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 tabRatio="924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Capr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Alimento animal" sheetId="19" r:id="rId14"/>
    <sheet name="Provet" sheetId="20" r:id="rId15"/>
  </sheets>
  <definedNames>
    <definedName name="_xlnm._FilterDatabase" localSheetId="13" hidden="1">'Alimento animal'!$A$11:$G$11</definedName>
    <definedName name="_xlnm._FilterDatabase" localSheetId="8" hidden="1">Embutidos!#REF!</definedName>
    <definedName name="_xlnm.Print_Titles" localSheetId="13">'Alimento animal'!$10:$11</definedName>
    <definedName name="_xlnm.Print_Titles" localSheetId="1">'Bovino Carnico'!$10:$11</definedName>
    <definedName name="_xlnm.Print_Titles" localSheetId="2">'Bovino Lacteo'!$10:$11</definedName>
    <definedName name="_xlnm.Print_Titles" localSheetId="6">Caprino!$10:$11</definedName>
    <definedName name="_xlnm.Print_Titles" localSheetId="8">Embutidos!$10:$11</definedName>
    <definedName name="_xlnm.Print_Titles" localSheetId="11">Huevo!$10:$11</definedName>
    <definedName name="_xlnm.Print_Titles" localSheetId="12">'Huevos Fertiles'!$10:$11</definedName>
    <definedName name="_xlnm.Print_Titles" localSheetId="3">Leche!$10:$11</definedName>
    <definedName name="_xlnm.Print_Titles" localSheetId="10">'Otro Origen'!$9:$10</definedName>
    <definedName name="_xlnm.Print_Titles" localSheetId="5">Pavo!$10:$11</definedName>
    <definedName name="_xlnm.Print_Titles" localSheetId="7">Pieles!$10:$11</definedName>
    <definedName name="_xlnm.Print_Titles" localSheetId="9">Pollo!$10:$11</definedName>
    <definedName name="_xlnm.Print_Titles" localSheetId="4">'Porcino Carnico'!$10:$11</definedName>
    <definedName name="_xlnm.Print_Titles" localSheetId="14">Provet!$10:$11</definedName>
  </definedNames>
  <calcPr calcId="124519"/>
</workbook>
</file>

<file path=xl/calcChain.xml><?xml version="1.0" encoding="utf-8"?>
<calcChain xmlns="http://schemas.openxmlformats.org/spreadsheetml/2006/main">
  <c r="D229" i="20"/>
  <c r="F105" i="19"/>
  <c r="G105"/>
  <c r="F104"/>
  <c r="G104"/>
  <c r="F47" i="16"/>
  <c r="G47"/>
  <c r="F46"/>
  <c r="G46"/>
  <c r="F358" i="14"/>
  <c r="G358"/>
  <c r="F357"/>
  <c r="G357"/>
  <c r="F180" i="13"/>
  <c r="G180"/>
  <c r="F267" i="12"/>
  <c r="G267"/>
  <c r="F225" i="11"/>
  <c r="G225"/>
  <c r="F43" i="10"/>
  <c r="G43"/>
  <c r="F42"/>
  <c r="G42"/>
  <c r="F113" i="9"/>
  <c r="G113"/>
  <c r="F190" i="8"/>
  <c r="G190"/>
  <c r="F189"/>
  <c r="G189"/>
  <c r="F313" i="7"/>
  <c r="G313"/>
  <c r="F312"/>
  <c r="G312"/>
  <c r="F690" i="6"/>
  <c r="G690"/>
  <c r="F689"/>
  <c r="G689"/>
  <c r="F230" i="5"/>
  <c r="G230"/>
  <c r="F229"/>
  <c r="G229"/>
  <c r="F96" i="19" l="1"/>
  <c r="G96"/>
  <c r="F42" i="16"/>
  <c r="G42"/>
  <c r="F320" i="14"/>
  <c r="G320"/>
  <c r="F161" i="13"/>
  <c r="G161"/>
  <c r="F233" i="12"/>
  <c r="G233"/>
  <c r="F203" i="11"/>
  <c r="G203"/>
  <c r="F39" i="10"/>
  <c r="G39"/>
  <c r="F102" i="9"/>
  <c r="G102"/>
  <c r="F165" i="8"/>
  <c r="G165"/>
  <c r="F275" i="7"/>
  <c r="G275"/>
  <c r="F611" i="6"/>
  <c r="G611"/>
  <c r="F209" i="5"/>
  <c r="G209"/>
  <c r="D205" i="20"/>
  <c r="D180"/>
  <c r="F92" i="19"/>
  <c r="G92"/>
  <c r="F38" i="16"/>
  <c r="G38"/>
  <c r="F288" i="14"/>
  <c r="G288"/>
  <c r="F145" i="13"/>
  <c r="G145"/>
  <c r="F204" i="12"/>
  <c r="G204"/>
  <c r="F184" i="11"/>
  <c r="G184"/>
  <c r="F37" i="10"/>
  <c r="G37"/>
  <c r="F94" i="9"/>
  <c r="G94"/>
  <c r="F149" i="8"/>
  <c r="G149"/>
  <c r="F245" i="7"/>
  <c r="G245"/>
  <c r="F540" i="6" l="1"/>
  <c r="G540"/>
  <c r="F189" i="5"/>
  <c r="G189"/>
  <c r="D154" i="20" l="1"/>
  <c r="F80" i="19"/>
  <c r="G80"/>
  <c r="F34" i="16"/>
  <c r="G34"/>
  <c r="F260" i="14"/>
  <c r="G260"/>
  <c r="F129" i="13"/>
  <c r="G129"/>
  <c r="F178" i="12"/>
  <c r="G178"/>
  <c r="F164" i="11"/>
  <c r="G164"/>
  <c r="F33" i="10"/>
  <c r="G33"/>
  <c r="F84" i="9"/>
  <c r="G84"/>
  <c r="F135" i="8"/>
  <c r="G135"/>
  <c r="F214" i="7"/>
  <c r="G214"/>
  <c r="F470" i="6"/>
  <c r="G470"/>
  <c r="F170" i="5"/>
  <c r="G170"/>
  <c r="F75" i="19" l="1"/>
  <c r="G75"/>
  <c r="F224" i="14"/>
  <c r="G224"/>
  <c r="F31" i="16"/>
  <c r="G31"/>
  <c r="F111" i="13"/>
  <c r="G111"/>
  <c r="F148" i="12"/>
  <c r="G148"/>
  <c r="F141" i="11"/>
  <c r="G141"/>
  <c r="F30" i="10"/>
  <c r="G30"/>
  <c r="F75" i="9"/>
  <c r="G75"/>
  <c r="F118" i="8"/>
  <c r="G118"/>
  <c r="F179" i="7"/>
  <c r="G179"/>
  <c r="F398" i="6"/>
  <c r="G398"/>
  <c r="F146" i="5"/>
  <c r="G146"/>
  <c r="D129" i="20"/>
  <c r="D105"/>
  <c r="F63" i="19"/>
  <c r="G63"/>
  <c r="F16" i="17"/>
  <c r="G16"/>
  <c r="F15"/>
  <c r="G15"/>
  <c r="F28" i="16"/>
  <c r="G28"/>
  <c r="F185" i="14"/>
  <c r="G185"/>
  <c r="F95" i="13"/>
  <c r="G95"/>
  <c r="F127" i="12"/>
  <c r="G127"/>
  <c r="F118" i="11"/>
  <c r="G118"/>
  <c r="F27" i="10"/>
  <c r="G27"/>
  <c r="F64" i="9"/>
  <c r="G64"/>
  <c r="F105" i="8"/>
  <c r="G105"/>
  <c r="F151" i="7"/>
  <c r="G151"/>
  <c r="F331" i="6"/>
  <c r="G331"/>
  <c r="F123" i="5"/>
  <c r="G123"/>
  <c r="D83" i="20" l="1"/>
  <c r="F248" i="6" l="1"/>
  <c r="G248"/>
  <c r="F82" i="8"/>
  <c r="G82"/>
  <c r="F76" i="13"/>
  <c r="G76"/>
  <c r="F54" i="9"/>
  <c r="G54"/>
  <c r="F144" i="14"/>
  <c r="G144"/>
  <c r="F118" i="7"/>
  <c r="G118"/>
  <c r="F26" i="16"/>
  <c r="G26"/>
  <c r="F97" i="12"/>
  <c r="G97"/>
  <c r="F23" i="10"/>
  <c r="G23"/>
  <c r="F99" i="5"/>
  <c r="G99"/>
  <c r="F50" i="19"/>
  <c r="G50"/>
  <c r="F99" i="11"/>
  <c r="G99"/>
  <c r="D57" i="20" l="1"/>
  <c r="F35" i="19"/>
  <c r="G35"/>
  <c r="F22" i="16"/>
  <c r="G22"/>
  <c r="F105" i="14"/>
  <c r="G105"/>
  <c r="F60" i="13"/>
  <c r="G60"/>
  <c r="F71" i="12"/>
  <c r="G71"/>
  <c r="F78" i="11"/>
  <c r="G78"/>
  <c r="F20" i="10"/>
  <c r="G20"/>
  <c r="F44" i="9"/>
  <c r="G44"/>
  <c r="F63" i="8"/>
  <c r="G63"/>
  <c r="F85" i="7"/>
  <c r="G85"/>
  <c r="F176" i="6"/>
  <c r="G176"/>
  <c r="F73" i="5" l="1"/>
  <c r="G73"/>
  <c r="D38" i="20"/>
  <c r="F25" i="19"/>
  <c r="G25"/>
  <c r="F18" i="16"/>
  <c r="G18"/>
  <c r="F76" i="14"/>
  <c r="G76"/>
  <c r="F43" i="13"/>
  <c r="G43"/>
  <c r="F52" i="12"/>
  <c r="G52"/>
  <c r="F54" i="11" l="1"/>
  <c r="G54"/>
  <c r="F18" i="10"/>
  <c r="G18"/>
  <c r="F35" i="9"/>
  <c r="G35"/>
  <c r="F47" i="8"/>
  <c r="G47"/>
  <c r="F63" i="7"/>
  <c r="G63"/>
  <c r="F112" i="6"/>
  <c r="G112"/>
  <c r="F52" i="5"/>
  <c r="G52"/>
  <c r="D25" i="20" l="1"/>
  <c r="D230" s="1"/>
  <c r="F17" i="19"/>
  <c r="G17"/>
  <c r="F13" i="17"/>
  <c r="G13"/>
  <c r="F14" i="16"/>
  <c r="G14"/>
  <c r="F49" i="14"/>
  <c r="G49"/>
  <c r="F27" i="13"/>
  <c r="F181" s="1"/>
  <c r="G27"/>
  <c r="G181" s="1"/>
  <c r="F30" i="12"/>
  <c r="F268" s="1"/>
  <c r="G30"/>
  <c r="G268" s="1"/>
  <c r="F27" i="11"/>
  <c r="F226" s="1"/>
  <c r="G27"/>
  <c r="G226" s="1"/>
  <c r="F13" i="10"/>
  <c r="G13"/>
  <c r="F22" i="9"/>
  <c r="F114" s="1"/>
  <c r="G22"/>
  <c r="G114" s="1"/>
  <c r="F31" i="8"/>
  <c r="G31"/>
  <c r="F78" i="6"/>
  <c r="G78"/>
  <c r="F35" i="7"/>
  <c r="G35"/>
  <c r="F32" i="5"/>
  <c r="G32"/>
  <c r="D25" i="15" l="1"/>
  <c r="D23" l="1"/>
  <c r="C19"/>
  <c r="D19"/>
  <c r="C18"/>
  <c r="C16"/>
  <c r="C15"/>
  <c r="D15"/>
  <c r="C14"/>
  <c r="D14"/>
  <c r="D12"/>
  <c r="C12"/>
  <c r="C13"/>
  <c r="D13"/>
  <c r="D21"/>
  <c r="C21"/>
  <c r="D24"/>
  <c r="C22"/>
  <c r="D22"/>
  <c r="D18"/>
  <c r="D16"/>
  <c r="C23"/>
  <c r="D20"/>
  <c r="C20"/>
  <c r="D17"/>
  <c r="C17"/>
  <c r="C24"/>
  <c r="C26" l="1"/>
  <c r="D26"/>
</calcChain>
</file>

<file path=xl/sharedStrings.xml><?xml version="1.0" encoding="utf-8"?>
<sst xmlns="http://schemas.openxmlformats.org/spreadsheetml/2006/main" count="13472" uniqueCount="373">
  <si>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</si>
  <si>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</si>
  <si>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</si>
  <si>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</si>
  <si>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</si>
  <si>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</si>
  <si>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</si>
  <si>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</si>
  <si>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</si>
  <si>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</si>
  <si>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</si>
  <si>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</si>
  <si>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</si>
  <si>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</si>
  <si>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</si>
  <si>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</si>
  <si>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</si>
  <si>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</si>
  <si>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</si>
  <si>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</si>
  <si>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</si>
  <si>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</si>
  <si>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</si>
  <si>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</si>
  <si>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Alimento para Animales</t>
  </si>
  <si>
    <t>Consolidado General de Importaciones del Año 2014</t>
  </si>
  <si>
    <t>Consolidado de Importaciones de Carne de Res del Año 2014</t>
  </si>
  <si>
    <t>Consolidado de Importaciones de Lacteo del Año 2014</t>
  </si>
  <si>
    <t>Consolidado de Importaciones de Leche del Año 2014</t>
  </si>
  <si>
    <t>Consolidado de Importaciones de Carne de Cerdo del Año 2014</t>
  </si>
  <si>
    <t>Consolidado de Importaciones de Carne de Pavo del Año 2014</t>
  </si>
  <si>
    <t>Consolidado de Importaciones de Carne Caprino del Año 2014</t>
  </si>
  <si>
    <t>Consolidado de Importaciones de Pieles del Año 2014</t>
  </si>
  <si>
    <t>Consolidado de Importaciones de Embutidos del Año 2014</t>
  </si>
  <si>
    <t>Consolidado de Importaciones de Carne de Pollo del Año 2014</t>
  </si>
  <si>
    <t>Consolidado de Importaciones de Mercancia de Otro Origen del Año 2014</t>
  </si>
  <si>
    <t>Consolidado de Importaciones de Huevos del Año 2014</t>
  </si>
  <si>
    <t>Consolidado de Importaciones de Huevos Fertiles del Año 2014</t>
  </si>
  <si>
    <t>Consolidado de Importaciones de Alimento para animales del Año 2014</t>
  </si>
  <si>
    <t>Consolidado de Importaciones de Productos veterinarios del Año 2014</t>
  </si>
  <si>
    <t>“Año del de la Superación del Analfabetismo”</t>
  </si>
  <si>
    <t>Enero</t>
  </si>
  <si>
    <t>Bovino</t>
  </si>
  <si>
    <t>Cárnico</t>
  </si>
  <si>
    <t>Miembro</t>
  </si>
  <si>
    <t>Estados Unidos</t>
  </si>
  <si>
    <t>Jamon</t>
  </si>
  <si>
    <t>Bistec</t>
  </si>
  <si>
    <t>Bola</t>
  </si>
  <si>
    <t>Cadera</t>
  </si>
  <si>
    <t>Carne Molida</t>
  </si>
  <si>
    <t>Churrasco</t>
  </si>
  <si>
    <t>Cortes especiales</t>
  </si>
  <si>
    <t>Costillas</t>
  </si>
  <si>
    <t>Albondigas</t>
  </si>
  <si>
    <t>Hamburguesas</t>
  </si>
  <si>
    <t>Vacio</t>
  </si>
  <si>
    <t>Lomo</t>
  </si>
  <si>
    <t>Otro cárnico</t>
  </si>
  <si>
    <t>Palomilla</t>
  </si>
  <si>
    <t>Panceta</t>
  </si>
  <si>
    <t>Roti</t>
  </si>
  <si>
    <t>Tiras</t>
  </si>
  <si>
    <t>Trimming</t>
  </si>
  <si>
    <t>Filete</t>
  </si>
  <si>
    <t>Leche entera liquida</t>
  </si>
  <si>
    <t>Leche con Chocolate</t>
  </si>
  <si>
    <t>Leche maternizada</t>
  </si>
  <si>
    <t>Leche entera en polvo</t>
  </si>
  <si>
    <t>Dinamarca</t>
  </si>
  <si>
    <t>Paraguay</t>
  </si>
  <si>
    <t>Nueva Zelanda</t>
  </si>
  <si>
    <t>Mexico</t>
  </si>
  <si>
    <t>España</t>
  </si>
  <si>
    <t>Leche descremada en polvo</t>
  </si>
  <si>
    <t>Leche condensada</t>
  </si>
  <si>
    <t>Chile</t>
  </si>
  <si>
    <t>Origen Vegetal</t>
  </si>
  <si>
    <t>Leche de almendras</t>
  </si>
  <si>
    <t>Alemania</t>
  </si>
  <si>
    <t>Canada</t>
  </si>
  <si>
    <t>Holanda</t>
  </si>
  <si>
    <t>Leche semidescremada en polvo</t>
  </si>
  <si>
    <t>Leche UHT</t>
  </si>
  <si>
    <t>Costa Rica</t>
  </si>
  <si>
    <t>Puerto Rico</t>
  </si>
  <si>
    <t>Queso</t>
  </si>
  <si>
    <t>Cheddar</t>
  </si>
  <si>
    <t>Havarti</t>
  </si>
  <si>
    <t>Gouda</t>
  </si>
  <si>
    <t>Gorgonzola</t>
  </si>
  <si>
    <t>Italia</t>
  </si>
  <si>
    <t>Manchego</t>
  </si>
  <si>
    <t>Feta</t>
  </si>
  <si>
    <t>Mozzarella</t>
  </si>
  <si>
    <t>Danes</t>
  </si>
  <si>
    <t>Crescenzo</t>
  </si>
  <si>
    <t>Crema</t>
  </si>
  <si>
    <t>Burro</t>
  </si>
  <si>
    <t>Brie</t>
  </si>
  <si>
    <t>Azul</t>
  </si>
  <si>
    <t>Asiago</t>
  </si>
  <si>
    <t>Fundido</t>
  </si>
  <si>
    <t>Queso fresco</t>
  </si>
  <si>
    <t>Francia</t>
  </si>
  <si>
    <t>Suizo</t>
  </si>
  <si>
    <t>Ricotta</t>
  </si>
  <si>
    <t>Rabiolo</t>
  </si>
  <si>
    <t>Queso Semimadurado</t>
  </si>
  <si>
    <t>Queso maduro</t>
  </si>
  <si>
    <t>Monterey</t>
  </si>
  <si>
    <t>Americano</t>
  </si>
  <si>
    <t>Pecorino</t>
  </si>
  <si>
    <t>Parmesano</t>
  </si>
  <si>
    <t>Muenster</t>
  </si>
  <si>
    <t>Queso de cabra</t>
  </si>
  <si>
    <t>Lácteo</t>
  </si>
  <si>
    <t>Dulce de leche</t>
  </si>
  <si>
    <t>Helados</t>
  </si>
  <si>
    <t>Crema de leche</t>
  </si>
  <si>
    <t>Batidas</t>
  </si>
  <si>
    <t>Polonia</t>
  </si>
  <si>
    <t>Guatemala</t>
  </si>
  <si>
    <t>Mantequilla</t>
  </si>
  <si>
    <t>Crema Agria</t>
  </si>
  <si>
    <t>Butteroil</t>
  </si>
  <si>
    <t>Flan</t>
  </si>
  <si>
    <t>Salsa de queso</t>
  </si>
  <si>
    <t>Margarina</t>
  </si>
  <si>
    <t>Yogurt</t>
  </si>
  <si>
    <t>Belgica</t>
  </si>
  <si>
    <t>Yogourt de soya</t>
  </si>
  <si>
    <t>Postre lacteo</t>
  </si>
  <si>
    <t>Nata de leche</t>
  </si>
  <si>
    <t>Suero de leche</t>
  </si>
  <si>
    <t>Porcino</t>
  </si>
  <si>
    <t>Chuleta</t>
  </si>
  <si>
    <t>Paticas</t>
  </si>
  <si>
    <t>Grasa</t>
  </si>
  <si>
    <t>Paleta</t>
  </si>
  <si>
    <t>Tripas</t>
  </si>
  <si>
    <t>Pierna</t>
  </si>
  <si>
    <t>Pierna deshuesada</t>
  </si>
  <si>
    <t>Rabo</t>
  </si>
  <si>
    <t>Tocino o Tocineta</t>
  </si>
  <si>
    <t>Pechuga</t>
  </si>
  <si>
    <t>Muslos</t>
  </si>
  <si>
    <t>MDM, MSC, Pasta o Pulpa</t>
  </si>
  <si>
    <t>Entero</t>
  </si>
  <si>
    <t>Alas</t>
  </si>
  <si>
    <t>Carne de caprino (Carne de carnero o cordero)</t>
  </si>
  <si>
    <t>Piel Animal</t>
  </si>
  <si>
    <t>Semicurtidas o semicuradas</t>
  </si>
  <si>
    <t>China</t>
  </si>
  <si>
    <t>Curtidas o curadas</t>
  </si>
  <si>
    <t>Brasil</t>
  </si>
  <si>
    <t>Colombia</t>
  </si>
  <si>
    <t>Portugal</t>
  </si>
  <si>
    <t>Taiwan</t>
  </si>
  <si>
    <t>Argentina</t>
  </si>
  <si>
    <t>Vietnam</t>
  </si>
  <si>
    <t>Salami</t>
  </si>
  <si>
    <t>Salchichas</t>
  </si>
  <si>
    <t>Embutidos Variados</t>
  </si>
  <si>
    <t>Pastrami</t>
  </si>
  <si>
    <t>Chorizo</t>
  </si>
  <si>
    <t>Pepperoni</t>
  </si>
  <si>
    <t>Carne deshidratada</t>
  </si>
  <si>
    <t>Croquetas</t>
  </si>
  <si>
    <t>Grasa de Pollo</t>
  </si>
  <si>
    <t>Huevo</t>
  </si>
  <si>
    <t>Huevos Fértiles o Pollitos BB</t>
  </si>
  <si>
    <t>Nuggets</t>
  </si>
  <si>
    <t>Otro Tipo</t>
  </si>
  <si>
    <t>Caldo de pollo</t>
  </si>
  <si>
    <t>Sopa</t>
  </si>
  <si>
    <t>Aceite</t>
  </si>
  <si>
    <t>Adereso</t>
  </si>
  <si>
    <t>Alimento Animal</t>
  </si>
  <si>
    <t>Alimento para perros</t>
  </si>
  <si>
    <t>Manteca</t>
  </si>
  <si>
    <t>Chocolate</t>
  </si>
  <si>
    <t>Base Alimento Animal</t>
  </si>
  <si>
    <t>Maiz Amarillo</t>
  </si>
  <si>
    <t>Mayonesa</t>
  </si>
  <si>
    <t>Sustituto de huevo</t>
  </si>
  <si>
    <t>Salsa BBQ</t>
  </si>
  <si>
    <t>Preparacion Alimenticia</t>
  </si>
  <si>
    <t>Pizzas</t>
  </si>
  <si>
    <t>Pastas con queso</t>
  </si>
  <si>
    <t>Pastas con carne</t>
  </si>
  <si>
    <t>Pan con queso</t>
  </si>
  <si>
    <t>Comidas Preparadas</t>
  </si>
  <si>
    <t>Masa para hornear</t>
  </si>
  <si>
    <t>Gelatina</t>
  </si>
  <si>
    <t>Otro tipo</t>
  </si>
  <si>
    <t>Fermentos</t>
  </si>
  <si>
    <t>Cubitos de pollo</t>
  </si>
  <si>
    <t>Tortillas</t>
  </si>
  <si>
    <t>Harina de Soya</t>
  </si>
  <si>
    <t>Mezcla para helados</t>
  </si>
  <si>
    <t>Avícola</t>
  </si>
  <si>
    <t>Huevo liquido</t>
  </si>
  <si>
    <t>Huevo entero</t>
  </si>
  <si>
    <t>PVET</t>
  </si>
  <si>
    <t>Panama</t>
  </si>
  <si>
    <t>Hungria</t>
  </si>
  <si>
    <t>Ecuador</t>
  </si>
  <si>
    <t>Febrero</t>
  </si>
  <si>
    <t>Mondongo</t>
  </si>
  <si>
    <t>Sebo</t>
  </si>
  <si>
    <t>Trozos de Ternera</t>
  </si>
  <si>
    <t>Filete de ternera</t>
  </si>
  <si>
    <t>Grasa de leche</t>
  </si>
  <si>
    <t>Cuajo</t>
  </si>
  <si>
    <t>Concentrado de Proteina</t>
  </si>
  <si>
    <t>Honduras</t>
  </si>
  <si>
    <t>Leche evaporada</t>
  </si>
  <si>
    <t>Leche sin lactosa</t>
  </si>
  <si>
    <t>Peru</t>
  </si>
  <si>
    <t>Irlanda</t>
  </si>
  <si>
    <t>Masa de paleta</t>
  </si>
  <si>
    <t>Harina de cerdo</t>
  </si>
  <si>
    <t>pavo</t>
  </si>
  <si>
    <t>Bolivia</t>
  </si>
  <si>
    <t>Ovino</t>
  </si>
  <si>
    <t>Mortadela</t>
  </si>
  <si>
    <t>Empanizado</t>
  </si>
  <si>
    <t>Pechurina</t>
  </si>
  <si>
    <t>Trozos</t>
  </si>
  <si>
    <t>Base Para helados</t>
  </si>
  <si>
    <t>Frijoles</t>
  </si>
  <si>
    <t>Salsa</t>
  </si>
  <si>
    <t>Cultivo lacteo</t>
  </si>
  <si>
    <t>Yema de huevo</t>
  </si>
  <si>
    <t>Otra Especie</t>
  </si>
  <si>
    <t>Harina de Pescado</t>
  </si>
  <si>
    <t>Marzo</t>
  </si>
  <si>
    <t>Vanuatu</t>
  </si>
  <si>
    <t>Pellets</t>
  </si>
  <si>
    <t>Higado</t>
  </si>
  <si>
    <t>Flapmeat</t>
  </si>
  <si>
    <t>Sirloin</t>
  </si>
  <si>
    <t>Striploin</t>
  </si>
  <si>
    <t>Crema batida</t>
  </si>
  <si>
    <t>Geo geo</t>
  </si>
  <si>
    <t>Philadelfia</t>
  </si>
  <si>
    <t>Provolone</t>
  </si>
  <si>
    <t>Romano</t>
  </si>
  <si>
    <t>Martinica</t>
  </si>
  <si>
    <t>India</t>
  </si>
  <si>
    <t>Filete de Pechuga</t>
  </si>
  <si>
    <t>Sazones</t>
  </si>
  <si>
    <t>Imitación de Huevo</t>
  </si>
  <si>
    <t>Cremora</t>
  </si>
  <si>
    <t>Sabor artificial de queso cheddar</t>
  </si>
  <si>
    <t>Grasa Amarilla</t>
  </si>
  <si>
    <t>Harina de Sangre de Pollo</t>
  </si>
  <si>
    <t>Huevo en polvo</t>
  </si>
  <si>
    <t>Alimento para caballos</t>
  </si>
  <si>
    <t>Semillas de girasol</t>
  </si>
  <si>
    <t>Alpiste</t>
  </si>
  <si>
    <t>Austria</t>
  </si>
  <si>
    <t>Corea del Sur</t>
  </si>
  <si>
    <t>El Salvador</t>
  </si>
  <si>
    <t>Tunisia</t>
  </si>
  <si>
    <t>Uruguay</t>
  </si>
  <si>
    <t>Abril</t>
  </si>
  <si>
    <t/>
  </si>
  <si>
    <t>Alimento para peces</t>
  </si>
  <si>
    <t>Alimento variado</t>
  </si>
  <si>
    <t>Harina de viceras</t>
  </si>
  <si>
    <t>Solomillo</t>
  </si>
  <si>
    <t>Leche descremada liquida</t>
  </si>
  <si>
    <t>Leche de Cabra</t>
  </si>
  <si>
    <t>Netherlands</t>
  </si>
  <si>
    <t>Aceite Crudo Desgomado de Soya</t>
  </si>
  <si>
    <t>Salchichon</t>
  </si>
  <si>
    <t>Rollos</t>
  </si>
  <si>
    <t>Morcilla</t>
  </si>
  <si>
    <t>Pastas rellenas</t>
  </si>
  <si>
    <t>Palitos cerveceros</t>
  </si>
  <si>
    <t>cárnico</t>
  </si>
  <si>
    <t>Masa de cuello</t>
  </si>
  <si>
    <t>Queso Blanco</t>
  </si>
  <si>
    <t>Gruyere</t>
  </si>
  <si>
    <t>Grana padano</t>
  </si>
  <si>
    <t>Emmental</t>
  </si>
  <si>
    <t>Cottage</t>
  </si>
  <si>
    <t>Briciolo</t>
  </si>
  <si>
    <t>Tomino</t>
  </si>
  <si>
    <t>Mascarpone</t>
  </si>
  <si>
    <t>Bulgaria</t>
  </si>
  <si>
    <t>Inglaterra</t>
  </si>
  <si>
    <t>Nicaragua</t>
  </si>
  <si>
    <t>Mayo</t>
  </si>
  <si>
    <t>Gooseneck</t>
  </si>
  <si>
    <t>Top Butt</t>
  </si>
  <si>
    <t>Haiti</t>
  </si>
  <si>
    <t>CheeseCake</t>
  </si>
  <si>
    <t>Lactasa</t>
  </si>
  <si>
    <t>Japon</t>
  </si>
  <si>
    <t>Holandes</t>
  </si>
  <si>
    <t>Jack</t>
  </si>
  <si>
    <t>Edam</t>
  </si>
  <si>
    <t>Marzolino</t>
  </si>
  <si>
    <t>Taleggio</t>
  </si>
  <si>
    <t>Roquefort</t>
  </si>
  <si>
    <t>Reggianito</t>
  </si>
  <si>
    <t>Queso Amarillo</t>
  </si>
  <si>
    <t>Padano</t>
  </si>
  <si>
    <t>Leche Saborizada</t>
  </si>
  <si>
    <t>Leche homogenizada liquida</t>
  </si>
  <si>
    <t>Pate</t>
  </si>
  <si>
    <t>Bologna</t>
  </si>
  <si>
    <t>Enlatado</t>
  </si>
  <si>
    <t>Colorante</t>
  </si>
  <si>
    <t>Raviolis con queso</t>
  </si>
  <si>
    <t>Harina de carne de pollo</t>
  </si>
  <si>
    <t>Huevos Fértiles</t>
  </si>
  <si>
    <t>Otro origen</t>
  </si>
  <si>
    <t>Proteina</t>
  </si>
  <si>
    <t>Rusia</t>
  </si>
  <si>
    <t>Junio</t>
  </si>
  <si>
    <t>Australia</t>
  </si>
  <si>
    <t>Ribeye</t>
  </si>
  <si>
    <t>Riñones</t>
  </si>
  <si>
    <t>Crescenza arrigoni</t>
  </si>
  <si>
    <t>Camembert</t>
  </si>
  <si>
    <t>Robiola</t>
  </si>
  <si>
    <t>Montsegur</t>
  </si>
  <si>
    <t>Leche de Soya</t>
  </si>
  <si>
    <t>Escapula</t>
  </si>
  <si>
    <t>Finlandia</t>
  </si>
  <si>
    <t>Longaniza</t>
  </si>
  <si>
    <t>Delvocid Instant</t>
  </si>
  <si>
    <t>Lasagna</t>
  </si>
  <si>
    <t>Suero en polvo</t>
  </si>
  <si>
    <t>Salvado de maiz</t>
  </si>
  <si>
    <t>Julio</t>
  </si>
  <si>
    <t>Cortes</t>
  </si>
  <si>
    <t>Tailandia</t>
  </si>
  <si>
    <t>Cuba</t>
  </si>
  <si>
    <t>Estabilizante para leche</t>
  </si>
  <si>
    <t>Crema para café</t>
  </si>
  <si>
    <t>Reino Unido</t>
  </si>
  <si>
    <t>Agosto</t>
  </si>
  <si>
    <t>Hombros de ternera</t>
  </si>
  <si>
    <t>2776</t>
  </si>
  <si>
    <t>Croasia</t>
  </si>
  <si>
    <t>Burreta</t>
  </si>
  <si>
    <t>Rostizado</t>
  </si>
  <si>
    <t>Mijo</t>
  </si>
  <si>
    <t>Septiembre</t>
  </si>
  <si>
    <t>Union Europea</t>
  </si>
  <si>
    <t>Eslovaquia</t>
  </si>
  <si>
    <t>Crema de queso</t>
  </si>
  <si>
    <t>Panncotta</t>
  </si>
  <si>
    <t>Queso de Soya</t>
  </si>
  <si>
    <t>Suiza</t>
  </si>
  <si>
    <t>Trinidad &amp; Tobago</t>
  </si>
  <si>
    <t>Raviolis con carne</t>
  </si>
  <si>
    <t>Tacos</t>
  </si>
  <si>
    <t>Clara de Huevo</t>
  </si>
  <si>
    <t>Octubre</t>
  </si>
  <si>
    <t>Base para preparacion alimenticia</t>
  </si>
  <si>
    <t>Queso fundido</t>
  </si>
  <si>
    <t>Queso Semimaduro</t>
  </si>
  <si>
    <t>Velveeta</t>
  </si>
  <si>
    <t>Chicharron</t>
  </si>
  <si>
    <t>Pato</t>
  </si>
  <si>
    <t>Jamon Ahumado</t>
  </si>
  <si>
    <t>Consome de res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</si>
</sst>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</cellStyleXfs>
  <cellXfs count="92">
    <xf numFmtId="0" fontId="0" fillId="0" borderId="0" xfId="0"/>
    <xf numFmtId="43" fontId="6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6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6" fillId="0" borderId="8" xfId="1" applyNumberFormat="1" applyFont="1" applyBorder="1"/>
    <xf numFmtId="0" fontId="0" fillId="0" borderId="9" xfId="0" applyBorder="1"/>
    <xf numFmtId="164" fontId="6" fillId="0" borderId="9" xfId="1" applyNumberFormat="1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10" xfId="0" applyBorder="1"/>
    <xf numFmtId="164" fontId="6" fillId="0" borderId="10" xfId="1" applyNumberFormat="1" applyFont="1" applyBorder="1"/>
    <xf numFmtId="0" fontId="7" fillId="4" borderId="4" xfId="0" applyFont="1" applyFill="1" applyBorder="1"/>
    <xf numFmtId="43" fontId="7" fillId="4" borderId="4" xfId="1" applyFont="1" applyFill="1" applyBorder="1"/>
    <xf numFmtId="164" fontId="7" fillId="4" borderId="4" xfId="1" applyNumberFormat="1" applyFont="1" applyFill="1" applyBorder="1"/>
    <xf numFmtId="164" fontId="9" fillId="4" borderId="13" xfId="1" applyNumberFormat="1" applyFont="1" applyFill="1" applyBorder="1"/>
    <xf numFmtId="43" fontId="9" fillId="4" borderId="13" xfId="1" applyFont="1" applyFill="1" applyBorder="1"/>
    <xf numFmtId="164" fontId="1" fillId="0" borderId="11" xfId="1" applyNumberFormat="1" applyFont="1" applyFill="1" applyBorder="1" applyAlignment="1">
      <alignment horizontal="right" wrapText="1"/>
    </xf>
    <xf numFmtId="43" fontId="1" fillId="0" borderId="8" xfId="1" applyFont="1" applyFill="1" applyBorder="1" applyAlignment="1">
      <alignment horizontal="right" wrapText="1"/>
    </xf>
    <xf numFmtId="164" fontId="2" fillId="2" borderId="6" xfId="1" applyNumberFormat="1" applyFont="1" applyFill="1" applyBorder="1" applyAlignment="1">
      <alignment horizontal="center"/>
    </xf>
    <xf numFmtId="164" fontId="6" fillId="0" borderId="8" xfId="1" applyNumberFormat="1" applyFont="1" applyBorder="1"/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43" fontId="0" fillId="0" borderId="0" xfId="1" applyFont="1"/>
    <xf numFmtId="164" fontId="9" fillId="4" borderId="14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7" fillId="3" borderId="10" xfId="1" applyNumberFormat="1" applyFont="1" applyFill="1" applyBorder="1"/>
    <xf numFmtId="43" fontId="7" fillId="3" borderId="10" xfId="1" applyFont="1" applyFill="1" applyBorder="1"/>
    <xf numFmtId="164" fontId="9" fillId="4" borderId="4" xfId="1" applyNumberFormat="1" applyFont="1" applyFill="1" applyBorder="1"/>
    <xf numFmtId="43" fontId="9" fillId="4" borderId="4" xfId="1" applyFont="1" applyFill="1" applyBorder="1"/>
    <xf numFmtId="0" fontId="8" fillId="0" borderId="0" xfId="0" applyFont="1" applyAlignment="1">
      <alignment horizontal="center"/>
    </xf>
    <xf numFmtId="0" fontId="2" fillId="3" borderId="13" xfId="2" applyFont="1" applyFill="1" applyBorder="1" applyAlignment="1">
      <alignment wrapText="1"/>
    </xf>
    <xf numFmtId="164" fontId="7" fillId="3" borderId="13" xfId="1" applyNumberFormat="1" applyFont="1" applyFill="1" applyBorder="1"/>
    <xf numFmtId="43" fontId="7" fillId="3" borderId="13" xfId="1" applyFont="1" applyFill="1" applyBorder="1"/>
    <xf numFmtId="43" fontId="9" fillId="4" borderId="13" xfId="1" applyNumberFormat="1" applyFont="1" applyFill="1" applyBorder="1"/>
    <xf numFmtId="0" fontId="2" fillId="3" borderId="12" xfId="2" applyFont="1" applyFill="1" applyBorder="1" applyAlignment="1">
      <alignment wrapText="1"/>
    </xf>
    <xf numFmtId="164" fontId="7" fillId="3" borderId="12" xfId="1" applyNumberFormat="1" applyFont="1" applyFill="1" applyBorder="1"/>
    <xf numFmtId="43" fontId="7" fillId="3" borderId="12" xfId="1" applyFont="1" applyFill="1" applyBorder="1"/>
    <xf numFmtId="43" fontId="9" fillId="4" borderId="14" xfId="1" applyNumberFormat="1" applyFont="1" applyFill="1" applyBorder="1"/>
    <xf numFmtId="43" fontId="9" fillId="4" borderId="4" xfId="1" applyNumberFormat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8" xfId="4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7" fillId="3" borderId="20" xfId="1" applyNumberFormat="1" applyFont="1" applyFill="1" applyBorder="1"/>
    <xf numFmtId="43" fontId="7" fillId="3" borderId="20" xfId="1" applyFont="1" applyFill="1" applyBorder="1"/>
    <xf numFmtId="0" fontId="5" fillId="0" borderId="21" xfId="5" applyFont="1" applyFill="1" applyBorder="1" applyAlignment="1">
      <alignment wrapText="1"/>
    </xf>
    <xf numFmtId="164" fontId="5" fillId="0" borderId="21" xfId="1" applyNumberFormat="1" applyFont="1" applyFill="1" applyBorder="1" applyAlignment="1">
      <alignment horizontal="right" wrapText="1"/>
    </xf>
    <xf numFmtId="43" fontId="5" fillId="0" borderId="21" xfId="1" applyFont="1" applyFill="1" applyBorder="1" applyAlignment="1">
      <alignment horizontal="right" wrapText="1"/>
    </xf>
    <xf numFmtId="0" fontId="5" fillId="0" borderId="22" xfId="5" applyFont="1" applyFill="1" applyBorder="1" applyAlignment="1">
      <alignment wrapText="1"/>
    </xf>
    <xf numFmtId="164" fontId="5" fillId="0" borderId="22" xfId="1" applyNumberFormat="1" applyFont="1" applyFill="1" applyBorder="1" applyAlignment="1">
      <alignment horizontal="right" wrapText="1"/>
    </xf>
    <xf numFmtId="43" fontId="5" fillId="0" borderId="22" xfId="1" applyFont="1" applyFill="1" applyBorder="1" applyAlignment="1">
      <alignment horizontal="right" wrapText="1"/>
    </xf>
    <xf numFmtId="43" fontId="6" fillId="0" borderId="0" xfId="1" applyNumberFormat="1" applyFont="1"/>
    <xf numFmtId="43" fontId="1" fillId="0" borderId="11" xfId="1" applyNumberFormat="1" applyFont="1" applyFill="1" applyBorder="1" applyAlignment="1">
      <alignment horizontal="right" wrapText="1"/>
    </xf>
    <xf numFmtId="0" fontId="1" fillId="0" borderId="11" xfId="6" applyFont="1" applyFill="1" applyBorder="1" applyAlignment="1">
      <alignment wrapText="1"/>
    </xf>
    <xf numFmtId="0" fontId="1" fillId="0" borderId="21" xfId="6" applyFont="1" applyFill="1" applyBorder="1" applyAlignment="1">
      <alignment wrapText="1"/>
    </xf>
    <xf numFmtId="164" fontId="1" fillId="0" borderId="21" xfId="1" applyNumberFormat="1" applyFont="1" applyFill="1" applyBorder="1" applyAlignment="1">
      <alignment horizontal="right" wrapText="1"/>
    </xf>
    <xf numFmtId="43" fontId="2" fillId="2" borderId="3" xfId="1" applyNumberFormat="1" applyFont="1" applyFill="1" applyBorder="1" applyAlignment="1">
      <alignment horizontal="center"/>
    </xf>
    <xf numFmtId="43" fontId="1" fillId="0" borderId="21" xfId="1" applyNumberFormat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7" fillId="3" borderId="4" xfId="1" applyNumberFormat="1" applyFont="1" applyFill="1" applyBorder="1"/>
    <xf numFmtId="43" fontId="7" fillId="3" borderId="4" xfId="1" applyFont="1" applyFill="1" applyBorder="1"/>
    <xf numFmtId="43" fontId="1" fillId="0" borderId="23" xfId="1" applyNumberFormat="1" applyFont="1" applyFill="1" applyBorder="1" applyAlignment="1">
      <alignment horizontal="right" wrapText="1"/>
    </xf>
    <xf numFmtId="164" fontId="1" fillId="0" borderId="23" xfId="1" applyNumberFormat="1" applyFont="1" applyFill="1" applyBorder="1" applyAlignment="1">
      <alignment horizontal="right" wrapText="1"/>
    </xf>
    <xf numFmtId="0" fontId="1" fillId="0" borderId="23" xfId="6" applyFont="1" applyFill="1" applyBorder="1" applyAlignment="1">
      <alignment wrapText="1"/>
    </xf>
    <xf numFmtId="43" fontId="1" fillId="0" borderId="23" xfId="1" applyNumberFormat="1" applyFont="1" applyFill="1" applyBorder="1" applyAlignment="1">
      <alignment horizontal="left" wrapText="1"/>
    </xf>
    <xf numFmtId="164" fontId="7" fillId="3" borderId="13" xfId="1" applyNumberFormat="1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19" xfId="0" applyFont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0" fontId="2" fillId="2" borderId="17" xfId="3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" fillId="2" borderId="18" xfId="3" applyFont="1" applyFill="1" applyBorder="1" applyAlignment="1">
      <alignment horizontal="center"/>
    </xf>
    <xf numFmtId="43" fontId="8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43" fontId="11" fillId="0" borderId="0" xfId="1" applyFont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43" fontId="2" fillId="2" borderId="18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7">
    <cellStyle name="Millares" xfId="1" builtinId="3"/>
    <cellStyle name="Normal" xfId="0" builtinId="0"/>
    <cellStyle name="Normal_Bovino Carnico" xfId="5"/>
    <cellStyle name="Normal_Bovino Lacteo" xfId="6"/>
    <cellStyle name="Normal_Hoja14" xfId="2"/>
    <cellStyle name="Normal_Hoja5" xfId="3"/>
    <cellStyle name="Normal_Pro V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104775</xdr:rowOff>
    </xdr:from>
    <xdr:to>
      <xdr:col>2</xdr:col>
      <xdr:colOff>962025</xdr:colOff>
      <xdr:row>4</xdr:row>
      <xdr:rowOff>171450</xdr:rowOff>
    </xdr:to>
    <xdr:pic>
      <xdr:nvPicPr>
        <xdr:cNvPr id="2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09725" y="10477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33700" y="0"/>
          <a:ext cx="9429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885824</xdr:colOff>
      <xdr:row>0</xdr:row>
      <xdr:rowOff>0</xdr:rowOff>
    </xdr:from>
    <xdr:to>
      <xdr:col>4</xdr:col>
      <xdr:colOff>180974</xdr:colOff>
      <xdr:row>4</xdr:row>
      <xdr:rowOff>19050</xdr:rowOff>
    </xdr:to>
    <xdr:pic>
      <xdr:nvPicPr>
        <xdr:cNvPr id="1237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4" y="0"/>
          <a:ext cx="7905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1339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304801</xdr:colOff>
      <xdr:row>0</xdr:row>
      <xdr:rowOff>38100</xdr:rowOff>
    </xdr:from>
    <xdr:to>
      <xdr:col>3</xdr:col>
      <xdr:colOff>1257301</xdr:colOff>
      <xdr:row>5</xdr:row>
      <xdr:rowOff>9525</xdr:rowOff>
    </xdr:to>
    <xdr:pic>
      <xdr:nvPicPr>
        <xdr:cNvPr id="1544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43301" y="38100"/>
          <a:ext cx="9525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66675</xdr:rowOff>
    </xdr:from>
    <xdr:to>
      <xdr:col>4</xdr:col>
      <xdr:colOff>276225</xdr:colOff>
      <xdr:row>5</xdr:row>
      <xdr:rowOff>19050</xdr:rowOff>
    </xdr:to>
    <xdr:pic>
      <xdr:nvPicPr>
        <xdr:cNvPr id="315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9557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66675</xdr:rowOff>
    </xdr:from>
    <xdr:to>
      <xdr:col>3</xdr:col>
      <xdr:colOff>1924050</xdr:colOff>
      <xdr:row>5</xdr:row>
      <xdr:rowOff>19050</xdr:rowOff>
    </xdr:to>
    <xdr:pic>
      <xdr:nvPicPr>
        <xdr:cNvPr id="417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666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857250</xdr:colOff>
      <xdr:row>0</xdr:row>
      <xdr:rowOff>76200</xdr:rowOff>
    </xdr:from>
    <xdr:to>
      <xdr:col>3</xdr:col>
      <xdr:colOff>1828800</xdr:colOff>
      <xdr:row>5</xdr:row>
      <xdr:rowOff>0</xdr:rowOff>
    </xdr:to>
    <xdr:pic>
      <xdr:nvPicPr>
        <xdr:cNvPr id="520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24250" y="7620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19050</xdr:rowOff>
    </xdr:from>
    <xdr:to>
      <xdr:col>3</xdr:col>
      <xdr:colOff>1428750</xdr:colOff>
      <xdr:row>4</xdr:row>
      <xdr:rowOff>152400</xdr:rowOff>
    </xdr:to>
    <xdr:pic>
      <xdr:nvPicPr>
        <xdr:cNvPr id="622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5150" y="19050"/>
          <a:ext cx="7524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47625</xdr:rowOff>
    </xdr:from>
    <xdr:to>
      <xdr:col>4</xdr:col>
      <xdr:colOff>342900</xdr:colOff>
      <xdr:row>4</xdr:row>
      <xdr:rowOff>180975</xdr:rowOff>
    </xdr:to>
    <xdr:pic>
      <xdr:nvPicPr>
        <xdr:cNvPr id="725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00350" y="47625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1476375</xdr:colOff>
      <xdr:row>0</xdr:row>
      <xdr:rowOff>57150</xdr:rowOff>
    </xdr:from>
    <xdr:to>
      <xdr:col>3</xdr:col>
      <xdr:colOff>2381250</xdr:colOff>
      <xdr:row>5</xdr:row>
      <xdr:rowOff>28575</xdr:rowOff>
    </xdr:to>
    <xdr:pic>
      <xdr:nvPicPr>
        <xdr:cNvPr id="827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95650" y="5715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0</xdr:row>
      <xdr:rowOff>47625</xdr:rowOff>
    </xdr:from>
    <xdr:to>
      <xdr:col>4</xdr:col>
      <xdr:colOff>285750</xdr:colOff>
      <xdr:row>5</xdr:row>
      <xdr:rowOff>0</xdr:rowOff>
    </xdr:to>
    <xdr:pic>
      <xdr:nvPicPr>
        <xdr:cNvPr id="1032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8950" y="4762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topLeftCell="A4" workbookViewId="0">
      <selection activeCell="E17" sqref="E17"/>
    </sheetView>
  </sheetViews>
  <sheetFormatPr baseColWidth="10" defaultRowHeight="15"/>
  <cols>
    <col min="1" max="1" width="10.140625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>
      <c r="B1" s="14"/>
      <c r="C1"/>
      <c r="D1"/>
    </row>
    <row r="2" spans="2:4">
      <c r="C2"/>
      <c r="D2"/>
    </row>
    <row r="3" spans="2:4">
      <c r="C3"/>
      <c r="D3"/>
    </row>
    <row r="4" spans="2:4">
      <c r="C4"/>
      <c r="D4"/>
    </row>
    <row r="5" spans="2:4">
      <c r="C5"/>
      <c r="D5"/>
    </row>
    <row r="6" spans="2:4">
      <c r="B6" s="75" t="s">
        <v>18</v>
      </c>
      <c r="C6" s="75"/>
      <c r="D6" s="75"/>
    </row>
    <row r="7" spans="2:4" ht="23.25">
      <c r="B7" s="76" t="s">
        <v>19</v>
      </c>
      <c r="C7" s="76"/>
      <c r="D7" s="76"/>
    </row>
    <row r="8" spans="2:4" ht="22.5">
      <c r="B8" s="77" t="s">
        <v>20</v>
      </c>
      <c r="C8" s="77"/>
      <c r="D8" s="77"/>
    </row>
    <row r="9" spans="2:4" ht="16.5" thickBot="1">
      <c r="B9" s="78" t="s">
        <v>40</v>
      </c>
      <c r="C9" s="78"/>
      <c r="D9" s="78"/>
    </row>
    <row r="10" spans="2:4" ht="15.75" thickBot="1">
      <c r="B10" s="79" t="s">
        <v>25</v>
      </c>
      <c r="C10" s="80"/>
      <c r="D10" s="81"/>
    </row>
    <row r="11" spans="2:4" ht="15.75" thickBot="1">
      <c r="B11" s="2" t="s">
        <v>17</v>
      </c>
      <c r="C11" s="2" t="s">
        <v>11</v>
      </c>
      <c r="D11" s="2" t="s">
        <v>12</v>
      </c>
    </row>
    <row r="12" spans="2:4">
      <c r="B12" s="12" t="s">
        <v>13</v>
      </c>
      <c r="C12" s="13">
        <f>'Bovino Carnico'!F230</f>
        <v>11015704.015882015</v>
      </c>
      <c r="D12" s="13">
        <f>'Bovino Carnico'!G230</f>
        <v>43589511.630737305</v>
      </c>
    </row>
    <row r="13" spans="2:4">
      <c r="B13" s="10" t="s">
        <v>14</v>
      </c>
      <c r="C13" s="11">
        <f>'Bovino Lacteo'!F690</f>
        <v>11078172.289291501</v>
      </c>
      <c r="D13" s="27">
        <f>'Bovino Lacteo'!G690</f>
        <v>55278714.550283909</v>
      </c>
    </row>
    <row r="14" spans="2:4">
      <c r="B14" s="10" t="s">
        <v>1</v>
      </c>
      <c r="C14" s="11">
        <f>Leche!F313</f>
        <v>35186615.743911743</v>
      </c>
      <c r="D14" s="27">
        <f>Leche!G313</f>
        <v>192604941.92648888</v>
      </c>
    </row>
    <row r="15" spans="2:4">
      <c r="B15" s="10" t="s">
        <v>15</v>
      </c>
      <c r="C15" s="11">
        <f>'Porcino Carnico'!F190</f>
        <v>13599123.411182404</v>
      </c>
      <c r="D15" s="27">
        <f>'Porcino Carnico'!G190</f>
        <v>39640752.944838762</v>
      </c>
    </row>
    <row r="16" spans="2:4">
      <c r="B16" s="10" t="s">
        <v>3</v>
      </c>
      <c r="C16" s="11">
        <f>Pavo!F114</f>
        <v>3121513.5254745483</v>
      </c>
      <c r="D16" s="27">
        <f>Pavo!G114</f>
        <v>10028976.589607239</v>
      </c>
    </row>
    <row r="17" spans="2:4">
      <c r="B17" s="10" t="s">
        <v>2</v>
      </c>
      <c r="C17" s="11">
        <f>Caprino!F43</f>
        <v>202359.09873199463</v>
      </c>
      <c r="D17" s="27">
        <f>Caprino!G43</f>
        <v>1087909.8786621094</v>
      </c>
    </row>
    <row r="18" spans="2:4">
      <c r="B18" s="10" t="s">
        <v>16</v>
      </c>
      <c r="C18" s="11">
        <f>Pieles!F226</f>
        <v>12357012.53953898</v>
      </c>
      <c r="D18" s="27">
        <f>Pieles!G226</f>
        <v>167407555.94279861</v>
      </c>
    </row>
    <row r="19" spans="2:4">
      <c r="B19" s="10" t="s">
        <v>5</v>
      </c>
      <c r="C19" s="11">
        <f>Embutidos!F268</f>
        <v>1591876.3728015423</v>
      </c>
      <c r="D19" s="27">
        <f>Embutidos!G268</f>
        <v>7074288.5942137241</v>
      </c>
    </row>
    <row r="20" spans="2:4">
      <c r="B20" s="10" t="s">
        <v>6</v>
      </c>
      <c r="C20" s="11">
        <f>Pollo!F181</f>
        <v>20377855.685806274</v>
      </c>
      <c r="D20" s="27">
        <f>Pollo!G181</f>
        <v>31834234.365737915</v>
      </c>
    </row>
    <row r="21" spans="2:4">
      <c r="B21" s="10" t="s">
        <v>4</v>
      </c>
      <c r="C21" s="11">
        <f>'Otro Origen'!F358</f>
        <v>22033589.662602186</v>
      </c>
      <c r="D21" s="27">
        <f>'Otro Origen'!G358</f>
        <v>30339509.557330132</v>
      </c>
    </row>
    <row r="22" spans="2:4">
      <c r="B22" s="12" t="s">
        <v>21</v>
      </c>
      <c r="C22" s="13">
        <f>Huevo!F47</f>
        <v>424876.88624000549</v>
      </c>
      <c r="D22" s="13">
        <f>Huevo!G47</f>
        <v>1159642.5263290405</v>
      </c>
    </row>
    <row r="23" spans="2:4">
      <c r="B23" s="10" t="s">
        <v>22</v>
      </c>
      <c r="C23" s="11">
        <f>'Huevos Fertiles'!F16</f>
        <v>9452.960205078125</v>
      </c>
      <c r="D23" s="27">
        <f>'Huevos Fertiles'!G16</f>
        <v>38083.300048828125</v>
      </c>
    </row>
    <row r="24" spans="2:4">
      <c r="B24" s="10" t="s">
        <v>24</v>
      </c>
      <c r="C24" s="11">
        <f>'Alimento animal'!F105</f>
        <v>1012996117.1299744</v>
      </c>
      <c r="D24" s="27">
        <f>'Alimento animal'!G105</f>
        <v>329995732.47021484</v>
      </c>
    </row>
    <row r="25" spans="2:4" ht="15.75" thickBot="1">
      <c r="B25" s="17" t="s">
        <v>23</v>
      </c>
      <c r="C25" s="18"/>
      <c r="D25" s="13">
        <f>Provet!D230</f>
        <v>201669945.54096541</v>
      </c>
    </row>
    <row r="26" spans="2:4" ht="15.75" thickBot="1">
      <c r="B26" s="19" t="s">
        <v>0</v>
      </c>
      <c r="C26" s="21">
        <f>SUM(C12:C25)</f>
        <v>1143994269.3216426</v>
      </c>
      <c r="D26" s="20">
        <f>SUM(D12:D25)</f>
        <v>1111749799.8182566</v>
      </c>
    </row>
  </sheetData>
  <mergeCells count="5">
    <mergeCell ref="B6:D6"/>
    <mergeCell ref="B7:D7"/>
    <mergeCell ref="B8:D8"/>
    <mergeCell ref="B9:D9"/>
    <mergeCell ref="B10:D10"/>
  </mergeCells>
  <printOptions horizontalCentered="1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81"/>
  <sheetViews>
    <sheetView topLeftCell="A158" workbookViewId="0">
      <selection activeCell="H170" sqref="H170"/>
    </sheetView>
  </sheetViews>
  <sheetFormatPr baseColWidth="10" defaultColWidth="41.85546875" defaultRowHeight="15"/>
  <cols>
    <col min="1" max="1" width="11.42578125" bestFit="1" customWidth="1"/>
    <col min="2" max="2" width="7" bestFit="1" customWidth="1"/>
    <col min="3" max="3" width="12" bestFit="1" customWidth="1"/>
    <col min="4" max="4" width="26.57031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34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6</v>
      </c>
      <c r="C12" s="63" t="s">
        <v>43</v>
      </c>
      <c r="D12" s="63" t="s">
        <v>146</v>
      </c>
      <c r="E12" s="63" t="s">
        <v>45</v>
      </c>
      <c r="F12" s="64">
        <v>40842.169921875</v>
      </c>
      <c r="G12" s="66">
        <v>60047.291015625</v>
      </c>
    </row>
    <row r="13" spans="1:7">
      <c r="A13" s="63" t="s">
        <v>41</v>
      </c>
      <c r="B13" s="63" t="s">
        <v>6</v>
      </c>
      <c r="C13" s="63" t="s">
        <v>43</v>
      </c>
      <c r="D13" s="63" t="s">
        <v>167</v>
      </c>
      <c r="E13" s="63" t="s">
        <v>45</v>
      </c>
      <c r="F13" s="64">
        <v>8981.2197265625</v>
      </c>
      <c r="G13" s="66">
        <v>32076</v>
      </c>
    </row>
    <row r="14" spans="1:7">
      <c r="A14" s="63" t="s">
        <v>41</v>
      </c>
      <c r="B14" s="63" t="s">
        <v>6</v>
      </c>
      <c r="C14" s="63" t="s">
        <v>43</v>
      </c>
      <c r="D14" s="63" t="s">
        <v>168</v>
      </c>
      <c r="E14" s="63" t="s">
        <v>45</v>
      </c>
      <c r="F14" s="64">
        <v>2664.7899475097656</v>
      </c>
      <c r="G14" s="66">
        <v>13067.07958984375</v>
      </c>
    </row>
    <row r="15" spans="1:7">
      <c r="A15" s="63" t="s">
        <v>41</v>
      </c>
      <c r="B15" s="63" t="s">
        <v>6</v>
      </c>
      <c r="C15" s="63" t="s">
        <v>43</v>
      </c>
      <c r="D15" s="63" t="s">
        <v>148</v>
      </c>
      <c r="E15" s="63" t="s">
        <v>45</v>
      </c>
      <c r="F15" s="64">
        <v>1454.1799659729004</v>
      </c>
      <c r="G15" s="66">
        <v>6571.1400909423828</v>
      </c>
    </row>
    <row r="16" spans="1:7">
      <c r="A16" s="63" t="s">
        <v>41</v>
      </c>
      <c r="B16" s="63" t="s">
        <v>6</v>
      </c>
      <c r="C16" s="63" t="s">
        <v>43</v>
      </c>
      <c r="D16" s="63" t="s">
        <v>169</v>
      </c>
      <c r="E16" s="63" t="s">
        <v>76</v>
      </c>
      <c r="F16" s="64">
        <v>22113.75</v>
      </c>
      <c r="G16" s="66">
        <v>28645.599609375</v>
      </c>
    </row>
    <row r="17" spans="1:7">
      <c r="A17" s="63" t="s">
        <v>41</v>
      </c>
      <c r="B17" s="63" t="s">
        <v>6</v>
      </c>
      <c r="C17" s="63" t="s">
        <v>43</v>
      </c>
      <c r="D17" s="63" t="s">
        <v>169</v>
      </c>
      <c r="E17" s="63" t="s">
        <v>45</v>
      </c>
      <c r="F17" s="64">
        <v>63503.548828125</v>
      </c>
      <c r="G17" s="66">
        <v>81200</v>
      </c>
    </row>
    <row r="18" spans="1:7">
      <c r="A18" s="63" t="s">
        <v>41</v>
      </c>
      <c r="B18" s="63" t="s">
        <v>6</v>
      </c>
      <c r="C18" s="63" t="s">
        <v>43</v>
      </c>
      <c r="D18" s="63" t="s">
        <v>149</v>
      </c>
      <c r="E18" s="63" t="s">
        <v>45</v>
      </c>
      <c r="F18" s="64">
        <v>226.52999877929687</v>
      </c>
      <c r="G18" s="66">
        <v>1260</v>
      </c>
    </row>
    <row r="19" spans="1:7">
      <c r="A19" s="63" t="s">
        <v>41</v>
      </c>
      <c r="B19" s="63" t="s">
        <v>6</v>
      </c>
      <c r="C19" s="63" t="s">
        <v>43</v>
      </c>
      <c r="D19" s="63" t="s">
        <v>147</v>
      </c>
      <c r="E19" s="63" t="s">
        <v>45</v>
      </c>
      <c r="F19" s="64">
        <v>983543.04296875</v>
      </c>
      <c r="G19" s="66">
        <v>764923.546875</v>
      </c>
    </row>
    <row r="20" spans="1:7">
      <c r="A20" s="63" t="s">
        <v>41</v>
      </c>
      <c r="B20" s="63" t="s">
        <v>6</v>
      </c>
      <c r="C20" s="63" t="s">
        <v>170</v>
      </c>
      <c r="D20" s="63" t="s">
        <v>171</v>
      </c>
      <c r="E20" s="63" t="s">
        <v>45</v>
      </c>
      <c r="F20" s="64">
        <v>8731.740234375</v>
      </c>
      <c r="G20" s="66">
        <v>36400</v>
      </c>
    </row>
    <row r="21" spans="1:7">
      <c r="A21" s="63" t="s">
        <v>41</v>
      </c>
      <c r="B21" s="63" t="s">
        <v>6</v>
      </c>
      <c r="C21" s="63" t="s">
        <v>43</v>
      </c>
      <c r="D21" s="63" t="s">
        <v>172</v>
      </c>
      <c r="E21" s="63" t="s">
        <v>45</v>
      </c>
      <c r="F21" s="64">
        <v>8611.5400695800781</v>
      </c>
      <c r="G21" s="66">
        <v>22530.019653320313</v>
      </c>
    </row>
    <row r="22" spans="1:7">
      <c r="A22" s="63" t="s">
        <v>41</v>
      </c>
      <c r="B22" s="63" t="s">
        <v>6</v>
      </c>
      <c r="C22" s="63" t="s">
        <v>43</v>
      </c>
      <c r="D22" s="63" t="s">
        <v>145</v>
      </c>
      <c r="E22" s="63" t="s">
        <v>73</v>
      </c>
      <c r="F22" s="64">
        <v>143.69999694824219</v>
      </c>
      <c r="G22" s="66">
        <v>440.27999877929687</v>
      </c>
    </row>
    <row r="23" spans="1:7">
      <c r="A23" s="63" t="s">
        <v>41</v>
      </c>
      <c r="B23" s="63" t="s">
        <v>6</v>
      </c>
      <c r="C23" s="63" t="s">
        <v>43</v>
      </c>
      <c r="D23" s="63" t="s">
        <v>145</v>
      </c>
      <c r="E23" s="63" t="s">
        <v>45</v>
      </c>
      <c r="F23" s="64">
        <v>106595.63005065918</v>
      </c>
      <c r="G23" s="66">
        <v>462553.86047363281</v>
      </c>
    </row>
    <row r="24" spans="1:7">
      <c r="A24" s="63" t="s">
        <v>41</v>
      </c>
      <c r="B24" s="63" t="s">
        <v>6</v>
      </c>
      <c r="C24" s="63" t="s">
        <v>43</v>
      </c>
      <c r="D24" s="63" t="s">
        <v>162</v>
      </c>
      <c r="E24" s="63" t="s">
        <v>45</v>
      </c>
      <c r="F24" s="64">
        <v>95.260002136230469</v>
      </c>
      <c r="G24" s="66">
        <v>361</v>
      </c>
    </row>
    <row r="25" spans="1:7">
      <c r="A25" s="63" t="s">
        <v>41</v>
      </c>
      <c r="B25" s="63" t="s">
        <v>6</v>
      </c>
      <c r="C25" s="63" t="s">
        <v>43</v>
      </c>
      <c r="D25" s="63" t="s">
        <v>62</v>
      </c>
      <c r="E25" s="63" t="s">
        <v>45</v>
      </c>
      <c r="F25" s="64">
        <v>362.8800048828125</v>
      </c>
      <c r="G25" s="66">
        <v>1695.5999755859375</v>
      </c>
    </row>
    <row r="26" spans="1:7">
      <c r="A26" s="63" t="s">
        <v>41</v>
      </c>
      <c r="B26" s="63" t="s">
        <v>6</v>
      </c>
      <c r="C26" s="63" t="s">
        <v>43</v>
      </c>
      <c r="D26" s="63" t="s">
        <v>147</v>
      </c>
      <c r="E26" s="63" t="s">
        <v>69</v>
      </c>
      <c r="F26" s="64">
        <v>53052.6796875</v>
      </c>
      <c r="G26" s="66">
        <v>35251.19921875</v>
      </c>
    </row>
    <row r="27" spans="1:7">
      <c r="A27" s="33" t="s">
        <v>41</v>
      </c>
      <c r="B27" s="34"/>
      <c r="C27" s="34"/>
      <c r="D27" s="34"/>
      <c r="E27" s="34"/>
      <c r="F27" s="34">
        <f>SUM(F12:F26)</f>
        <v>1300922.661403656</v>
      </c>
      <c r="G27" s="35">
        <f>SUM(G12:G26)</f>
        <v>1547022.6165008545</v>
      </c>
    </row>
    <row r="28" spans="1:7">
      <c r="A28" s="63" t="s">
        <v>208</v>
      </c>
      <c r="B28" s="63" t="s">
        <v>6</v>
      </c>
      <c r="C28" s="63" t="s">
        <v>43</v>
      </c>
      <c r="D28" s="63" t="s">
        <v>147</v>
      </c>
      <c r="E28" s="63" t="s">
        <v>45</v>
      </c>
      <c r="F28" s="64">
        <v>2009270.5146484375</v>
      </c>
      <c r="G28" s="66">
        <v>1861007.833984375</v>
      </c>
    </row>
    <row r="29" spans="1:7">
      <c r="A29" s="63" t="s">
        <v>208</v>
      </c>
      <c r="B29" s="63" t="s">
        <v>6</v>
      </c>
      <c r="C29" s="63" t="s">
        <v>43</v>
      </c>
      <c r="D29" s="63" t="s">
        <v>167</v>
      </c>
      <c r="E29" s="63" t="s">
        <v>45</v>
      </c>
      <c r="F29" s="64">
        <v>6323.52978515625</v>
      </c>
      <c r="G29" s="66">
        <v>22631.400390625</v>
      </c>
    </row>
    <row r="30" spans="1:7">
      <c r="A30" s="63" t="s">
        <v>208</v>
      </c>
      <c r="B30" s="63" t="s">
        <v>6</v>
      </c>
      <c r="C30" s="63" t="s">
        <v>43</v>
      </c>
      <c r="D30" s="63" t="s">
        <v>168</v>
      </c>
      <c r="E30" s="63" t="s">
        <v>73</v>
      </c>
      <c r="F30" s="64">
        <v>8351.630126953125</v>
      </c>
      <c r="G30" s="66">
        <v>14560.080078125</v>
      </c>
    </row>
    <row r="31" spans="1:7">
      <c r="A31" s="63" t="s">
        <v>208</v>
      </c>
      <c r="B31" s="63" t="s">
        <v>6</v>
      </c>
      <c r="C31" s="63" t="s">
        <v>43</v>
      </c>
      <c r="D31" s="63" t="s">
        <v>227</v>
      </c>
      <c r="E31" s="63" t="s">
        <v>45</v>
      </c>
      <c r="F31" s="64">
        <v>1154.3699951171875</v>
      </c>
      <c r="G31" s="66">
        <v>1963.010009765625</v>
      </c>
    </row>
    <row r="32" spans="1:7">
      <c r="A32" s="63" t="s">
        <v>208</v>
      </c>
      <c r="B32" s="63" t="s">
        <v>6</v>
      </c>
      <c r="C32" s="63" t="s">
        <v>43</v>
      </c>
      <c r="D32" s="63" t="s">
        <v>148</v>
      </c>
      <c r="E32" s="63" t="s">
        <v>45</v>
      </c>
      <c r="F32" s="64">
        <v>11589.399982452393</v>
      </c>
      <c r="G32" s="66">
        <v>35230.80029296875</v>
      </c>
    </row>
    <row r="33" spans="1:7">
      <c r="A33" s="63" t="s">
        <v>208</v>
      </c>
      <c r="B33" s="63" t="s">
        <v>6</v>
      </c>
      <c r="C33" s="63" t="s">
        <v>43</v>
      </c>
      <c r="D33" s="63" t="s">
        <v>64</v>
      </c>
      <c r="E33" s="63" t="s">
        <v>45</v>
      </c>
      <c r="F33" s="64">
        <v>5216.35986328125</v>
      </c>
      <c r="G33" s="66">
        <v>21390</v>
      </c>
    </row>
    <row r="34" spans="1:7">
      <c r="A34" s="63" t="s">
        <v>208</v>
      </c>
      <c r="B34" s="63" t="s">
        <v>6</v>
      </c>
      <c r="C34" s="63" t="s">
        <v>43</v>
      </c>
      <c r="D34" s="63" t="s">
        <v>149</v>
      </c>
      <c r="E34" s="63" t="s">
        <v>45</v>
      </c>
      <c r="F34" s="64">
        <v>1434.2699890136719</v>
      </c>
      <c r="G34" s="66">
        <v>7895</v>
      </c>
    </row>
    <row r="35" spans="1:7">
      <c r="A35" s="63" t="s">
        <v>208</v>
      </c>
      <c r="B35" s="63" t="s">
        <v>6</v>
      </c>
      <c r="C35" s="63" t="s">
        <v>43</v>
      </c>
      <c r="D35" s="63" t="s">
        <v>169</v>
      </c>
      <c r="E35" s="63" t="s">
        <v>45</v>
      </c>
      <c r="F35" s="64">
        <v>48018.7890625</v>
      </c>
      <c r="G35" s="66">
        <v>38280</v>
      </c>
    </row>
    <row r="36" spans="1:7">
      <c r="A36" s="63" t="s">
        <v>208</v>
      </c>
      <c r="B36" s="63" t="s">
        <v>6</v>
      </c>
      <c r="C36" s="63" t="s">
        <v>43</v>
      </c>
      <c r="D36" s="63" t="s">
        <v>146</v>
      </c>
      <c r="E36" s="63" t="s">
        <v>45</v>
      </c>
      <c r="F36" s="64">
        <v>38238.211303710938</v>
      </c>
      <c r="G36" s="66">
        <v>60942.099731445313</v>
      </c>
    </row>
    <row r="37" spans="1:7">
      <c r="A37" s="63" t="s">
        <v>208</v>
      </c>
      <c r="B37" s="63" t="s">
        <v>6</v>
      </c>
      <c r="C37" s="63" t="s">
        <v>43</v>
      </c>
      <c r="D37" s="63" t="s">
        <v>58</v>
      </c>
      <c r="E37" s="63" t="s">
        <v>45</v>
      </c>
      <c r="F37" s="64">
        <v>10972.959716796875</v>
      </c>
      <c r="G37" s="66">
        <v>41492</v>
      </c>
    </row>
    <row r="38" spans="1:7">
      <c r="A38" s="63" t="s">
        <v>208</v>
      </c>
      <c r="B38" s="63" t="s">
        <v>6</v>
      </c>
      <c r="C38" s="63" t="s">
        <v>43</v>
      </c>
      <c r="D38" s="63" t="s">
        <v>145</v>
      </c>
      <c r="E38" s="63" t="s">
        <v>45</v>
      </c>
      <c r="F38" s="64">
        <v>166821.24926757813</v>
      </c>
      <c r="G38" s="66">
        <v>673337.23278808594</v>
      </c>
    </row>
    <row r="39" spans="1:7">
      <c r="A39" s="63" t="s">
        <v>208</v>
      </c>
      <c r="B39" s="63" t="s">
        <v>6</v>
      </c>
      <c r="C39" s="63" t="s">
        <v>43</v>
      </c>
      <c r="D39" s="63" t="s">
        <v>228</v>
      </c>
      <c r="E39" s="63" t="s">
        <v>45</v>
      </c>
      <c r="F39" s="64">
        <v>23568.890625</v>
      </c>
      <c r="G39" s="66">
        <v>65514.609375</v>
      </c>
    </row>
    <row r="40" spans="1:7">
      <c r="A40" s="63" t="s">
        <v>208</v>
      </c>
      <c r="B40" s="63" t="s">
        <v>6</v>
      </c>
      <c r="C40" s="63" t="s">
        <v>43</v>
      </c>
      <c r="D40" s="63" t="s">
        <v>162</v>
      </c>
      <c r="E40" s="63" t="s">
        <v>45</v>
      </c>
      <c r="F40" s="64">
        <v>362.8800048828125</v>
      </c>
      <c r="G40" s="66">
        <v>1100</v>
      </c>
    </row>
    <row r="41" spans="1:7">
      <c r="A41" s="63" t="s">
        <v>208</v>
      </c>
      <c r="B41" s="63" t="s">
        <v>6</v>
      </c>
      <c r="C41" s="63" t="s">
        <v>43</v>
      </c>
      <c r="D41" s="63" t="s">
        <v>229</v>
      </c>
      <c r="E41" s="63" t="s">
        <v>45</v>
      </c>
      <c r="F41" s="64">
        <v>1246.760009765625</v>
      </c>
      <c r="G41" s="66">
        <v>9671</v>
      </c>
    </row>
    <row r="42" spans="1:7">
      <c r="A42" s="63" t="s">
        <v>208</v>
      </c>
      <c r="B42" s="63" t="s">
        <v>6</v>
      </c>
      <c r="C42" s="63" t="s">
        <v>43</v>
      </c>
      <c r="D42" s="63" t="s">
        <v>138</v>
      </c>
      <c r="E42" s="63" t="s">
        <v>45</v>
      </c>
      <c r="F42" s="64">
        <v>2715.89990234375</v>
      </c>
      <c r="G42" s="66">
        <v>3360</v>
      </c>
    </row>
    <row r="43" spans="1:7">
      <c r="A43" s="33" t="s">
        <v>208</v>
      </c>
      <c r="B43" s="34"/>
      <c r="C43" s="34"/>
      <c r="D43" s="34"/>
      <c r="E43" s="34"/>
      <c r="F43" s="34">
        <f>SUM(F28:F42)</f>
        <v>2335285.7142829895</v>
      </c>
      <c r="G43" s="35">
        <f>SUM(G28:G42)</f>
        <v>2858375.0666503906</v>
      </c>
    </row>
    <row r="44" spans="1:7">
      <c r="A44" s="63" t="s">
        <v>237</v>
      </c>
      <c r="B44" s="63" t="s">
        <v>6</v>
      </c>
      <c r="C44" s="63" t="s">
        <v>43</v>
      </c>
      <c r="D44" s="63" t="s">
        <v>147</v>
      </c>
      <c r="E44" s="63" t="s">
        <v>45</v>
      </c>
      <c r="F44" s="64">
        <v>1982119.0830078125</v>
      </c>
      <c r="G44" s="66">
        <v>1566435.390625</v>
      </c>
    </row>
    <row r="45" spans="1:7">
      <c r="A45" s="63" t="s">
        <v>237</v>
      </c>
      <c r="B45" s="63" t="s">
        <v>6</v>
      </c>
      <c r="C45" s="63" t="s">
        <v>43</v>
      </c>
      <c r="D45" s="63" t="s">
        <v>167</v>
      </c>
      <c r="E45" s="63" t="s">
        <v>45</v>
      </c>
      <c r="F45" s="64">
        <v>18658.36962890625</v>
      </c>
      <c r="G45" s="66">
        <v>53861.5</v>
      </c>
    </row>
    <row r="46" spans="1:7">
      <c r="A46" s="63" t="s">
        <v>237</v>
      </c>
      <c r="B46" s="63" t="s">
        <v>6</v>
      </c>
      <c r="C46" s="63" t="s">
        <v>43</v>
      </c>
      <c r="D46" s="63" t="s">
        <v>167</v>
      </c>
      <c r="E46" s="63" t="s">
        <v>91</v>
      </c>
      <c r="F46" s="64">
        <v>97940</v>
      </c>
      <c r="G46" s="66">
        <v>71559.96875</v>
      </c>
    </row>
    <row r="47" spans="1:7">
      <c r="A47" s="63" t="s">
        <v>237</v>
      </c>
      <c r="B47" s="63" t="s">
        <v>6</v>
      </c>
      <c r="C47" s="63" t="s">
        <v>43</v>
      </c>
      <c r="D47" s="63" t="s">
        <v>168</v>
      </c>
      <c r="E47" s="63" t="s">
        <v>45</v>
      </c>
      <c r="F47" s="64">
        <v>6786.8199462890625</v>
      </c>
      <c r="G47" s="66">
        <v>14709.390380859375</v>
      </c>
    </row>
    <row r="48" spans="1:7">
      <c r="A48" s="63" t="s">
        <v>237</v>
      </c>
      <c r="B48" s="63" t="s">
        <v>6</v>
      </c>
      <c r="C48" s="63" t="s">
        <v>43</v>
      </c>
      <c r="D48" s="63" t="s">
        <v>148</v>
      </c>
      <c r="E48" s="63" t="s">
        <v>45</v>
      </c>
      <c r="F48" s="64">
        <v>908.82999420166016</v>
      </c>
      <c r="G48" s="66">
        <v>4476.699951171875</v>
      </c>
    </row>
    <row r="49" spans="1:7">
      <c r="A49" s="63" t="s">
        <v>237</v>
      </c>
      <c r="B49" s="63" t="s">
        <v>6</v>
      </c>
      <c r="C49" s="63" t="s">
        <v>43</v>
      </c>
      <c r="D49" s="63" t="s">
        <v>64</v>
      </c>
      <c r="E49" s="63" t="s">
        <v>45</v>
      </c>
      <c r="F49" s="64">
        <v>671.32000732421875</v>
      </c>
      <c r="G49" s="66">
        <v>4784.83984375</v>
      </c>
    </row>
    <row r="50" spans="1:7">
      <c r="A50" s="63" t="s">
        <v>237</v>
      </c>
      <c r="B50" s="63" t="s">
        <v>6</v>
      </c>
      <c r="C50" s="63" t="s">
        <v>43</v>
      </c>
      <c r="D50" s="63" t="s">
        <v>149</v>
      </c>
      <c r="E50" s="63" t="s">
        <v>45</v>
      </c>
      <c r="F50" s="64">
        <v>5616.3999176025391</v>
      </c>
      <c r="G50" s="66">
        <v>24274.250244140625</v>
      </c>
    </row>
    <row r="51" spans="1:7">
      <c r="A51" s="63" t="s">
        <v>237</v>
      </c>
      <c r="B51" s="63" t="s">
        <v>6</v>
      </c>
      <c r="C51" s="63" t="s">
        <v>43</v>
      </c>
      <c r="D51" s="63" t="s">
        <v>138</v>
      </c>
      <c r="E51" s="63" t="s">
        <v>45</v>
      </c>
      <c r="F51" s="64">
        <v>63492.1884765625</v>
      </c>
      <c r="G51" s="66">
        <v>57319</v>
      </c>
    </row>
    <row r="52" spans="1:7">
      <c r="A52" s="63" t="s">
        <v>237</v>
      </c>
      <c r="B52" s="63" t="s">
        <v>6</v>
      </c>
      <c r="C52" s="63" t="s">
        <v>43</v>
      </c>
      <c r="D52" s="63" t="s">
        <v>229</v>
      </c>
      <c r="E52" s="63" t="s">
        <v>45</v>
      </c>
      <c r="F52" s="64">
        <v>518.010009765625</v>
      </c>
      <c r="G52" s="66">
        <v>3377</v>
      </c>
    </row>
    <row r="53" spans="1:7">
      <c r="A53" s="63" t="s">
        <v>237</v>
      </c>
      <c r="B53" s="63" t="s">
        <v>6</v>
      </c>
      <c r="C53" s="63" t="s">
        <v>43</v>
      </c>
      <c r="D53" s="63" t="s">
        <v>146</v>
      </c>
      <c r="E53" s="63" t="s">
        <v>45</v>
      </c>
      <c r="F53" s="64">
        <v>58843.500305175781</v>
      </c>
      <c r="G53" s="66">
        <v>89954.080993652344</v>
      </c>
    </row>
    <row r="54" spans="1:7">
      <c r="A54" s="63" t="s">
        <v>237</v>
      </c>
      <c r="B54" s="63" t="s">
        <v>6</v>
      </c>
      <c r="C54" s="63" t="s">
        <v>43</v>
      </c>
      <c r="D54" s="63" t="s">
        <v>172</v>
      </c>
      <c r="E54" s="63" t="s">
        <v>73</v>
      </c>
      <c r="F54" s="64">
        <v>6785.81005859375</v>
      </c>
      <c r="G54" s="66">
        <v>3230</v>
      </c>
    </row>
    <row r="55" spans="1:7">
      <c r="A55" s="63" t="s">
        <v>237</v>
      </c>
      <c r="B55" s="63" t="s">
        <v>6</v>
      </c>
      <c r="C55" s="63" t="s">
        <v>43</v>
      </c>
      <c r="D55" s="63" t="s">
        <v>172</v>
      </c>
      <c r="E55" s="63" t="s">
        <v>45</v>
      </c>
      <c r="F55" s="64">
        <v>11447.1796875</v>
      </c>
      <c r="G55" s="66">
        <v>29954.02978515625</v>
      </c>
    </row>
    <row r="56" spans="1:7">
      <c r="A56" s="63" t="s">
        <v>237</v>
      </c>
      <c r="B56" s="63" t="s">
        <v>6</v>
      </c>
      <c r="C56" s="63" t="s">
        <v>43</v>
      </c>
      <c r="D56" s="63" t="s">
        <v>172</v>
      </c>
      <c r="E56" s="63" t="s">
        <v>85</v>
      </c>
      <c r="F56" s="64">
        <v>465.3900146484375</v>
      </c>
      <c r="G56" s="66">
        <v>1265.5</v>
      </c>
    </row>
    <row r="57" spans="1:7">
      <c r="A57" s="63" t="s">
        <v>237</v>
      </c>
      <c r="B57" s="63" t="s">
        <v>6</v>
      </c>
      <c r="C57" s="63" t="s">
        <v>43</v>
      </c>
      <c r="D57" s="63" t="s">
        <v>145</v>
      </c>
      <c r="E57" s="63" t="s">
        <v>45</v>
      </c>
      <c r="F57" s="64">
        <v>135041.34956359863</v>
      </c>
      <c r="G57" s="66">
        <v>413644.89978027344</v>
      </c>
    </row>
    <row r="58" spans="1:7">
      <c r="A58" s="63" t="s">
        <v>237</v>
      </c>
      <c r="B58" s="63" t="s">
        <v>6</v>
      </c>
      <c r="C58" s="63" t="s">
        <v>43</v>
      </c>
      <c r="D58" s="63" t="s">
        <v>62</v>
      </c>
      <c r="E58" s="63" t="s">
        <v>45</v>
      </c>
      <c r="F58" s="64">
        <v>595.1199951171875</v>
      </c>
      <c r="G58" s="66">
        <v>2968.35009765625</v>
      </c>
    </row>
    <row r="59" spans="1:7">
      <c r="A59" s="63" t="s">
        <v>237</v>
      </c>
      <c r="B59" s="63" t="s">
        <v>6</v>
      </c>
      <c r="C59" s="63" t="s">
        <v>43</v>
      </c>
      <c r="D59" s="63" t="s">
        <v>251</v>
      </c>
      <c r="E59" s="63" t="s">
        <v>45</v>
      </c>
      <c r="F59" s="64">
        <v>25383.279296875</v>
      </c>
      <c r="G59" s="66">
        <v>74325.171875</v>
      </c>
    </row>
    <row r="60" spans="1:7">
      <c r="A60" s="33" t="s">
        <v>237</v>
      </c>
      <c r="B60" s="34"/>
      <c r="C60" s="34"/>
      <c r="D60" s="34"/>
      <c r="E60" s="34"/>
      <c r="F60" s="34">
        <f>SUM(F44:F59)</f>
        <v>2415272.6499099731</v>
      </c>
      <c r="G60" s="35">
        <f>SUM(G44:G59)</f>
        <v>2416140.0723266602</v>
      </c>
    </row>
    <row r="61" spans="1:7">
      <c r="A61" s="63" t="s">
        <v>267</v>
      </c>
      <c r="B61" s="63" t="s">
        <v>6</v>
      </c>
      <c r="C61" s="63" t="s">
        <v>43</v>
      </c>
      <c r="D61" s="63" t="s">
        <v>62</v>
      </c>
      <c r="E61" s="63" t="s">
        <v>45</v>
      </c>
      <c r="F61" s="64">
        <v>45.360000610351562</v>
      </c>
      <c r="G61" s="66">
        <v>187</v>
      </c>
    </row>
    <row r="62" spans="1:7">
      <c r="A62" s="63" t="s">
        <v>267</v>
      </c>
      <c r="B62" s="63" t="s">
        <v>6</v>
      </c>
      <c r="C62" s="63" t="s">
        <v>43</v>
      </c>
      <c r="D62" s="63" t="s">
        <v>228</v>
      </c>
      <c r="E62" s="63" t="s">
        <v>45</v>
      </c>
      <c r="F62" s="64">
        <v>3805.89990234375</v>
      </c>
      <c r="G62" s="66">
        <v>12774.900024414063</v>
      </c>
    </row>
    <row r="63" spans="1:7">
      <c r="A63" s="63" t="s">
        <v>267</v>
      </c>
      <c r="B63" s="63" t="s">
        <v>6</v>
      </c>
      <c r="C63" s="63" t="s">
        <v>43</v>
      </c>
      <c r="D63" s="63" t="s">
        <v>145</v>
      </c>
      <c r="E63" s="63" t="s">
        <v>45</v>
      </c>
      <c r="F63" s="64">
        <v>150723.6981048584</v>
      </c>
      <c r="G63" s="66">
        <v>587717.29223632812</v>
      </c>
    </row>
    <row r="64" spans="1:7">
      <c r="A64" s="63" t="s">
        <v>267</v>
      </c>
      <c r="B64" s="63" t="s">
        <v>6</v>
      </c>
      <c r="C64" s="63" t="s">
        <v>43</v>
      </c>
      <c r="D64" s="63" t="s">
        <v>145</v>
      </c>
      <c r="E64" s="63" t="s">
        <v>73</v>
      </c>
      <c r="F64" s="64">
        <v>5120.0701904296875</v>
      </c>
      <c r="G64" s="66">
        <v>13301.19970703125</v>
      </c>
    </row>
    <row r="65" spans="1:7">
      <c r="A65" s="63" t="s">
        <v>267</v>
      </c>
      <c r="B65" s="63" t="s">
        <v>6</v>
      </c>
      <c r="C65" s="63" t="s">
        <v>43</v>
      </c>
      <c r="D65" s="63" t="s">
        <v>58</v>
      </c>
      <c r="E65" s="63" t="s">
        <v>45</v>
      </c>
      <c r="F65" s="64">
        <v>2514.469970703125</v>
      </c>
      <c r="G65" s="66">
        <v>10387.849609375</v>
      </c>
    </row>
    <row r="66" spans="1:7">
      <c r="A66" s="63" t="s">
        <v>267</v>
      </c>
      <c r="B66" s="63" t="s">
        <v>6</v>
      </c>
      <c r="C66" s="63" t="s">
        <v>43</v>
      </c>
      <c r="D66" s="63" t="s">
        <v>172</v>
      </c>
      <c r="E66" s="63" t="s">
        <v>45</v>
      </c>
      <c r="F66" s="64">
        <v>19404.870361328125</v>
      </c>
      <c r="G66" s="66">
        <v>52615.501953125</v>
      </c>
    </row>
    <row r="67" spans="1:7">
      <c r="A67" s="63" t="s">
        <v>267</v>
      </c>
      <c r="B67" s="63" t="s">
        <v>6</v>
      </c>
      <c r="C67" s="63" t="s">
        <v>43</v>
      </c>
      <c r="D67" s="63" t="s">
        <v>146</v>
      </c>
      <c r="E67" s="63" t="s">
        <v>45</v>
      </c>
      <c r="F67" s="64">
        <v>56323.690185546875</v>
      </c>
      <c r="G67" s="66">
        <v>63936.58935546875</v>
      </c>
    </row>
    <row r="68" spans="1:7">
      <c r="A68" s="63" t="s">
        <v>267</v>
      </c>
      <c r="B68" s="63" t="s">
        <v>6</v>
      </c>
      <c r="C68" s="63" t="s">
        <v>43</v>
      </c>
      <c r="D68" s="63" t="s">
        <v>147</v>
      </c>
      <c r="E68" s="63" t="s">
        <v>45</v>
      </c>
      <c r="F68" s="64">
        <v>1090856.98046875</v>
      </c>
      <c r="G68" s="66">
        <v>919778.2109375</v>
      </c>
    </row>
    <row r="69" spans="1:7">
      <c r="A69" s="63" t="s">
        <v>267</v>
      </c>
      <c r="B69" s="63" t="s">
        <v>6</v>
      </c>
      <c r="C69" s="63" t="s">
        <v>43</v>
      </c>
      <c r="D69" s="63" t="s">
        <v>169</v>
      </c>
      <c r="E69" s="63" t="s">
        <v>45</v>
      </c>
      <c r="F69" s="64">
        <v>23651.44921875</v>
      </c>
      <c r="G69" s="66">
        <v>28892.80078125</v>
      </c>
    </row>
    <row r="70" spans="1:7">
      <c r="A70" s="63" t="s">
        <v>267</v>
      </c>
      <c r="B70" s="63" t="s">
        <v>6</v>
      </c>
      <c r="C70" s="63" t="s">
        <v>43</v>
      </c>
      <c r="D70" s="63" t="s">
        <v>138</v>
      </c>
      <c r="E70" s="63" t="s">
        <v>45</v>
      </c>
      <c r="F70" s="64">
        <v>97324.09912109375</v>
      </c>
      <c r="G70" s="66">
        <v>122021.109375</v>
      </c>
    </row>
    <row r="71" spans="1:7">
      <c r="A71" s="63" t="s">
        <v>267</v>
      </c>
      <c r="B71" s="63" t="s">
        <v>6</v>
      </c>
      <c r="C71" s="63" t="s">
        <v>43</v>
      </c>
      <c r="D71" s="63" t="s">
        <v>148</v>
      </c>
      <c r="E71" s="63" t="s">
        <v>45</v>
      </c>
      <c r="F71" s="64">
        <v>11564.799942016602</v>
      </c>
      <c r="G71" s="66">
        <v>34430.89990234375</v>
      </c>
    </row>
    <row r="72" spans="1:7">
      <c r="A72" s="63" t="s">
        <v>267</v>
      </c>
      <c r="B72" s="63" t="s">
        <v>6</v>
      </c>
      <c r="C72" s="63" t="s">
        <v>43</v>
      </c>
      <c r="D72" s="63" t="s">
        <v>227</v>
      </c>
      <c r="E72" s="63" t="s">
        <v>45</v>
      </c>
      <c r="F72" s="64">
        <v>1122.6500244140625</v>
      </c>
      <c r="G72" s="66">
        <v>8271.2998046875</v>
      </c>
    </row>
    <row r="73" spans="1:7">
      <c r="A73" s="63" t="s">
        <v>267</v>
      </c>
      <c r="B73" s="63" t="s">
        <v>6</v>
      </c>
      <c r="C73" s="63" t="s">
        <v>43</v>
      </c>
      <c r="D73" s="63" t="s">
        <v>168</v>
      </c>
      <c r="E73" s="63" t="s">
        <v>45</v>
      </c>
      <c r="F73" s="64">
        <v>8564.8201904296875</v>
      </c>
      <c r="G73" s="66">
        <v>23391.2001953125</v>
      </c>
    </row>
    <row r="74" spans="1:7">
      <c r="A74" s="63" t="s">
        <v>267</v>
      </c>
      <c r="B74" s="63" t="s">
        <v>6</v>
      </c>
      <c r="C74" s="63" t="s">
        <v>43</v>
      </c>
      <c r="D74" s="63" t="s">
        <v>168</v>
      </c>
      <c r="E74" s="63" t="s">
        <v>73</v>
      </c>
      <c r="F74" s="64">
        <v>4670.22998046875</v>
      </c>
      <c r="G74" s="66">
        <v>4914</v>
      </c>
    </row>
    <row r="75" spans="1:7">
      <c r="A75" s="63" t="s">
        <v>267</v>
      </c>
      <c r="B75" s="63" t="s">
        <v>6</v>
      </c>
      <c r="C75" s="63" t="s">
        <v>282</v>
      </c>
      <c r="D75" s="63" t="s">
        <v>149</v>
      </c>
      <c r="E75" s="63" t="s">
        <v>45</v>
      </c>
      <c r="F75" s="64">
        <v>3154.77001953125</v>
      </c>
      <c r="G75" s="66">
        <v>10124.17041015625</v>
      </c>
    </row>
    <row r="76" spans="1:7">
      <c r="A76" s="33" t="s">
        <v>267</v>
      </c>
      <c r="B76" s="34"/>
      <c r="C76" s="34"/>
      <c r="D76" s="34"/>
      <c r="E76" s="34"/>
      <c r="F76" s="34">
        <f>SUM(F61:F75)</f>
        <v>1478847.8576812744</v>
      </c>
      <c r="G76" s="35">
        <f>SUM(G61:G75)</f>
        <v>1892744.0242919922</v>
      </c>
    </row>
    <row r="77" spans="1:7">
      <c r="A77" s="63" t="s">
        <v>295</v>
      </c>
      <c r="B77" s="63" t="s">
        <v>6</v>
      </c>
      <c r="C77" s="63" t="s">
        <v>43</v>
      </c>
      <c r="D77" s="63" t="s">
        <v>147</v>
      </c>
      <c r="E77" s="63" t="s">
        <v>45</v>
      </c>
      <c r="F77" s="64">
        <v>4013368.435546875</v>
      </c>
      <c r="G77" s="66">
        <v>3315065.94921875</v>
      </c>
    </row>
    <row r="78" spans="1:7">
      <c r="A78" s="63" t="s">
        <v>295</v>
      </c>
      <c r="B78" s="63" t="s">
        <v>6</v>
      </c>
      <c r="C78" s="63" t="s">
        <v>43</v>
      </c>
      <c r="D78" s="63" t="s">
        <v>167</v>
      </c>
      <c r="E78" s="63" t="s">
        <v>45</v>
      </c>
      <c r="F78" s="64">
        <v>20053.510009765625</v>
      </c>
      <c r="G78" s="66">
        <v>80074.099609375</v>
      </c>
    </row>
    <row r="79" spans="1:7">
      <c r="A79" s="63" t="s">
        <v>295</v>
      </c>
      <c r="B79" s="63" t="s">
        <v>6</v>
      </c>
      <c r="C79" s="63" t="s">
        <v>43</v>
      </c>
      <c r="D79" s="63" t="s">
        <v>168</v>
      </c>
      <c r="E79" s="63" t="s">
        <v>45</v>
      </c>
      <c r="F79" s="64">
        <v>1375.760009765625</v>
      </c>
      <c r="G79" s="66">
        <v>6844.0400390625</v>
      </c>
    </row>
    <row r="80" spans="1:7">
      <c r="A80" s="63" t="s">
        <v>295</v>
      </c>
      <c r="B80" s="63" t="s">
        <v>6</v>
      </c>
      <c r="C80" s="63" t="s">
        <v>43</v>
      </c>
      <c r="D80" s="63" t="s">
        <v>227</v>
      </c>
      <c r="E80" s="63" t="s">
        <v>45</v>
      </c>
      <c r="F80" s="64">
        <v>5217.2699279785156</v>
      </c>
      <c r="G80" s="66">
        <v>20883.63037109375</v>
      </c>
    </row>
    <row r="81" spans="1:7">
      <c r="A81" s="63" t="s">
        <v>295</v>
      </c>
      <c r="B81" s="63" t="s">
        <v>6</v>
      </c>
      <c r="C81" s="63" t="s">
        <v>43</v>
      </c>
      <c r="D81" s="63" t="s">
        <v>315</v>
      </c>
      <c r="E81" s="63" t="s">
        <v>45</v>
      </c>
      <c r="F81" s="64">
        <v>937.0999755859375</v>
      </c>
      <c r="G81" s="66">
        <v>3698.02490234375</v>
      </c>
    </row>
    <row r="82" spans="1:7">
      <c r="A82" s="63" t="s">
        <v>295</v>
      </c>
      <c r="B82" s="63" t="s">
        <v>6</v>
      </c>
      <c r="C82" s="63" t="s">
        <v>43</v>
      </c>
      <c r="D82" s="63" t="s">
        <v>148</v>
      </c>
      <c r="E82" s="63" t="s">
        <v>45</v>
      </c>
      <c r="F82" s="64">
        <v>4873.150074005127</v>
      </c>
      <c r="G82" s="66">
        <v>11820.439987182617</v>
      </c>
    </row>
    <row r="83" spans="1:7">
      <c r="A83" s="63" t="s">
        <v>295</v>
      </c>
      <c r="B83" s="63" t="s">
        <v>6</v>
      </c>
      <c r="C83" s="63" t="s">
        <v>43</v>
      </c>
      <c r="D83" s="63" t="s">
        <v>64</v>
      </c>
      <c r="E83" s="63" t="s">
        <v>45</v>
      </c>
      <c r="F83" s="64">
        <v>357.20999145507812</v>
      </c>
      <c r="G83" s="66">
        <v>1844.25</v>
      </c>
    </row>
    <row r="84" spans="1:7">
      <c r="A84" s="63" t="s">
        <v>295</v>
      </c>
      <c r="B84" s="63" t="s">
        <v>6</v>
      </c>
      <c r="C84" s="63" t="s">
        <v>43</v>
      </c>
      <c r="D84" s="63" t="s">
        <v>149</v>
      </c>
      <c r="E84" s="63" t="s">
        <v>45</v>
      </c>
      <c r="F84" s="64">
        <v>5373.4299736022949</v>
      </c>
      <c r="G84" s="66">
        <v>24770.9501953125</v>
      </c>
    </row>
    <row r="85" spans="1:7">
      <c r="A85" s="63" t="s">
        <v>295</v>
      </c>
      <c r="B85" s="63" t="s">
        <v>6</v>
      </c>
      <c r="C85" s="63" t="s">
        <v>43</v>
      </c>
      <c r="D85" s="63" t="s">
        <v>55</v>
      </c>
      <c r="E85" s="63" t="s">
        <v>45</v>
      </c>
      <c r="F85" s="64">
        <v>373.6199951171875</v>
      </c>
      <c r="G85" s="66">
        <v>1250.4000244140625</v>
      </c>
    </row>
    <row r="86" spans="1:7">
      <c r="A86" s="63" t="s">
        <v>295</v>
      </c>
      <c r="B86" s="63" t="s">
        <v>6</v>
      </c>
      <c r="C86" s="63" t="s">
        <v>43</v>
      </c>
      <c r="D86" s="63" t="s">
        <v>229</v>
      </c>
      <c r="E86" s="63" t="s">
        <v>45</v>
      </c>
      <c r="F86" s="64">
        <v>116.86000061035156</v>
      </c>
      <c r="G86" s="66">
        <v>6885.89990234375</v>
      </c>
    </row>
    <row r="87" spans="1:7">
      <c r="A87" s="63" t="s">
        <v>295</v>
      </c>
      <c r="B87" s="63" t="s">
        <v>6</v>
      </c>
      <c r="C87" s="63" t="s">
        <v>43</v>
      </c>
      <c r="D87" s="63" t="s">
        <v>146</v>
      </c>
      <c r="E87" s="63" t="s">
        <v>45</v>
      </c>
      <c r="F87" s="64">
        <v>27387.269287109375</v>
      </c>
      <c r="G87" s="66">
        <v>30999.16015625</v>
      </c>
    </row>
    <row r="88" spans="1:7">
      <c r="A88" s="63" t="s">
        <v>295</v>
      </c>
      <c r="B88" s="63" t="s">
        <v>6</v>
      </c>
      <c r="C88" s="63" t="s">
        <v>43</v>
      </c>
      <c r="D88" s="63" t="s">
        <v>172</v>
      </c>
      <c r="E88" s="63" t="s">
        <v>73</v>
      </c>
      <c r="F88" s="64">
        <v>12485.8896484375</v>
      </c>
      <c r="G88" s="66">
        <v>16483.19921875</v>
      </c>
    </row>
    <row r="89" spans="1:7">
      <c r="A89" s="63" t="s">
        <v>295</v>
      </c>
      <c r="B89" s="63" t="s">
        <v>6</v>
      </c>
      <c r="C89" s="63" t="s">
        <v>43</v>
      </c>
      <c r="D89" s="63" t="s">
        <v>172</v>
      </c>
      <c r="E89" s="63" t="s">
        <v>45</v>
      </c>
      <c r="F89" s="64">
        <v>32628.579719543457</v>
      </c>
      <c r="G89" s="66">
        <v>85379.08935546875</v>
      </c>
    </row>
    <row r="90" spans="1:7">
      <c r="A90" s="63" t="s">
        <v>295</v>
      </c>
      <c r="B90" s="63" t="s">
        <v>6</v>
      </c>
      <c r="C90" s="63" t="s">
        <v>43</v>
      </c>
      <c r="D90" s="63" t="s">
        <v>145</v>
      </c>
      <c r="E90" s="63" t="s">
        <v>45</v>
      </c>
      <c r="F90" s="64">
        <v>141639.61877441406</v>
      </c>
      <c r="G90" s="66">
        <v>477356.58911132812</v>
      </c>
    </row>
    <row r="91" spans="1:7">
      <c r="A91" s="63" t="s">
        <v>295</v>
      </c>
      <c r="B91" s="63" t="s">
        <v>6</v>
      </c>
      <c r="C91" s="63" t="s">
        <v>43</v>
      </c>
      <c r="D91" s="63" t="s">
        <v>228</v>
      </c>
      <c r="E91" s="63" t="s">
        <v>45</v>
      </c>
      <c r="F91" s="64">
        <v>1632.949951171875</v>
      </c>
      <c r="G91" s="66">
        <v>12382.2001953125</v>
      </c>
    </row>
    <row r="92" spans="1:7">
      <c r="A92" s="63" t="s">
        <v>295</v>
      </c>
      <c r="B92" s="63" t="s">
        <v>6</v>
      </c>
      <c r="C92" s="63" t="s">
        <v>43</v>
      </c>
      <c r="D92" s="63" t="s">
        <v>62</v>
      </c>
      <c r="E92" s="63" t="s">
        <v>45</v>
      </c>
      <c r="F92" s="64">
        <v>7595.479736328125</v>
      </c>
      <c r="G92" s="66">
        <v>33309.3896484375</v>
      </c>
    </row>
    <row r="93" spans="1:7">
      <c r="A93" s="63" t="s">
        <v>295</v>
      </c>
      <c r="B93" s="63" t="s">
        <v>6</v>
      </c>
      <c r="C93" s="63" t="s">
        <v>43</v>
      </c>
      <c r="D93" s="63" t="s">
        <v>63</v>
      </c>
      <c r="E93" s="63" t="s">
        <v>45</v>
      </c>
      <c r="F93" s="64">
        <v>157517.39453125</v>
      </c>
      <c r="G93" s="66">
        <v>162250.37890625</v>
      </c>
    </row>
    <row r="94" spans="1:7">
      <c r="A94" s="63" t="s">
        <v>295</v>
      </c>
      <c r="B94" s="63" t="s">
        <v>6</v>
      </c>
      <c r="C94" s="63" t="s">
        <v>43</v>
      </c>
      <c r="D94" s="63" t="s">
        <v>138</v>
      </c>
      <c r="E94" s="63" t="s">
        <v>45</v>
      </c>
      <c r="F94" s="64">
        <v>180919.28466796875</v>
      </c>
      <c r="G94" s="66">
        <v>255564.720703125</v>
      </c>
    </row>
    <row r="95" spans="1:7">
      <c r="A95" s="33" t="s">
        <v>295</v>
      </c>
      <c r="B95" s="34"/>
      <c r="C95" s="34"/>
      <c r="D95" s="34"/>
      <c r="E95" s="34"/>
      <c r="F95" s="34">
        <f>SUM(F77:F94)</f>
        <v>4613852.8118209839</v>
      </c>
      <c r="G95" s="35">
        <f>SUM(G77:G94)</f>
        <v>4546862.4115447998</v>
      </c>
    </row>
    <row r="96" spans="1:7">
      <c r="A96" s="63" t="s">
        <v>323</v>
      </c>
      <c r="B96" s="63" t="s">
        <v>6</v>
      </c>
      <c r="C96" s="63" t="s">
        <v>43</v>
      </c>
      <c r="D96" s="63" t="s">
        <v>229</v>
      </c>
      <c r="E96" s="63" t="s">
        <v>45</v>
      </c>
      <c r="F96" s="64">
        <v>340.20001220703125</v>
      </c>
      <c r="G96" s="66">
        <v>1849.199951171875</v>
      </c>
    </row>
    <row r="97" spans="1:7">
      <c r="A97" s="63" t="s">
        <v>323</v>
      </c>
      <c r="B97" s="63" t="s">
        <v>6</v>
      </c>
      <c r="C97" s="63" t="s">
        <v>43</v>
      </c>
      <c r="D97" s="63" t="s">
        <v>63</v>
      </c>
      <c r="E97" s="63" t="s">
        <v>45</v>
      </c>
      <c r="F97" s="64">
        <v>292455.12255859375</v>
      </c>
      <c r="G97" s="66">
        <v>294860.267578125</v>
      </c>
    </row>
    <row r="98" spans="1:7">
      <c r="A98" s="63" t="s">
        <v>323</v>
      </c>
      <c r="B98" s="63" t="s">
        <v>6</v>
      </c>
      <c r="C98" s="63" t="s">
        <v>43</v>
      </c>
      <c r="D98" s="63" t="s">
        <v>145</v>
      </c>
      <c r="E98" s="63" t="s">
        <v>45</v>
      </c>
      <c r="F98" s="64">
        <v>65488.941375732422</v>
      </c>
      <c r="G98" s="66">
        <v>246598.990234375</v>
      </c>
    </row>
    <row r="99" spans="1:7">
      <c r="A99" s="63" t="s">
        <v>323</v>
      </c>
      <c r="B99" s="63" t="s">
        <v>6</v>
      </c>
      <c r="C99" s="63" t="s">
        <v>43</v>
      </c>
      <c r="D99" s="63" t="s">
        <v>58</v>
      </c>
      <c r="E99" s="63" t="s">
        <v>45</v>
      </c>
      <c r="F99" s="64">
        <v>5837.7900390625</v>
      </c>
      <c r="G99" s="66">
        <v>31822.560546875</v>
      </c>
    </row>
    <row r="100" spans="1:7">
      <c r="A100" s="63" t="s">
        <v>323</v>
      </c>
      <c r="B100" s="63" t="s">
        <v>6</v>
      </c>
      <c r="C100" s="63" t="s">
        <v>43</v>
      </c>
      <c r="D100" s="63" t="s">
        <v>172</v>
      </c>
      <c r="E100" s="63" t="s">
        <v>45</v>
      </c>
      <c r="F100" s="64">
        <v>12140.329833984375</v>
      </c>
      <c r="G100" s="66">
        <v>31617.080078125</v>
      </c>
    </row>
    <row r="101" spans="1:7">
      <c r="A101" s="63" t="s">
        <v>323</v>
      </c>
      <c r="B101" s="63" t="s">
        <v>6</v>
      </c>
      <c r="C101" s="63" t="s">
        <v>43</v>
      </c>
      <c r="D101" s="63" t="s">
        <v>146</v>
      </c>
      <c r="E101" s="63" t="s">
        <v>45</v>
      </c>
      <c r="F101" s="64">
        <v>77193.101318359375</v>
      </c>
      <c r="G101" s="66">
        <v>171152.38159179688</v>
      </c>
    </row>
    <row r="102" spans="1:7">
      <c r="A102" s="63" t="s">
        <v>323</v>
      </c>
      <c r="B102" s="63" t="s">
        <v>6</v>
      </c>
      <c r="C102" s="63" t="s">
        <v>43</v>
      </c>
      <c r="D102" s="63" t="s">
        <v>147</v>
      </c>
      <c r="E102" s="63" t="s">
        <v>45</v>
      </c>
      <c r="F102" s="64">
        <v>1092372.751953125</v>
      </c>
      <c r="G102" s="66">
        <v>1018056.70703125</v>
      </c>
    </row>
    <row r="103" spans="1:7">
      <c r="A103" s="63" t="s">
        <v>323</v>
      </c>
      <c r="B103" s="63" t="s">
        <v>6</v>
      </c>
      <c r="C103" s="63" t="s">
        <v>43</v>
      </c>
      <c r="D103" s="63" t="s">
        <v>138</v>
      </c>
      <c r="E103" s="63" t="s">
        <v>45</v>
      </c>
      <c r="F103" s="64">
        <v>46562.62109375</v>
      </c>
      <c r="G103" s="66">
        <v>57220.8203125</v>
      </c>
    </row>
    <row r="104" spans="1:7">
      <c r="A104" s="63" t="s">
        <v>323</v>
      </c>
      <c r="B104" s="63" t="s">
        <v>6</v>
      </c>
      <c r="C104" s="63" t="s">
        <v>43</v>
      </c>
      <c r="D104" s="63" t="s">
        <v>251</v>
      </c>
      <c r="E104" s="63" t="s">
        <v>45</v>
      </c>
      <c r="F104" s="64">
        <v>409.1400146484375</v>
      </c>
      <c r="G104" s="66">
        <v>2215.5</v>
      </c>
    </row>
    <row r="105" spans="1:7">
      <c r="A105" s="63" t="s">
        <v>323</v>
      </c>
      <c r="B105" s="63" t="s">
        <v>6</v>
      </c>
      <c r="C105" s="63" t="s">
        <v>43</v>
      </c>
      <c r="D105" s="63" t="s">
        <v>64</v>
      </c>
      <c r="E105" s="63" t="s">
        <v>45</v>
      </c>
      <c r="F105" s="64">
        <v>3120.75</v>
      </c>
      <c r="G105" s="66">
        <v>13828.7998046875</v>
      </c>
    </row>
    <row r="106" spans="1:7">
      <c r="A106" s="63" t="s">
        <v>323</v>
      </c>
      <c r="B106" s="63" t="s">
        <v>6</v>
      </c>
      <c r="C106" s="63" t="s">
        <v>43</v>
      </c>
      <c r="D106" s="63" t="s">
        <v>148</v>
      </c>
      <c r="E106" s="63" t="s">
        <v>45</v>
      </c>
      <c r="F106" s="64">
        <v>6515.0198974609375</v>
      </c>
      <c r="G106" s="66">
        <v>15453.920166015625</v>
      </c>
    </row>
    <row r="107" spans="1:7">
      <c r="A107" s="63" t="s">
        <v>323</v>
      </c>
      <c r="B107" s="63" t="s">
        <v>6</v>
      </c>
      <c r="C107" s="63" t="s">
        <v>43</v>
      </c>
      <c r="D107" s="63" t="s">
        <v>227</v>
      </c>
      <c r="E107" s="63" t="s">
        <v>45</v>
      </c>
      <c r="F107" s="64">
        <v>22259.309726715088</v>
      </c>
      <c r="G107" s="66">
        <v>98475.178894042969</v>
      </c>
    </row>
    <row r="108" spans="1:7">
      <c r="A108" s="63" t="s">
        <v>323</v>
      </c>
      <c r="B108" s="63" t="s">
        <v>6</v>
      </c>
      <c r="C108" s="63" t="s">
        <v>43</v>
      </c>
      <c r="D108" s="63" t="s">
        <v>168</v>
      </c>
      <c r="E108" s="63" t="s">
        <v>45</v>
      </c>
      <c r="F108" s="64">
        <v>1814.3900146484375</v>
      </c>
      <c r="G108" s="66">
        <v>8731</v>
      </c>
    </row>
    <row r="109" spans="1:7">
      <c r="A109" s="63" t="s">
        <v>323</v>
      </c>
      <c r="B109" s="63" t="s">
        <v>6</v>
      </c>
      <c r="C109" s="63" t="s">
        <v>43</v>
      </c>
      <c r="D109" s="63" t="s">
        <v>167</v>
      </c>
      <c r="E109" s="63" t="s">
        <v>45</v>
      </c>
      <c r="F109" s="64">
        <v>4216.18017578125</v>
      </c>
      <c r="G109" s="66">
        <v>16638.05078125</v>
      </c>
    </row>
    <row r="110" spans="1:7">
      <c r="A110" s="63" t="s">
        <v>323</v>
      </c>
      <c r="B110" s="63" t="s">
        <v>6</v>
      </c>
      <c r="C110" s="63" t="s">
        <v>43</v>
      </c>
      <c r="D110" s="63" t="s">
        <v>149</v>
      </c>
      <c r="E110" s="63" t="s">
        <v>45</v>
      </c>
      <c r="F110" s="64">
        <v>3447.6099624633789</v>
      </c>
      <c r="G110" s="66">
        <v>14171.39990234375</v>
      </c>
    </row>
    <row r="111" spans="1:7">
      <c r="A111" s="33" t="s">
        <v>323</v>
      </c>
      <c r="B111" s="34"/>
      <c r="C111" s="34"/>
      <c r="D111" s="34"/>
      <c r="E111" s="34"/>
      <c r="F111" s="34">
        <f>SUM(F96:F110)</f>
        <v>1634173.257976532</v>
      </c>
      <c r="G111" s="35">
        <f>SUM(G96:G110)</f>
        <v>2022691.8568725586</v>
      </c>
    </row>
    <row r="112" spans="1:7">
      <c r="A112" s="63" t="s">
        <v>339</v>
      </c>
      <c r="B112" s="63" t="s">
        <v>6</v>
      </c>
      <c r="C112" s="63" t="s">
        <v>43</v>
      </c>
      <c r="D112" s="63" t="s">
        <v>147</v>
      </c>
      <c r="E112" s="63" t="s">
        <v>45</v>
      </c>
      <c r="F112" s="64">
        <v>1786304.59375</v>
      </c>
      <c r="G112" s="66">
        <v>1408953.7763671875</v>
      </c>
    </row>
    <row r="113" spans="1:7">
      <c r="A113" s="63" t="s">
        <v>339</v>
      </c>
      <c r="B113" s="63" t="s">
        <v>6</v>
      </c>
      <c r="C113" s="63" t="s">
        <v>43</v>
      </c>
      <c r="D113" s="63" t="s">
        <v>167</v>
      </c>
      <c r="E113" s="63" t="s">
        <v>45</v>
      </c>
      <c r="F113" s="64">
        <v>17688.009765625</v>
      </c>
      <c r="G113" s="66">
        <v>66435</v>
      </c>
    </row>
    <row r="114" spans="1:7">
      <c r="A114" s="63" t="s">
        <v>339</v>
      </c>
      <c r="B114" s="63" t="s">
        <v>6</v>
      </c>
      <c r="C114" s="63" t="s">
        <v>43</v>
      </c>
      <c r="D114" s="63" t="s">
        <v>168</v>
      </c>
      <c r="E114" s="63" t="s">
        <v>45</v>
      </c>
      <c r="F114" s="64">
        <v>2036.9300537109375</v>
      </c>
      <c r="G114" s="66">
        <v>5452.5</v>
      </c>
    </row>
    <row r="115" spans="1:7">
      <c r="A115" s="63" t="s">
        <v>339</v>
      </c>
      <c r="B115" s="63" t="s">
        <v>6</v>
      </c>
      <c r="C115" s="63" t="s">
        <v>43</v>
      </c>
      <c r="D115" s="63" t="s">
        <v>227</v>
      </c>
      <c r="E115" s="63" t="s">
        <v>45</v>
      </c>
      <c r="F115" s="64">
        <v>17191.320068359375</v>
      </c>
      <c r="G115" s="66">
        <v>63094.068511962891</v>
      </c>
    </row>
    <row r="116" spans="1:7">
      <c r="A116" s="63" t="s">
        <v>339</v>
      </c>
      <c r="B116" s="63" t="s">
        <v>6</v>
      </c>
      <c r="C116" s="63" t="s">
        <v>43</v>
      </c>
      <c r="D116" s="63" t="s">
        <v>148</v>
      </c>
      <c r="E116" s="63" t="s">
        <v>45</v>
      </c>
      <c r="F116" s="64">
        <v>4740.5400390625</v>
      </c>
      <c r="G116" s="66">
        <v>11446.08984375</v>
      </c>
    </row>
    <row r="117" spans="1:7">
      <c r="A117" s="63" t="s">
        <v>339</v>
      </c>
      <c r="B117" s="63" t="s">
        <v>6</v>
      </c>
      <c r="C117" s="63" t="s">
        <v>43</v>
      </c>
      <c r="D117" s="63" t="s">
        <v>64</v>
      </c>
      <c r="E117" s="63" t="s">
        <v>45</v>
      </c>
      <c r="F117" s="64">
        <v>12654.899726867676</v>
      </c>
      <c r="G117" s="66">
        <v>60895.899597167969</v>
      </c>
    </row>
    <row r="118" spans="1:7">
      <c r="A118" s="63" t="s">
        <v>339</v>
      </c>
      <c r="B118" s="63" t="s">
        <v>6</v>
      </c>
      <c r="C118" s="63" t="s">
        <v>43</v>
      </c>
      <c r="D118" s="63" t="s">
        <v>251</v>
      </c>
      <c r="E118" s="63" t="s">
        <v>45</v>
      </c>
      <c r="F118" s="64">
        <v>779.04998779296875</v>
      </c>
      <c r="G118" s="66">
        <v>5531.5498046875</v>
      </c>
    </row>
    <row r="119" spans="1:7">
      <c r="A119" s="63" t="s">
        <v>339</v>
      </c>
      <c r="B119" s="63" t="s">
        <v>6</v>
      </c>
      <c r="C119" s="63" t="s">
        <v>43</v>
      </c>
      <c r="D119" s="63" t="s">
        <v>149</v>
      </c>
      <c r="E119" s="63" t="s">
        <v>45</v>
      </c>
      <c r="F119" s="64">
        <v>2900.3000030517578</v>
      </c>
      <c r="G119" s="66">
        <v>20166.75</v>
      </c>
    </row>
    <row r="120" spans="1:7">
      <c r="A120" s="63" t="s">
        <v>339</v>
      </c>
      <c r="B120" s="63" t="s">
        <v>6</v>
      </c>
      <c r="C120" s="63" t="s">
        <v>43</v>
      </c>
      <c r="D120" s="63" t="s">
        <v>55</v>
      </c>
      <c r="E120" s="63" t="s">
        <v>45</v>
      </c>
      <c r="F120" s="64">
        <v>57.610000610351563</v>
      </c>
      <c r="G120" s="66">
        <v>515</v>
      </c>
    </row>
    <row r="121" spans="1:7">
      <c r="A121" s="63" t="s">
        <v>339</v>
      </c>
      <c r="B121" s="63" t="s">
        <v>6</v>
      </c>
      <c r="C121" s="63" t="s">
        <v>43</v>
      </c>
      <c r="D121" s="63" t="s">
        <v>63</v>
      </c>
      <c r="E121" s="63" t="s">
        <v>45</v>
      </c>
      <c r="F121" s="64">
        <v>449426.78499984741</v>
      </c>
      <c r="G121" s="66">
        <v>444463.17147827148</v>
      </c>
    </row>
    <row r="122" spans="1:7">
      <c r="A122" s="63" t="s">
        <v>339</v>
      </c>
      <c r="B122" s="63" t="s">
        <v>6</v>
      </c>
      <c r="C122" s="63" t="s">
        <v>43</v>
      </c>
      <c r="D122" s="63" t="s">
        <v>146</v>
      </c>
      <c r="E122" s="63" t="s">
        <v>45</v>
      </c>
      <c r="F122" s="64">
        <v>145862.75903320312</v>
      </c>
      <c r="G122" s="66">
        <v>298320.1416015625</v>
      </c>
    </row>
    <row r="123" spans="1:7">
      <c r="A123" s="63" t="s">
        <v>339</v>
      </c>
      <c r="B123" s="63" t="s">
        <v>6</v>
      </c>
      <c r="C123" s="63" t="s">
        <v>43</v>
      </c>
      <c r="D123" s="63" t="s">
        <v>172</v>
      </c>
      <c r="E123" s="63" t="s">
        <v>45</v>
      </c>
      <c r="F123" s="64">
        <v>14798.260131835938</v>
      </c>
      <c r="G123" s="66">
        <v>41559.8798828125</v>
      </c>
    </row>
    <row r="124" spans="1:7">
      <c r="A124" s="63" t="s">
        <v>339</v>
      </c>
      <c r="B124" s="63" t="s">
        <v>6</v>
      </c>
      <c r="C124" s="63" t="s">
        <v>43</v>
      </c>
      <c r="D124" s="63" t="s">
        <v>58</v>
      </c>
      <c r="E124" s="63" t="s">
        <v>73</v>
      </c>
      <c r="F124" s="64">
        <v>3113.489990234375</v>
      </c>
      <c r="G124" s="66">
        <v>16125.599609375</v>
      </c>
    </row>
    <row r="125" spans="1:7">
      <c r="A125" s="63" t="s">
        <v>339</v>
      </c>
      <c r="B125" s="63" t="s">
        <v>6</v>
      </c>
      <c r="C125" s="63" t="s">
        <v>43</v>
      </c>
      <c r="D125" s="63" t="s">
        <v>58</v>
      </c>
      <c r="E125" s="63" t="s">
        <v>45</v>
      </c>
      <c r="F125" s="64">
        <v>32590.540153503418</v>
      </c>
      <c r="G125" s="66">
        <v>52641.230072021484</v>
      </c>
    </row>
    <row r="126" spans="1:7">
      <c r="A126" s="63" t="s">
        <v>339</v>
      </c>
      <c r="B126" s="63" t="s">
        <v>6</v>
      </c>
      <c r="C126" s="63" t="s">
        <v>43</v>
      </c>
      <c r="D126" s="63" t="s">
        <v>145</v>
      </c>
      <c r="E126" s="63" t="s">
        <v>45</v>
      </c>
      <c r="F126" s="64">
        <v>73510.369369506836</v>
      </c>
      <c r="G126" s="66">
        <v>320606.49963378906</v>
      </c>
    </row>
    <row r="127" spans="1:7">
      <c r="A127" s="63" t="s">
        <v>339</v>
      </c>
      <c r="B127" s="63" t="s">
        <v>6</v>
      </c>
      <c r="C127" s="63" t="s">
        <v>43</v>
      </c>
      <c r="D127" s="63" t="s">
        <v>62</v>
      </c>
      <c r="E127" s="63" t="s">
        <v>45</v>
      </c>
      <c r="F127" s="64">
        <v>675.8599853515625</v>
      </c>
      <c r="G127" s="66">
        <v>3792</v>
      </c>
    </row>
    <row r="128" spans="1:7">
      <c r="A128" s="63" t="s">
        <v>339</v>
      </c>
      <c r="B128" s="63" t="s">
        <v>6</v>
      </c>
      <c r="C128" s="63" t="s">
        <v>43</v>
      </c>
      <c r="D128" s="63" t="s">
        <v>138</v>
      </c>
      <c r="E128" s="63" t="s">
        <v>45</v>
      </c>
      <c r="F128" s="64">
        <v>180855.44921875</v>
      </c>
      <c r="G128" s="66">
        <v>249699.0078125</v>
      </c>
    </row>
    <row r="129" spans="1:7">
      <c r="A129" s="33" t="s">
        <v>339</v>
      </c>
      <c r="B129" s="34"/>
      <c r="C129" s="34"/>
      <c r="D129" s="34"/>
      <c r="E129" s="34"/>
      <c r="F129" s="34">
        <f>SUM(F112:F128)</f>
        <v>2745186.7662773132</v>
      </c>
      <c r="G129" s="35">
        <f>SUM(G112:G128)</f>
        <v>3069698.1642150879</v>
      </c>
    </row>
    <row r="130" spans="1:7">
      <c r="A130" s="63" t="s">
        <v>346</v>
      </c>
      <c r="B130" s="63" t="s">
        <v>6</v>
      </c>
      <c r="C130" s="63" t="s">
        <v>43</v>
      </c>
      <c r="D130" s="63" t="s">
        <v>63</v>
      </c>
      <c r="E130" s="63" t="s">
        <v>45</v>
      </c>
      <c r="F130" s="64">
        <v>484153.759765625</v>
      </c>
      <c r="G130" s="66">
        <v>532452.6875</v>
      </c>
    </row>
    <row r="131" spans="1:7">
      <c r="A131" s="63" t="s">
        <v>346</v>
      </c>
      <c r="B131" s="63" t="s">
        <v>6</v>
      </c>
      <c r="C131" s="63" t="s">
        <v>43</v>
      </c>
      <c r="D131" s="63" t="s">
        <v>62</v>
      </c>
      <c r="E131" s="63" t="s">
        <v>45</v>
      </c>
      <c r="F131" s="64">
        <v>2834.169921875</v>
      </c>
      <c r="G131" s="66">
        <v>8740.7001953125</v>
      </c>
    </row>
    <row r="132" spans="1:7">
      <c r="A132" s="63" t="s">
        <v>346</v>
      </c>
      <c r="B132" s="63" t="s">
        <v>6</v>
      </c>
      <c r="C132" s="63" t="s">
        <v>43</v>
      </c>
      <c r="D132" s="63" t="s">
        <v>278</v>
      </c>
      <c r="E132" s="63" t="s">
        <v>45</v>
      </c>
      <c r="F132" s="64">
        <v>86.639999389648437</v>
      </c>
      <c r="G132" s="66">
        <v>557</v>
      </c>
    </row>
    <row r="133" spans="1:7">
      <c r="A133" s="63" t="s">
        <v>346</v>
      </c>
      <c r="B133" s="63" t="s">
        <v>6</v>
      </c>
      <c r="C133" s="63" t="s">
        <v>43</v>
      </c>
      <c r="D133" s="63" t="s">
        <v>145</v>
      </c>
      <c r="E133" s="63" t="s">
        <v>45</v>
      </c>
      <c r="F133" s="64">
        <v>93169.839385986328</v>
      </c>
      <c r="G133" s="66">
        <v>1046098.2274169922</v>
      </c>
    </row>
    <row r="134" spans="1:7">
      <c r="A134" s="63" t="s">
        <v>346</v>
      </c>
      <c r="B134" s="63" t="s">
        <v>6</v>
      </c>
      <c r="C134" s="63" t="s">
        <v>43</v>
      </c>
      <c r="D134" s="63" t="s">
        <v>172</v>
      </c>
      <c r="E134" s="63" t="s">
        <v>45</v>
      </c>
      <c r="F134" s="64">
        <v>11365.760099411011</v>
      </c>
      <c r="G134" s="66">
        <v>46369.901107788086</v>
      </c>
    </row>
    <row r="135" spans="1:7">
      <c r="A135" s="63" t="s">
        <v>346</v>
      </c>
      <c r="B135" s="63" t="s">
        <v>6</v>
      </c>
      <c r="C135" s="63" t="s">
        <v>43</v>
      </c>
      <c r="D135" s="63" t="s">
        <v>146</v>
      </c>
      <c r="E135" s="63" t="s">
        <v>45</v>
      </c>
      <c r="F135" s="64">
        <v>100713.62072753906</v>
      </c>
      <c r="G135" s="66">
        <v>166584.74975585938</v>
      </c>
    </row>
    <row r="136" spans="1:7">
      <c r="A136" s="63" t="s">
        <v>346</v>
      </c>
      <c r="B136" s="63" t="s">
        <v>6</v>
      </c>
      <c r="C136" s="63" t="s">
        <v>43</v>
      </c>
      <c r="D136" s="63" t="s">
        <v>147</v>
      </c>
      <c r="E136" s="63" t="s">
        <v>45</v>
      </c>
      <c r="F136" s="64">
        <v>1195907.966796875</v>
      </c>
      <c r="G136" s="66">
        <v>1020624.427734375</v>
      </c>
    </row>
    <row r="137" spans="1:7">
      <c r="A137" s="63" t="s">
        <v>346</v>
      </c>
      <c r="B137" s="63" t="s">
        <v>6</v>
      </c>
      <c r="C137" s="63" t="s">
        <v>43</v>
      </c>
      <c r="D137" s="63" t="s">
        <v>138</v>
      </c>
      <c r="E137" s="63" t="s">
        <v>45</v>
      </c>
      <c r="F137" s="64">
        <v>32614.56005859375</v>
      </c>
      <c r="G137" s="66">
        <v>41640</v>
      </c>
    </row>
    <row r="138" spans="1:7">
      <c r="A138" s="63" t="s">
        <v>346</v>
      </c>
      <c r="B138" s="63" t="s">
        <v>6</v>
      </c>
      <c r="C138" s="63" t="s">
        <v>43</v>
      </c>
      <c r="D138" s="63" t="s">
        <v>251</v>
      </c>
      <c r="E138" s="63" t="s">
        <v>45</v>
      </c>
      <c r="F138" s="64">
        <v>4191.22998046875</v>
      </c>
      <c r="G138" s="66">
        <v>19773.599609375</v>
      </c>
    </row>
    <row r="139" spans="1:7">
      <c r="A139" s="63" t="s">
        <v>346</v>
      </c>
      <c r="B139" s="63" t="s">
        <v>6</v>
      </c>
      <c r="C139" s="63" t="s">
        <v>43</v>
      </c>
      <c r="D139" s="63" t="s">
        <v>148</v>
      </c>
      <c r="E139" s="63" t="s">
        <v>45</v>
      </c>
      <c r="F139" s="64">
        <v>4890.3999481201172</v>
      </c>
      <c r="G139" s="66">
        <v>9958.659912109375</v>
      </c>
    </row>
    <row r="140" spans="1:7">
      <c r="A140" s="63" t="s">
        <v>346</v>
      </c>
      <c r="B140" s="63" t="s">
        <v>6</v>
      </c>
      <c r="C140" s="63" t="s">
        <v>43</v>
      </c>
      <c r="D140" s="63" t="s">
        <v>227</v>
      </c>
      <c r="E140" s="63" t="s">
        <v>45</v>
      </c>
      <c r="F140" s="64">
        <v>19454.669990539551</v>
      </c>
      <c r="G140" s="66">
        <v>87518.43968963623</v>
      </c>
    </row>
    <row r="141" spans="1:7">
      <c r="A141" s="63" t="s">
        <v>346</v>
      </c>
      <c r="B141" s="63" t="s">
        <v>6</v>
      </c>
      <c r="C141" s="63" t="s">
        <v>43</v>
      </c>
      <c r="D141" s="63" t="s">
        <v>168</v>
      </c>
      <c r="E141" s="63" t="s">
        <v>45</v>
      </c>
      <c r="F141" s="64">
        <v>21051.880310058594</v>
      </c>
      <c r="G141" s="66">
        <v>64081.03076171875</v>
      </c>
    </row>
    <row r="142" spans="1:7">
      <c r="A142" s="63" t="s">
        <v>346</v>
      </c>
      <c r="B142" s="63" t="s">
        <v>6</v>
      </c>
      <c r="C142" s="63" t="s">
        <v>43</v>
      </c>
      <c r="D142" s="63" t="s">
        <v>50</v>
      </c>
      <c r="E142" s="63" t="s">
        <v>45</v>
      </c>
      <c r="F142" s="64">
        <v>9071.9404296875</v>
      </c>
      <c r="G142" s="66">
        <v>11700</v>
      </c>
    </row>
    <row r="143" spans="1:7">
      <c r="A143" s="63" t="s">
        <v>346</v>
      </c>
      <c r="B143" s="63" t="s">
        <v>6</v>
      </c>
      <c r="C143" s="63" t="s">
        <v>43</v>
      </c>
      <c r="D143" s="63" t="s">
        <v>167</v>
      </c>
      <c r="E143" s="63" t="s">
        <v>45</v>
      </c>
      <c r="F143" s="64">
        <v>20340.820068359375</v>
      </c>
      <c r="G143" s="66">
        <v>76968.099609375</v>
      </c>
    </row>
    <row r="144" spans="1:7">
      <c r="A144" s="63" t="s">
        <v>346</v>
      </c>
      <c r="B144" s="63" t="s">
        <v>6</v>
      </c>
      <c r="C144" s="63" t="s">
        <v>43</v>
      </c>
      <c r="D144" s="63" t="s">
        <v>149</v>
      </c>
      <c r="E144" s="63" t="s">
        <v>45</v>
      </c>
      <c r="F144" s="64">
        <v>5753.7900390625</v>
      </c>
      <c r="G144" s="66">
        <v>28675.8701171875</v>
      </c>
    </row>
    <row r="145" spans="1:7">
      <c r="A145" s="33" t="s">
        <v>346</v>
      </c>
      <c r="B145" s="34"/>
      <c r="C145" s="34"/>
      <c r="D145" s="34"/>
      <c r="E145" s="34"/>
      <c r="F145" s="34">
        <f>SUM(F130:F144)</f>
        <v>2005601.0475215912</v>
      </c>
      <c r="G145" s="35">
        <f>SUM(G130:G144)</f>
        <v>3161743.393409729</v>
      </c>
    </row>
    <row r="146" spans="1:7">
      <c r="A146" s="63" t="s">
        <v>353</v>
      </c>
      <c r="B146" s="63" t="s">
        <v>6</v>
      </c>
      <c r="C146" s="63" t="s">
        <v>43</v>
      </c>
      <c r="D146" s="63" t="s">
        <v>229</v>
      </c>
      <c r="E146" s="63" t="s">
        <v>45</v>
      </c>
      <c r="F146" s="64">
        <v>2066.3999633789062</v>
      </c>
      <c r="G146" s="66">
        <v>12301</v>
      </c>
    </row>
    <row r="147" spans="1:7">
      <c r="A147" s="63" t="s">
        <v>353</v>
      </c>
      <c r="B147" s="63" t="s">
        <v>6</v>
      </c>
      <c r="C147" s="63" t="s">
        <v>43</v>
      </c>
      <c r="D147" s="63" t="s">
        <v>63</v>
      </c>
      <c r="E147" s="63" t="s">
        <v>45</v>
      </c>
      <c r="F147" s="64">
        <v>291146.734375</v>
      </c>
      <c r="G147" s="66">
        <v>8016943.51171875</v>
      </c>
    </row>
    <row r="148" spans="1:7">
      <c r="A148" s="63" t="s">
        <v>353</v>
      </c>
      <c r="B148" s="63" t="s">
        <v>6</v>
      </c>
      <c r="C148" s="63" t="s">
        <v>43</v>
      </c>
      <c r="D148" s="63" t="s">
        <v>62</v>
      </c>
      <c r="E148" s="63" t="s">
        <v>45</v>
      </c>
      <c r="F148" s="64">
        <v>2013.5199584960937</v>
      </c>
      <c r="G148" s="66">
        <v>9222.500244140625</v>
      </c>
    </row>
    <row r="149" spans="1:7">
      <c r="A149" s="63" t="s">
        <v>353</v>
      </c>
      <c r="B149" s="63" t="s">
        <v>6</v>
      </c>
      <c r="C149" s="63" t="s">
        <v>43</v>
      </c>
      <c r="D149" s="63" t="s">
        <v>278</v>
      </c>
      <c r="E149" s="63" t="s">
        <v>45</v>
      </c>
      <c r="F149" s="64">
        <v>95.260002136230469</v>
      </c>
      <c r="G149" s="66">
        <v>529.0999755859375</v>
      </c>
    </row>
    <row r="150" spans="1:7">
      <c r="A150" s="63" t="s">
        <v>353</v>
      </c>
      <c r="B150" s="63" t="s">
        <v>6</v>
      </c>
      <c r="C150" s="63" t="s">
        <v>43</v>
      </c>
      <c r="D150" s="63" t="s">
        <v>145</v>
      </c>
      <c r="E150" s="63" t="s">
        <v>45</v>
      </c>
      <c r="F150" s="64">
        <v>249851.0721282959</v>
      </c>
      <c r="G150" s="66">
        <v>786679.37072753906</v>
      </c>
    </row>
    <row r="151" spans="1:7">
      <c r="A151" s="63" t="s">
        <v>353</v>
      </c>
      <c r="B151" s="63" t="s">
        <v>6</v>
      </c>
      <c r="C151" s="63" t="s">
        <v>43</v>
      </c>
      <c r="D151" s="63" t="s">
        <v>172</v>
      </c>
      <c r="E151" s="63" t="s">
        <v>45</v>
      </c>
      <c r="F151" s="64">
        <v>26624.310264587402</v>
      </c>
      <c r="G151" s="66">
        <v>67051.39990234375</v>
      </c>
    </row>
    <row r="152" spans="1:7">
      <c r="A152" s="63" t="s">
        <v>353</v>
      </c>
      <c r="B152" s="63" t="s">
        <v>6</v>
      </c>
      <c r="C152" s="63" t="s">
        <v>43</v>
      </c>
      <c r="D152" s="63" t="s">
        <v>146</v>
      </c>
      <c r="E152" s="63" t="s">
        <v>45</v>
      </c>
      <c r="F152" s="64">
        <v>82804.21142578125</v>
      </c>
      <c r="G152" s="66">
        <v>131650.47021484375</v>
      </c>
    </row>
    <row r="153" spans="1:7">
      <c r="A153" s="63" t="s">
        <v>353</v>
      </c>
      <c r="B153" s="63" t="s">
        <v>6</v>
      </c>
      <c r="C153" s="63" t="s">
        <v>43</v>
      </c>
      <c r="D153" s="63" t="s">
        <v>147</v>
      </c>
      <c r="E153" s="63" t="s">
        <v>45</v>
      </c>
      <c r="F153" s="64">
        <v>1063513.052734375</v>
      </c>
      <c r="G153" s="66">
        <v>968491.046875</v>
      </c>
    </row>
    <row r="154" spans="1:7">
      <c r="A154" s="63" t="s">
        <v>353</v>
      </c>
      <c r="B154" s="63" t="s">
        <v>6</v>
      </c>
      <c r="C154" s="63" t="s">
        <v>43</v>
      </c>
      <c r="D154" s="63" t="s">
        <v>138</v>
      </c>
      <c r="E154" s="63" t="s">
        <v>45</v>
      </c>
      <c r="F154" s="64">
        <v>81429.9677734375</v>
      </c>
      <c r="G154" s="66">
        <v>120193.7890625</v>
      </c>
    </row>
    <row r="155" spans="1:7">
      <c r="A155" s="63" t="s">
        <v>353</v>
      </c>
      <c r="B155" s="63" t="s">
        <v>6</v>
      </c>
      <c r="C155" s="63" t="s">
        <v>43</v>
      </c>
      <c r="D155" s="63" t="s">
        <v>251</v>
      </c>
      <c r="E155" s="63" t="s">
        <v>45</v>
      </c>
      <c r="F155" s="64">
        <v>2776.010009765625</v>
      </c>
      <c r="G155" s="66">
        <v>12913.2001953125</v>
      </c>
    </row>
    <row r="156" spans="1:7">
      <c r="A156" s="63" t="s">
        <v>353</v>
      </c>
      <c r="B156" s="63" t="s">
        <v>6</v>
      </c>
      <c r="C156" s="63" t="s">
        <v>43</v>
      </c>
      <c r="D156" s="63" t="s">
        <v>148</v>
      </c>
      <c r="E156" s="63" t="s">
        <v>45</v>
      </c>
      <c r="F156" s="64">
        <v>10203.480072021484</v>
      </c>
      <c r="G156" s="66">
        <v>27914.109741210938</v>
      </c>
    </row>
    <row r="157" spans="1:7">
      <c r="A157" s="63" t="s">
        <v>353</v>
      </c>
      <c r="B157" s="63" t="s">
        <v>6</v>
      </c>
      <c r="C157" s="63" t="s">
        <v>43</v>
      </c>
      <c r="D157" s="63" t="s">
        <v>227</v>
      </c>
      <c r="E157" s="63" t="s">
        <v>45</v>
      </c>
      <c r="F157" s="64">
        <v>25183.000383377075</v>
      </c>
      <c r="G157" s="66">
        <v>108906.34037017822</v>
      </c>
    </row>
    <row r="158" spans="1:7">
      <c r="A158" s="63" t="s">
        <v>353</v>
      </c>
      <c r="B158" s="63" t="s">
        <v>6</v>
      </c>
      <c r="C158" s="63" t="s">
        <v>43</v>
      </c>
      <c r="D158" s="63" t="s">
        <v>168</v>
      </c>
      <c r="E158" s="63" t="s">
        <v>45</v>
      </c>
      <c r="F158" s="64">
        <v>796.05999755859375</v>
      </c>
      <c r="G158" s="66">
        <v>3669.1201171875</v>
      </c>
    </row>
    <row r="159" spans="1:7">
      <c r="A159" s="63" t="s">
        <v>353</v>
      </c>
      <c r="B159" s="63" t="s">
        <v>6</v>
      </c>
      <c r="C159" s="63" t="s">
        <v>43</v>
      </c>
      <c r="D159" s="63" t="s">
        <v>167</v>
      </c>
      <c r="E159" s="63" t="s">
        <v>45</v>
      </c>
      <c r="F159" s="64">
        <v>5438.6298828125</v>
      </c>
      <c r="G159" s="66">
        <v>19423.80078125</v>
      </c>
    </row>
    <row r="160" spans="1:7">
      <c r="A160" s="63" t="s">
        <v>353</v>
      </c>
      <c r="B160" s="63" t="s">
        <v>6</v>
      </c>
      <c r="C160" s="63" t="s">
        <v>43</v>
      </c>
      <c r="D160" s="63" t="s">
        <v>149</v>
      </c>
      <c r="E160" s="63" t="s">
        <v>45</v>
      </c>
      <c r="F160" s="64">
        <v>4771.2099609375</v>
      </c>
      <c r="G160" s="66">
        <v>33068</v>
      </c>
    </row>
    <row r="161" spans="1:7">
      <c r="A161" s="33" t="s">
        <v>353</v>
      </c>
      <c r="B161" s="34"/>
      <c r="C161" s="34"/>
      <c r="D161" s="34"/>
      <c r="E161" s="34"/>
      <c r="F161" s="34">
        <f>SUM(F146:F160)</f>
        <v>1848712.9189319611</v>
      </c>
      <c r="G161" s="35">
        <f>SUM(G146:G160)</f>
        <v>10318956.759925842</v>
      </c>
    </row>
    <row r="162" spans="1:7">
      <c r="A162" s="63" t="s">
        <v>364</v>
      </c>
      <c r="B162" s="63" t="s">
        <v>6</v>
      </c>
      <c r="C162" s="63" t="s">
        <v>43</v>
      </c>
      <c r="D162" s="63" t="s">
        <v>147</v>
      </c>
      <c r="E162" s="63" t="s">
        <v>45</v>
      </c>
      <c r="F162" s="64">
        <v>1730111.626953125</v>
      </c>
      <c r="G162" s="66">
        <v>1471478.8447265625</v>
      </c>
    </row>
    <row r="163" spans="1:7">
      <c r="A163" s="63" t="s">
        <v>364</v>
      </c>
      <c r="B163" s="63" t="s">
        <v>6</v>
      </c>
      <c r="C163" s="63" t="s">
        <v>43</v>
      </c>
      <c r="D163" s="63" t="s">
        <v>167</v>
      </c>
      <c r="E163" s="63" t="s">
        <v>45</v>
      </c>
      <c r="F163" s="64">
        <v>13122.5498046875</v>
      </c>
      <c r="G163" s="66">
        <v>51266.599609375</v>
      </c>
    </row>
    <row r="164" spans="1:7">
      <c r="A164" s="63" t="s">
        <v>364</v>
      </c>
      <c r="B164" s="63" t="s">
        <v>6</v>
      </c>
      <c r="C164" s="63" t="s">
        <v>43</v>
      </c>
      <c r="D164" s="63" t="s">
        <v>168</v>
      </c>
      <c r="E164" s="63" t="s">
        <v>73</v>
      </c>
      <c r="F164" s="64">
        <v>6760</v>
      </c>
      <c r="G164" s="66">
        <v>9734.400390625</v>
      </c>
    </row>
    <row r="165" spans="1:7">
      <c r="A165" s="63" t="s">
        <v>364</v>
      </c>
      <c r="B165" s="63" t="s">
        <v>6</v>
      </c>
      <c r="C165" s="63" t="s">
        <v>43</v>
      </c>
      <c r="D165" s="63" t="s">
        <v>168</v>
      </c>
      <c r="E165" s="63" t="s">
        <v>45</v>
      </c>
      <c r="F165" s="64">
        <v>5285.7698059082031</v>
      </c>
      <c r="G165" s="66">
        <v>13499.710205078125</v>
      </c>
    </row>
    <row r="166" spans="1:7">
      <c r="A166" s="63" t="s">
        <v>364</v>
      </c>
      <c r="B166" s="63" t="s">
        <v>6</v>
      </c>
      <c r="C166" s="63" t="s">
        <v>43</v>
      </c>
      <c r="D166" s="63" t="s">
        <v>227</v>
      </c>
      <c r="E166" s="63" t="s">
        <v>45</v>
      </c>
      <c r="F166" s="64">
        <v>6227.8800506591797</v>
      </c>
      <c r="G166" s="66">
        <v>28852.800415039063</v>
      </c>
    </row>
    <row r="167" spans="1:7">
      <c r="A167" s="63" t="s">
        <v>364</v>
      </c>
      <c r="B167" s="63" t="s">
        <v>6</v>
      </c>
      <c r="C167" s="63" t="s">
        <v>43</v>
      </c>
      <c r="D167" s="63" t="s">
        <v>315</v>
      </c>
      <c r="E167" s="63" t="s">
        <v>45</v>
      </c>
      <c r="F167" s="64">
        <v>1298.0599975585937</v>
      </c>
      <c r="G167" s="66">
        <v>6683.33984375</v>
      </c>
    </row>
    <row r="168" spans="1:7">
      <c r="A168" s="63" t="s">
        <v>364</v>
      </c>
      <c r="B168" s="63" t="s">
        <v>6</v>
      </c>
      <c r="C168" s="63" t="s">
        <v>43</v>
      </c>
      <c r="D168" s="63" t="s">
        <v>148</v>
      </c>
      <c r="E168" s="63" t="s">
        <v>45</v>
      </c>
      <c r="F168" s="64">
        <v>31184.779327392578</v>
      </c>
      <c r="G168" s="66">
        <v>43176.7998046875</v>
      </c>
    </row>
    <row r="169" spans="1:7">
      <c r="A169" s="63" t="s">
        <v>364</v>
      </c>
      <c r="B169" s="63" t="s">
        <v>6</v>
      </c>
      <c r="C169" s="63" t="s">
        <v>43</v>
      </c>
      <c r="D169" s="63" t="s">
        <v>149</v>
      </c>
      <c r="E169" s="63" t="s">
        <v>45</v>
      </c>
      <c r="F169" s="64">
        <v>3462.659912109375</v>
      </c>
      <c r="G169" s="66">
        <v>23903.900390625</v>
      </c>
    </row>
    <row r="170" spans="1:7">
      <c r="A170" s="63" t="s">
        <v>364</v>
      </c>
      <c r="B170" s="63" t="s">
        <v>6</v>
      </c>
      <c r="C170" s="63" t="s">
        <v>43</v>
      </c>
      <c r="D170" s="63" t="s">
        <v>55</v>
      </c>
      <c r="E170" s="63" t="s">
        <v>45</v>
      </c>
      <c r="F170" s="64">
        <v>453.60000610351562</v>
      </c>
      <c r="G170" s="66">
        <v>3189</v>
      </c>
    </row>
    <row r="171" spans="1:7">
      <c r="A171" s="63" t="s">
        <v>364</v>
      </c>
      <c r="B171" s="63" t="s">
        <v>6</v>
      </c>
      <c r="C171" s="63" t="s">
        <v>43</v>
      </c>
      <c r="D171" s="63" t="s">
        <v>63</v>
      </c>
      <c r="E171" s="63" t="s">
        <v>45</v>
      </c>
      <c r="F171" s="64">
        <v>288739.6796875</v>
      </c>
      <c r="G171" s="66">
        <v>280197.880859375</v>
      </c>
    </row>
    <row r="172" spans="1:7">
      <c r="A172" s="63" t="s">
        <v>364</v>
      </c>
      <c r="B172" s="63" t="s">
        <v>6</v>
      </c>
      <c r="C172" s="63" t="s">
        <v>43</v>
      </c>
      <c r="D172" s="63" t="s">
        <v>146</v>
      </c>
      <c r="E172" s="63" t="s">
        <v>45</v>
      </c>
      <c r="F172" s="64">
        <v>176639.58825683594</v>
      </c>
      <c r="G172" s="66">
        <v>202765.9404296875</v>
      </c>
    </row>
    <row r="173" spans="1:7">
      <c r="A173" s="63" t="s">
        <v>364</v>
      </c>
      <c r="B173" s="63" t="s">
        <v>6</v>
      </c>
      <c r="C173" s="63" t="s">
        <v>43</v>
      </c>
      <c r="D173" s="63" t="s">
        <v>172</v>
      </c>
      <c r="E173" s="63" t="s">
        <v>45</v>
      </c>
      <c r="F173" s="64">
        <v>17331.030235290527</v>
      </c>
      <c r="G173" s="66">
        <v>57667.450592041016</v>
      </c>
    </row>
    <row r="174" spans="1:7">
      <c r="A174" s="63" t="s">
        <v>364</v>
      </c>
      <c r="B174" s="63" t="s">
        <v>6</v>
      </c>
      <c r="C174" s="63" t="s">
        <v>43</v>
      </c>
      <c r="D174" s="63" t="s">
        <v>172</v>
      </c>
      <c r="E174" s="63" t="s">
        <v>85</v>
      </c>
      <c r="F174" s="64">
        <v>1392.0899658203125</v>
      </c>
      <c r="G174" s="66">
        <v>4776</v>
      </c>
    </row>
    <row r="175" spans="1:7">
      <c r="A175" s="63" t="s">
        <v>364</v>
      </c>
      <c r="B175" s="63" t="s">
        <v>6</v>
      </c>
      <c r="C175" s="63" t="s">
        <v>43</v>
      </c>
      <c r="D175" s="63" t="s">
        <v>58</v>
      </c>
      <c r="E175" s="63" t="s">
        <v>45</v>
      </c>
      <c r="F175" s="64">
        <v>19504.66015625</v>
      </c>
      <c r="G175" s="66">
        <v>63682.640625</v>
      </c>
    </row>
    <row r="176" spans="1:7">
      <c r="A176" s="63" t="s">
        <v>364</v>
      </c>
      <c r="B176" s="63" t="s">
        <v>6</v>
      </c>
      <c r="C176" s="63" t="s">
        <v>43</v>
      </c>
      <c r="D176" s="63" t="s">
        <v>145</v>
      </c>
      <c r="E176" s="63" t="s">
        <v>45</v>
      </c>
      <c r="F176" s="64">
        <v>249000.22692108154</v>
      </c>
      <c r="G176" s="66">
        <v>1109096.0939941406</v>
      </c>
    </row>
    <row r="177" spans="1:7">
      <c r="A177" s="63" t="s">
        <v>364</v>
      </c>
      <c r="B177" s="63" t="s">
        <v>6</v>
      </c>
      <c r="C177" s="63" t="s">
        <v>43</v>
      </c>
      <c r="D177" s="63" t="s">
        <v>62</v>
      </c>
      <c r="E177" s="63" t="s">
        <v>45</v>
      </c>
      <c r="F177" s="64">
        <v>3016.4299926757812</v>
      </c>
      <c r="G177" s="66">
        <v>16012.89990234375</v>
      </c>
    </row>
    <row r="178" spans="1:7">
      <c r="A178" s="63" t="s">
        <v>364</v>
      </c>
      <c r="B178" s="63" t="s">
        <v>6</v>
      </c>
      <c r="C178" s="63" t="s">
        <v>43</v>
      </c>
      <c r="D178" s="63" t="s">
        <v>144</v>
      </c>
      <c r="E178" s="63" t="s">
        <v>45</v>
      </c>
      <c r="F178" s="64">
        <v>58.060001373291016</v>
      </c>
      <c r="G178" s="66">
        <v>1107.199951171875</v>
      </c>
    </row>
    <row r="179" spans="1:7">
      <c r="A179" s="63" t="s">
        <v>364</v>
      </c>
      <c r="B179" s="63" t="s">
        <v>6</v>
      </c>
      <c r="C179" s="63" t="s">
        <v>43</v>
      </c>
      <c r="D179" s="63" t="s">
        <v>138</v>
      </c>
      <c r="E179" s="63" t="s">
        <v>45</v>
      </c>
      <c r="F179" s="64">
        <v>59871.137451171875</v>
      </c>
      <c r="G179" s="66">
        <v>77920</v>
      </c>
    </row>
    <row r="180" spans="1:7">
      <c r="A180" s="33" t="s">
        <v>364</v>
      </c>
      <c r="B180" s="34"/>
      <c r="C180" s="34"/>
      <c r="D180" s="34"/>
      <c r="E180" s="34"/>
      <c r="F180" s="34">
        <f>SUM(F162:F179)</f>
        <v>2613459.8285255432</v>
      </c>
      <c r="G180" s="35">
        <f>SUM(G162:G179)</f>
        <v>3465011.501739502</v>
      </c>
    </row>
    <row r="181" spans="1:7" ht="16.5" thickBot="1">
      <c r="A181" s="32" t="s">
        <v>0</v>
      </c>
      <c r="B181" s="32"/>
      <c r="C181" s="32"/>
      <c r="D181" s="32"/>
      <c r="E181" s="32"/>
      <c r="F181" s="32">
        <f>SUM(F161,F145,F129,F111,F95,F76,F60,F43,F27)</f>
        <v>20377855.685806274</v>
      </c>
      <c r="G181" s="46">
        <f>SUM(G161,G145,G129,G111,G95,G76,G60,G43,G27)</f>
        <v>31834234.365737915</v>
      </c>
    </row>
  </sheetData>
  <sortState ref="A12:H159">
    <sortCondition ref="D12:D159"/>
    <sortCondition ref="E12:E15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5:G358"/>
  <sheetViews>
    <sheetView topLeftCell="A340" workbookViewId="0">
      <selection activeCell="A357" sqref="A357"/>
    </sheetView>
  </sheetViews>
  <sheetFormatPr baseColWidth="10" defaultColWidth="42.7109375" defaultRowHeight="15"/>
  <cols>
    <col min="1" max="1" width="11.42578125" bestFit="1" customWidth="1"/>
    <col min="2" max="2" width="14.28515625" bestFit="1" customWidth="1"/>
    <col min="3" max="3" width="12" bestFit="1" customWidth="1"/>
    <col min="4" max="4" width="22.7109375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5" spans="1:7">
      <c r="A5" s="75" t="s">
        <v>18</v>
      </c>
      <c r="B5" s="75"/>
      <c r="C5" s="75"/>
      <c r="D5" s="75"/>
      <c r="E5" s="75"/>
      <c r="F5" s="75"/>
      <c r="G5" s="75"/>
    </row>
    <row r="6" spans="1:7" ht="23.25">
      <c r="A6" s="76" t="s">
        <v>19</v>
      </c>
      <c r="B6" s="76"/>
      <c r="C6" s="76"/>
      <c r="D6" s="76"/>
      <c r="E6" s="76"/>
      <c r="F6" s="76"/>
      <c r="G6" s="76"/>
    </row>
    <row r="7" spans="1:7" ht="22.5">
      <c r="A7" s="77" t="s">
        <v>20</v>
      </c>
      <c r="B7" s="77"/>
      <c r="C7" s="77"/>
      <c r="D7" s="77"/>
      <c r="E7" s="77"/>
      <c r="F7" s="77"/>
      <c r="G7" s="77"/>
    </row>
    <row r="8" spans="1:7" ht="20.25" thickBot="1">
      <c r="A8" s="82" t="s">
        <v>40</v>
      </c>
      <c r="B8" s="82"/>
      <c r="C8" s="82"/>
      <c r="D8" s="82"/>
      <c r="E8" s="82"/>
      <c r="F8" s="82"/>
      <c r="G8" s="82"/>
    </row>
    <row r="9" spans="1:7" ht="15.75" thickBot="1">
      <c r="A9" s="79" t="s">
        <v>35</v>
      </c>
      <c r="B9" s="80"/>
      <c r="C9" s="80"/>
      <c r="D9" s="80"/>
      <c r="E9" s="80"/>
      <c r="F9" s="80"/>
      <c r="G9" s="83"/>
    </row>
    <row r="10" spans="1:7" ht="15.75" thickBot="1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>
      <c r="A11" s="63" t="s">
        <v>41</v>
      </c>
      <c r="B11" s="63" t="s">
        <v>4</v>
      </c>
      <c r="C11" s="63" t="s">
        <v>173</v>
      </c>
      <c r="D11" s="63" t="s">
        <v>176</v>
      </c>
      <c r="E11" s="63" t="s">
        <v>45</v>
      </c>
      <c r="F11" s="64">
        <v>1998500</v>
      </c>
      <c r="G11" s="66">
        <v>1748594.25</v>
      </c>
    </row>
    <row r="12" spans="1:7">
      <c r="A12" s="63" t="s">
        <v>41</v>
      </c>
      <c r="B12" s="63" t="s">
        <v>4</v>
      </c>
      <c r="C12" s="63" t="s">
        <v>43</v>
      </c>
      <c r="D12" s="63" t="s">
        <v>46</v>
      </c>
      <c r="E12" s="63" t="s">
        <v>45</v>
      </c>
      <c r="F12" s="64">
        <v>503.489990234375</v>
      </c>
      <c r="G12" s="66">
        <v>2342.10009765625</v>
      </c>
    </row>
    <row r="13" spans="1:7">
      <c r="A13" s="63" t="s">
        <v>41</v>
      </c>
      <c r="B13" s="63" t="s">
        <v>4</v>
      </c>
      <c r="C13" s="63" t="s">
        <v>173</v>
      </c>
      <c r="D13" s="63" t="s">
        <v>177</v>
      </c>
      <c r="E13" s="63" t="s">
        <v>45</v>
      </c>
      <c r="F13" s="64">
        <v>1095.43994140625</v>
      </c>
      <c r="G13" s="66">
        <v>2282.60009765625</v>
      </c>
    </row>
    <row r="14" spans="1:7">
      <c r="A14" s="63" t="s">
        <v>41</v>
      </c>
      <c r="B14" s="63" t="s">
        <v>4</v>
      </c>
      <c r="C14" s="63" t="s">
        <v>173</v>
      </c>
      <c r="D14" s="63" t="s">
        <v>54</v>
      </c>
      <c r="E14" s="63" t="s">
        <v>73</v>
      </c>
      <c r="F14" s="64">
        <v>2873.989990234375</v>
      </c>
      <c r="G14" s="66">
        <v>15011.400390625</v>
      </c>
    </row>
    <row r="15" spans="1:7">
      <c r="A15" s="63" t="s">
        <v>41</v>
      </c>
      <c r="B15" s="63" t="s">
        <v>4</v>
      </c>
      <c r="C15" s="63" t="s">
        <v>5</v>
      </c>
      <c r="D15" s="63" t="s">
        <v>162</v>
      </c>
      <c r="E15" s="63" t="s">
        <v>45</v>
      </c>
      <c r="F15" s="64">
        <v>122.92000198364258</v>
      </c>
      <c r="G15" s="66">
        <v>415.260009765625</v>
      </c>
    </row>
    <row r="16" spans="1:7">
      <c r="A16" s="63" t="s">
        <v>41</v>
      </c>
      <c r="B16" s="63" t="s">
        <v>4</v>
      </c>
      <c r="C16" s="63" t="s">
        <v>173</v>
      </c>
      <c r="D16" s="63" t="s">
        <v>174</v>
      </c>
      <c r="E16" s="63" t="s">
        <v>45</v>
      </c>
      <c r="F16" s="64">
        <v>2502.9400291442871</v>
      </c>
      <c r="G16" s="66">
        <v>10069.759998321533</v>
      </c>
    </row>
    <row r="17" spans="1:7">
      <c r="A17" s="63" t="s">
        <v>41</v>
      </c>
      <c r="B17" s="63" t="s">
        <v>4</v>
      </c>
      <c r="C17" s="63" t="s">
        <v>5</v>
      </c>
      <c r="D17" s="63" t="s">
        <v>163</v>
      </c>
      <c r="E17" s="63" t="s">
        <v>73</v>
      </c>
      <c r="F17" s="64">
        <v>17454.949981689453</v>
      </c>
      <c r="G17" s="66">
        <v>92933.561279296875</v>
      </c>
    </row>
    <row r="18" spans="1:7">
      <c r="A18" s="63" t="s">
        <v>41</v>
      </c>
      <c r="B18" s="63" t="s">
        <v>4</v>
      </c>
      <c r="C18" s="63" t="s">
        <v>43</v>
      </c>
      <c r="D18" s="63" t="s">
        <v>46</v>
      </c>
      <c r="E18" s="63" t="s">
        <v>73</v>
      </c>
      <c r="F18" s="64">
        <v>119.75</v>
      </c>
      <c r="G18" s="66">
        <v>264.54998779296875</v>
      </c>
    </row>
    <row r="19" spans="1:7">
      <c r="A19" s="63" t="s">
        <v>41</v>
      </c>
      <c r="B19" s="63" t="s">
        <v>4</v>
      </c>
      <c r="C19" s="63" t="s">
        <v>43</v>
      </c>
      <c r="D19" s="63" t="s">
        <v>54</v>
      </c>
      <c r="E19" s="63" t="s">
        <v>45</v>
      </c>
      <c r="F19" s="64">
        <v>240.40000152587891</v>
      </c>
      <c r="G19" s="66">
        <v>533.29999923706055</v>
      </c>
    </row>
    <row r="20" spans="1:7">
      <c r="A20" s="63" t="s">
        <v>41</v>
      </c>
      <c r="B20" s="63" t="s">
        <v>77</v>
      </c>
      <c r="C20" s="63" t="s">
        <v>173</v>
      </c>
      <c r="D20" s="63" t="s">
        <v>180</v>
      </c>
      <c r="E20" s="63" t="s">
        <v>45</v>
      </c>
      <c r="F20" s="64">
        <v>69.849998474121094</v>
      </c>
      <c r="G20" s="66">
        <v>103.63999938964844</v>
      </c>
    </row>
    <row r="21" spans="1:7">
      <c r="A21" s="63" t="s">
        <v>41</v>
      </c>
      <c r="B21" s="63" t="s">
        <v>77</v>
      </c>
      <c r="C21" s="63" t="s">
        <v>173</v>
      </c>
      <c r="D21" s="63" t="s">
        <v>181</v>
      </c>
      <c r="E21" s="63" t="s">
        <v>45</v>
      </c>
      <c r="F21" s="64">
        <v>400.07000732421875</v>
      </c>
      <c r="G21" s="66">
        <v>3720.280029296875</v>
      </c>
    </row>
    <row r="22" spans="1:7">
      <c r="A22" s="63" t="s">
        <v>41</v>
      </c>
      <c r="B22" s="63" t="s">
        <v>77</v>
      </c>
      <c r="C22" s="63" t="s">
        <v>1</v>
      </c>
      <c r="D22" s="63" t="s">
        <v>78</v>
      </c>
      <c r="E22" s="63" t="s">
        <v>45</v>
      </c>
      <c r="F22" s="64">
        <v>2270.25</v>
      </c>
      <c r="G22" s="66">
        <v>3288.60009765625</v>
      </c>
    </row>
    <row r="23" spans="1:7">
      <c r="A23" s="63" t="s">
        <v>41</v>
      </c>
      <c r="B23" s="63" t="s">
        <v>77</v>
      </c>
      <c r="C23" s="63" t="s">
        <v>116</v>
      </c>
      <c r="D23" s="63" t="s">
        <v>131</v>
      </c>
      <c r="E23" s="63" t="s">
        <v>73</v>
      </c>
      <c r="F23" s="64">
        <v>19448.330078125</v>
      </c>
      <c r="G23" s="66">
        <v>33626.9296875</v>
      </c>
    </row>
    <row r="24" spans="1:7">
      <c r="A24" s="63" t="s">
        <v>41</v>
      </c>
      <c r="B24" s="63" t="s">
        <v>77</v>
      </c>
      <c r="C24" s="63" t="s">
        <v>116</v>
      </c>
      <c r="D24" s="63" t="s">
        <v>128</v>
      </c>
      <c r="E24" s="63" t="s">
        <v>45</v>
      </c>
      <c r="F24" s="64">
        <v>1052.52001953125</v>
      </c>
      <c r="G24" s="66">
        <v>1996.7799682617187</v>
      </c>
    </row>
    <row r="25" spans="1:7">
      <c r="A25" s="63" t="s">
        <v>41</v>
      </c>
      <c r="B25" s="63" t="s">
        <v>4</v>
      </c>
      <c r="C25" s="63" t="s">
        <v>173</v>
      </c>
      <c r="D25" s="63" t="s">
        <v>184</v>
      </c>
      <c r="E25" s="63" t="s">
        <v>73</v>
      </c>
      <c r="F25" s="64">
        <v>136.08000183105469</v>
      </c>
      <c r="G25" s="66">
        <v>555</v>
      </c>
    </row>
    <row r="26" spans="1:7">
      <c r="A26" s="63" t="s">
        <v>41</v>
      </c>
      <c r="B26" s="63" t="s">
        <v>4</v>
      </c>
      <c r="C26" s="63" t="s">
        <v>173</v>
      </c>
      <c r="D26" s="63" t="s">
        <v>185</v>
      </c>
      <c r="E26" s="63" t="s">
        <v>45</v>
      </c>
      <c r="F26" s="64">
        <v>261.29998779296875</v>
      </c>
      <c r="G26" s="66">
        <v>1137.1199951171875</v>
      </c>
    </row>
    <row r="27" spans="1:7">
      <c r="A27" s="63" t="s">
        <v>41</v>
      </c>
      <c r="B27" s="63" t="s">
        <v>4</v>
      </c>
      <c r="C27" s="63" t="s">
        <v>173</v>
      </c>
      <c r="D27" s="63" t="s">
        <v>175</v>
      </c>
      <c r="E27" s="63" t="s">
        <v>45</v>
      </c>
      <c r="F27" s="64">
        <v>1037.3800048828125</v>
      </c>
      <c r="G27" s="66">
        <v>2820.320068359375</v>
      </c>
    </row>
    <row r="28" spans="1:7">
      <c r="A28" s="63" t="s">
        <v>41</v>
      </c>
      <c r="B28" s="63" t="s">
        <v>4</v>
      </c>
      <c r="C28" s="63" t="s">
        <v>173</v>
      </c>
      <c r="D28" s="63" t="s">
        <v>186</v>
      </c>
      <c r="E28" s="63" t="s">
        <v>45</v>
      </c>
      <c r="F28" s="64">
        <v>824.6400146484375</v>
      </c>
      <c r="G28" s="66">
        <v>1507.949951171875</v>
      </c>
    </row>
    <row r="29" spans="1:7">
      <c r="A29" s="63" t="s">
        <v>41</v>
      </c>
      <c r="B29" s="63" t="s">
        <v>4</v>
      </c>
      <c r="C29" s="63" t="s">
        <v>173</v>
      </c>
      <c r="D29" s="63" t="s">
        <v>187</v>
      </c>
      <c r="E29" s="63" t="s">
        <v>72</v>
      </c>
      <c r="F29" s="64">
        <v>236901.375</v>
      </c>
      <c r="G29" s="66">
        <v>857699.4375</v>
      </c>
    </row>
    <row r="30" spans="1:7">
      <c r="A30" s="63" t="s">
        <v>41</v>
      </c>
      <c r="B30" s="63" t="s">
        <v>4</v>
      </c>
      <c r="C30" s="63" t="s">
        <v>173</v>
      </c>
      <c r="D30" s="63" t="s">
        <v>187</v>
      </c>
      <c r="E30" s="63" t="s">
        <v>81</v>
      </c>
      <c r="F30" s="64">
        <v>49895.66015625</v>
      </c>
      <c r="G30" s="66">
        <v>196253.6328125</v>
      </c>
    </row>
    <row r="31" spans="1:7">
      <c r="A31" s="63" t="s">
        <v>41</v>
      </c>
      <c r="B31" s="63" t="s">
        <v>4</v>
      </c>
      <c r="C31" s="63" t="s">
        <v>173</v>
      </c>
      <c r="D31" s="63" t="s">
        <v>188</v>
      </c>
      <c r="E31" s="63" t="s">
        <v>45</v>
      </c>
      <c r="F31" s="64">
        <v>4500.7900428771973</v>
      </c>
      <c r="G31" s="66">
        <v>10492.420043945312</v>
      </c>
    </row>
    <row r="32" spans="1:7">
      <c r="A32" s="63" t="s">
        <v>41</v>
      </c>
      <c r="B32" s="63" t="s">
        <v>4</v>
      </c>
      <c r="C32" s="63" t="s">
        <v>173</v>
      </c>
      <c r="D32" s="63" t="s">
        <v>189</v>
      </c>
      <c r="E32" s="63" t="s">
        <v>104</v>
      </c>
      <c r="F32" s="64">
        <v>51.400001525878906</v>
      </c>
      <c r="G32" s="66">
        <v>143.77999877929687</v>
      </c>
    </row>
    <row r="33" spans="1:7">
      <c r="A33" s="63" t="s">
        <v>41</v>
      </c>
      <c r="B33" s="63" t="s">
        <v>4</v>
      </c>
      <c r="C33" s="63" t="s">
        <v>173</v>
      </c>
      <c r="D33" s="63" t="s">
        <v>190</v>
      </c>
      <c r="E33" s="63" t="s">
        <v>45</v>
      </c>
      <c r="F33" s="64">
        <v>15329.2998046875</v>
      </c>
      <c r="G33" s="66">
        <v>26041.220703125</v>
      </c>
    </row>
    <row r="34" spans="1:7">
      <c r="A34" s="63" t="s">
        <v>41</v>
      </c>
      <c r="B34" s="63" t="s">
        <v>4</v>
      </c>
      <c r="C34" s="63" t="s">
        <v>173</v>
      </c>
      <c r="D34" s="63" t="s">
        <v>191</v>
      </c>
      <c r="E34" s="63" t="s">
        <v>45</v>
      </c>
      <c r="F34" s="64">
        <v>82.099998474121094</v>
      </c>
      <c r="G34" s="66">
        <v>524.09002685546875</v>
      </c>
    </row>
    <row r="35" spans="1:7">
      <c r="A35" s="63" t="s">
        <v>41</v>
      </c>
      <c r="B35" s="63" t="s">
        <v>4</v>
      </c>
      <c r="C35" s="63" t="s">
        <v>173</v>
      </c>
      <c r="D35" s="63" t="s">
        <v>58</v>
      </c>
      <c r="E35" s="63" t="s">
        <v>45</v>
      </c>
      <c r="F35" s="64">
        <v>54.430000305175781</v>
      </c>
      <c r="G35" s="66">
        <v>21.75</v>
      </c>
    </row>
    <row r="36" spans="1:7">
      <c r="A36" s="63" t="s">
        <v>41</v>
      </c>
      <c r="B36" s="63" t="s">
        <v>4</v>
      </c>
      <c r="C36" s="63" t="s">
        <v>173</v>
      </c>
      <c r="D36" s="63" t="s">
        <v>192</v>
      </c>
      <c r="E36" s="63" t="s">
        <v>73</v>
      </c>
      <c r="F36" s="64">
        <v>312.80000305175781</v>
      </c>
      <c r="G36" s="66">
        <v>2137.5899963378906</v>
      </c>
    </row>
    <row r="37" spans="1:7">
      <c r="A37" s="63" t="s">
        <v>41</v>
      </c>
      <c r="B37" s="63" t="s">
        <v>4</v>
      </c>
      <c r="C37" s="63" t="s">
        <v>173</v>
      </c>
      <c r="D37" s="63" t="s">
        <v>184</v>
      </c>
      <c r="E37" s="63" t="s">
        <v>45</v>
      </c>
      <c r="F37" s="64">
        <v>18258.009658813477</v>
      </c>
      <c r="G37" s="66">
        <v>34745.799331665039</v>
      </c>
    </row>
    <row r="38" spans="1:7">
      <c r="A38" s="63" t="s">
        <v>41</v>
      </c>
      <c r="B38" s="63" t="s">
        <v>4</v>
      </c>
      <c r="C38" s="63" t="s">
        <v>173</v>
      </c>
      <c r="D38" s="63" t="s">
        <v>174</v>
      </c>
      <c r="E38" s="63" t="s">
        <v>122</v>
      </c>
      <c r="F38" s="64">
        <v>42471.1796875</v>
      </c>
      <c r="G38" s="66">
        <v>81795</v>
      </c>
    </row>
    <row r="39" spans="1:7">
      <c r="A39" s="63" t="s">
        <v>41</v>
      </c>
      <c r="B39" s="63" t="s">
        <v>4</v>
      </c>
      <c r="C39" s="63" t="s">
        <v>173</v>
      </c>
      <c r="D39" s="63" t="s">
        <v>193</v>
      </c>
      <c r="E39" s="63" t="s">
        <v>104</v>
      </c>
      <c r="F39" s="64">
        <v>14.970000267028809</v>
      </c>
      <c r="G39" s="66">
        <v>45.630001068115234</v>
      </c>
    </row>
    <row r="40" spans="1:7">
      <c r="A40" s="63" t="s">
        <v>41</v>
      </c>
      <c r="B40" s="63" t="s">
        <v>4</v>
      </c>
      <c r="C40" s="63" t="s">
        <v>173</v>
      </c>
      <c r="D40" s="63" t="s">
        <v>46</v>
      </c>
      <c r="E40" s="63" t="s">
        <v>45</v>
      </c>
      <c r="F40" s="64">
        <v>32.209999084472656</v>
      </c>
      <c r="G40" s="66">
        <v>74.150001525878906</v>
      </c>
    </row>
    <row r="41" spans="1:7">
      <c r="A41" s="63" t="s">
        <v>41</v>
      </c>
      <c r="B41" s="63" t="s">
        <v>4</v>
      </c>
      <c r="C41" s="63" t="s">
        <v>173</v>
      </c>
      <c r="D41" s="63" t="s">
        <v>46</v>
      </c>
      <c r="E41" s="63" t="s">
        <v>73</v>
      </c>
      <c r="F41" s="64">
        <v>1144.969970703125</v>
      </c>
      <c r="G41" s="66">
        <v>10976.570007324219</v>
      </c>
    </row>
    <row r="42" spans="1:7">
      <c r="A42" s="63" t="s">
        <v>41</v>
      </c>
      <c r="B42" s="63" t="s">
        <v>4</v>
      </c>
      <c r="C42" s="63" t="s">
        <v>173</v>
      </c>
      <c r="D42" s="63" t="s">
        <v>194</v>
      </c>
      <c r="E42" s="63" t="s">
        <v>84</v>
      </c>
      <c r="F42" s="64">
        <v>14274.47021484375</v>
      </c>
      <c r="G42" s="66">
        <v>61487.0390625</v>
      </c>
    </row>
    <row r="43" spans="1:7">
      <c r="A43" s="63" t="s">
        <v>41</v>
      </c>
      <c r="B43" s="63" t="s">
        <v>4</v>
      </c>
      <c r="C43" s="63" t="s">
        <v>195</v>
      </c>
      <c r="D43" s="63" t="s">
        <v>196</v>
      </c>
      <c r="E43" s="63" t="s">
        <v>73</v>
      </c>
      <c r="F43" s="64">
        <v>46</v>
      </c>
      <c r="G43" s="66">
        <v>3060</v>
      </c>
    </row>
    <row r="44" spans="1:7">
      <c r="A44" s="63" t="s">
        <v>41</v>
      </c>
      <c r="B44" s="63" t="s">
        <v>4</v>
      </c>
      <c r="C44" s="63" t="s">
        <v>173</v>
      </c>
      <c r="D44" s="63" t="s">
        <v>197</v>
      </c>
      <c r="E44" s="63" t="s">
        <v>122</v>
      </c>
      <c r="F44" s="64">
        <v>21954.08984375</v>
      </c>
      <c r="G44" s="66">
        <v>42482</v>
      </c>
    </row>
    <row r="45" spans="1:7">
      <c r="A45" s="63" t="s">
        <v>41</v>
      </c>
      <c r="B45" s="63" t="s">
        <v>4</v>
      </c>
      <c r="C45" s="63" t="s">
        <v>173</v>
      </c>
      <c r="D45" s="63" t="s">
        <v>192</v>
      </c>
      <c r="E45" s="63" t="s">
        <v>104</v>
      </c>
      <c r="F45" s="64">
        <v>4.9899997711181641</v>
      </c>
      <c r="G45" s="66">
        <v>23.559999465942383</v>
      </c>
    </row>
    <row r="46" spans="1:7">
      <c r="A46" s="63" t="s">
        <v>41</v>
      </c>
      <c r="B46" s="63" t="s">
        <v>4</v>
      </c>
      <c r="C46" s="63" t="s">
        <v>173</v>
      </c>
      <c r="D46" s="63" t="s">
        <v>198</v>
      </c>
      <c r="E46" s="63" t="s">
        <v>45</v>
      </c>
      <c r="F46" s="64">
        <v>283.04000854492188</v>
      </c>
      <c r="G46" s="66">
        <v>1398.0999755859375</v>
      </c>
    </row>
    <row r="47" spans="1:7">
      <c r="A47" s="63" t="s">
        <v>41</v>
      </c>
      <c r="B47" s="63" t="s">
        <v>4</v>
      </c>
      <c r="C47" s="63" t="s">
        <v>173</v>
      </c>
      <c r="D47" s="63" t="s">
        <v>192</v>
      </c>
      <c r="E47" s="63" t="s">
        <v>45</v>
      </c>
      <c r="F47" s="64">
        <v>17753.02052116394</v>
      </c>
      <c r="G47" s="66">
        <v>55931.05056476593</v>
      </c>
    </row>
    <row r="48" spans="1:7">
      <c r="A48" s="63" t="s">
        <v>41</v>
      </c>
      <c r="B48" s="63" t="s">
        <v>4</v>
      </c>
      <c r="C48" s="63" t="s">
        <v>195</v>
      </c>
      <c r="D48" s="63" t="s">
        <v>200</v>
      </c>
      <c r="E48" s="63" t="s">
        <v>45</v>
      </c>
      <c r="F48" s="64">
        <v>9625.3201599121094</v>
      </c>
      <c r="G48" s="66">
        <v>21248</v>
      </c>
    </row>
    <row r="49" spans="1:7">
      <c r="A49" s="33" t="s">
        <v>41</v>
      </c>
      <c r="B49" s="34"/>
      <c r="C49" s="34"/>
      <c r="D49" s="34"/>
      <c r="E49" s="34"/>
      <c r="F49" s="34">
        <f>SUM(F11:F48)</f>
        <v>2481904.4251203537</v>
      </c>
      <c r="G49" s="35">
        <f>SUM(G11:G48)</f>
        <v>3327784.2216825485</v>
      </c>
    </row>
    <row r="50" spans="1:7">
      <c r="A50" s="63" t="s">
        <v>208</v>
      </c>
      <c r="B50" s="63" t="s">
        <v>4</v>
      </c>
      <c r="C50" s="63" t="s">
        <v>173</v>
      </c>
      <c r="D50" s="63" t="s">
        <v>197</v>
      </c>
      <c r="E50" s="63" t="s">
        <v>122</v>
      </c>
      <c r="F50" s="64">
        <v>43189.6796875</v>
      </c>
      <c r="G50" s="66">
        <v>83379.5</v>
      </c>
    </row>
    <row r="51" spans="1:7">
      <c r="A51" s="63" t="s">
        <v>208</v>
      </c>
      <c r="B51" s="63" t="s">
        <v>77</v>
      </c>
      <c r="C51" s="63" t="s">
        <v>173</v>
      </c>
      <c r="D51" s="63" t="s">
        <v>231</v>
      </c>
      <c r="E51" s="63" t="s">
        <v>45</v>
      </c>
      <c r="F51" s="64">
        <v>81.419998168945313</v>
      </c>
      <c r="G51" s="66">
        <v>103.12000274658203</v>
      </c>
    </row>
    <row r="52" spans="1:7">
      <c r="A52" s="63" t="s">
        <v>208</v>
      </c>
      <c r="B52" s="63" t="s">
        <v>4</v>
      </c>
      <c r="C52" s="63" t="s">
        <v>43</v>
      </c>
      <c r="D52" s="63" t="s">
        <v>46</v>
      </c>
      <c r="E52" s="63" t="s">
        <v>73</v>
      </c>
      <c r="F52" s="64">
        <v>194.13999938964844</v>
      </c>
      <c r="G52" s="66">
        <v>26.052000045776367</v>
      </c>
    </row>
    <row r="53" spans="1:7">
      <c r="A53" s="63" t="s">
        <v>208</v>
      </c>
      <c r="B53" s="63" t="s">
        <v>4</v>
      </c>
      <c r="C53" s="63" t="s">
        <v>173</v>
      </c>
      <c r="D53" s="63" t="s">
        <v>177</v>
      </c>
      <c r="E53" s="63" t="s">
        <v>45</v>
      </c>
      <c r="F53" s="64">
        <v>70.800003051757813</v>
      </c>
      <c r="G53" s="66">
        <v>254.72000122070312</v>
      </c>
    </row>
    <row r="54" spans="1:7">
      <c r="A54" s="63" t="s">
        <v>208</v>
      </c>
      <c r="B54" s="63" t="s">
        <v>4</v>
      </c>
      <c r="C54" s="63" t="s">
        <v>173</v>
      </c>
      <c r="D54" s="63" t="s">
        <v>230</v>
      </c>
      <c r="E54" s="63" t="s">
        <v>72</v>
      </c>
      <c r="F54" s="64">
        <v>20137.880859375</v>
      </c>
      <c r="G54" s="66">
        <v>20000</v>
      </c>
    </row>
    <row r="55" spans="1:7">
      <c r="A55" s="63" t="s">
        <v>208</v>
      </c>
      <c r="B55" s="63" t="s">
        <v>4</v>
      </c>
      <c r="C55" s="63" t="s">
        <v>173</v>
      </c>
      <c r="D55" s="63" t="s">
        <v>186</v>
      </c>
      <c r="E55" s="63" t="s">
        <v>45</v>
      </c>
      <c r="F55" s="64">
        <v>6326.5400390625</v>
      </c>
      <c r="G55" s="66">
        <v>10784.7001953125</v>
      </c>
    </row>
    <row r="56" spans="1:7">
      <c r="A56" s="63" t="s">
        <v>208</v>
      </c>
      <c r="B56" s="63" t="s">
        <v>4</v>
      </c>
      <c r="C56" s="63" t="s">
        <v>173</v>
      </c>
      <c r="D56" s="63" t="s">
        <v>232</v>
      </c>
      <c r="E56" s="63" t="s">
        <v>45</v>
      </c>
      <c r="F56" s="64">
        <v>3431.179931640625</v>
      </c>
      <c r="G56" s="66">
        <v>6517.02001953125</v>
      </c>
    </row>
    <row r="57" spans="1:7">
      <c r="A57" s="63" t="s">
        <v>208</v>
      </c>
      <c r="B57" s="63" t="s">
        <v>4</v>
      </c>
      <c r="C57" s="63" t="s">
        <v>173</v>
      </c>
      <c r="D57" s="63" t="s">
        <v>187</v>
      </c>
      <c r="E57" s="63" t="s">
        <v>72</v>
      </c>
      <c r="F57" s="64">
        <v>111997.453125</v>
      </c>
      <c r="G57" s="66">
        <v>447153.125</v>
      </c>
    </row>
    <row r="58" spans="1:7">
      <c r="A58" s="63" t="s">
        <v>208</v>
      </c>
      <c r="B58" s="63" t="s">
        <v>4</v>
      </c>
      <c r="C58" s="63" t="s">
        <v>173</v>
      </c>
      <c r="D58" s="63" t="s">
        <v>187</v>
      </c>
      <c r="E58" s="63" t="s">
        <v>81</v>
      </c>
      <c r="F58" s="64">
        <v>24947.830078125</v>
      </c>
      <c r="G58" s="66">
        <v>79500</v>
      </c>
    </row>
    <row r="59" spans="1:7">
      <c r="A59" s="63" t="s">
        <v>208</v>
      </c>
      <c r="B59" s="63" t="s">
        <v>4</v>
      </c>
      <c r="C59" s="63" t="s">
        <v>173</v>
      </c>
      <c r="D59" s="63" t="s">
        <v>192</v>
      </c>
      <c r="E59" s="63" t="s">
        <v>45</v>
      </c>
      <c r="F59" s="64">
        <v>35018.789898872375</v>
      </c>
      <c r="G59" s="66">
        <v>86920.38213634491</v>
      </c>
    </row>
    <row r="60" spans="1:7">
      <c r="A60" s="63" t="s">
        <v>208</v>
      </c>
      <c r="B60" s="63" t="s">
        <v>4</v>
      </c>
      <c r="C60" s="63" t="s">
        <v>195</v>
      </c>
      <c r="D60" s="63" t="s">
        <v>196</v>
      </c>
      <c r="E60" s="63" t="s">
        <v>73</v>
      </c>
      <c r="F60" s="64">
        <v>24.950000762939453</v>
      </c>
      <c r="G60" s="66">
        <v>3901.35009765625</v>
      </c>
    </row>
    <row r="61" spans="1:7">
      <c r="A61" s="63" t="s">
        <v>208</v>
      </c>
      <c r="B61" s="63" t="s">
        <v>4</v>
      </c>
      <c r="C61" s="63" t="s">
        <v>173</v>
      </c>
      <c r="D61" s="63" t="s">
        <v>168</v>
      </c>
      <c r="E61" s="63" t="s">
        <v>45</v>
      </c>
      <c r="F61" s="64">
        <v>3657.3499526977539</v>
      </c>
      <c r="G61" s="66">
        <v>9824.7200012207031</v>
      </c>
    </row>
    <row r="62" spans="1:7">
      <c r="A62" s="63" t="s">
        <v>208</v>
      </c>
      <c r="B62" s="63" t="s">
        <v>4</v>
      </c>
      <c r="C62" s="63" t="s">
        <v>173</v>
      </c>
      <c r="D62" s="63" t="s">
        <v>166</v>
      </c>
      <c r="E62" s="63" t="s">
        <v>45</v>
      </c>
      <c r="F62" s="64">
        <v>1700.989990234375</v>
      </c>
      <c r="G62" s="66">
        <v>9862</v>
      </c>
    </row>
    <row r="63" spans="1:7">
      <c r="A63" s="63" t="s">
        <v>208</v>
      </c>
      <c r="B63" s="63" t="s">
        <v>4</v>
      </c>
      <c r="C63" s="63" t="s">
        <v>173</v>
      </c>
      <c r="D63" s="63" t="s">
        <v>233</v>
      </c>
      <c r="E63" s="63" t="s">
        <v>69</v>
      </c>
      <c r="F63" s="64">
        <v>148.69000244140625</v>
      </c>
      <c r="G63" s="66">
        <v>32355.509765625</v>
      </c>
    </row>
    <row r="64" spans="1:7">
      <c r="A64" s="63" t="s">
        <v>208</v>
      </c>
      <c r="B64" s="63" t="s">
        <v>4</v>
      </c>
      <c r="C64" s="63" t="s">
        <v>173</v>
      </c>
      <c r="D64" s="63" t="s">
        <v>187</v>
      </c>
      <c r="E64" s="63" t="s">
        <v>79</v>
      </c>
      <c r="F64" s="64">
        <v>25000</v>
      </c>
      <c r="G64" s="66">
        <v>85125</v>
      </c>
    </row>
    <row r="65" spans="1:7">
      <c r="A65" s="63" t="s">
        <v>208</v>
      </c>
      <c r="B65" s="63" t="s">
        <v>77</v>
      </c>
      <c r="C65" s="63" t="s">
        <v>116</v>
      </c>
      <c r="D65" s="63" t="s">
        <v>128</v>
      </c>
      <c r="E65" s="63" t="s">
        <v>45</v>
      </c>
      <c r="F65" s="64">
        <v>10862.700394630432</v>
      </c>
      <c r="G65" s="66">
        <v>20201.599746704102</v>
      </c>
    </row>
    <row r="66" spans="1:7">
      <c r="A66" s="63" t="s">
        <v>208</v>
      </c>
      <c r="B66" s="63" t="s">
        <v>4</v>
      </c>
      <c r="C66" s="63" t="s">
        <v>173</v>
      </c>
      <c r="D66" s="63" t="s">
        <v>188</v>
      </c>
      <c r="E66" s="63" t="s">
        <v>45</v>
      </c>
      <c r="F66" s="64">
        <v>908.74998044967651</v>
      </c>
      <c r="G66" s="66">
        <v>4669.2300033569336</v>
      </c>
    </row>
    <row r="67" spans="1:7">
      <c r="A67" s="63" t="s">
        <v>208</v>
      </c>
      <c r="B67" s="63" t="s">
        <v>4</v>
      </c>
      <c r="C67" s="63" t="s">
        <v>173</v>
      </c>
      <c r="D67" s="63" t="s">
        <v>175</v>
      </c>
      <c r="E67" s="63" t="s">
        <v>45</v>
      </c>
      <c r="F67" s="64">
        <v>244.25999450683594</v>
      </c>
      <c r="G67" s="66">
        <v>585.11997985839844</v>
      </c>
    </row>
    <row r="68" spans="1:7">
      <c r="A68" s="63" t="s">
        <v>208</v>
      </c>
      <c r="B68" s="63" t="s">
        <v>4</v>
      </c>
      <c r="C68" s="63" t="s">
        <v>195</v>
      </c>
      <c r="D68" s="63" t="s">
        <v>196</v>
      </c>
      <c r="E68" s="63" t="s">
        <v>104</v>
      </c>
      <c r="F68" s="64">
        <v>21.950000762939453</v>
      </c>
      <c r="G68" s="66">
        <v>425</v>
      </c>
    </row>
    <row r="69" spans="1:7">
      <c r="A69" s="63" t="s">
        <v>208</v>
      </c>
      <c r="B69" s="63" t="s">
        <v>4</v>
      </c>
      <c r="C69" s="63" t="s">
        <v>173</v>
      </c>
      <c r="D69" s="63" t="s">
        <v>194</v>
      </c>
      <c r="E69" s="63" t="s">
        <v>84</v>
      </c>
      <c r="F69" s="64">
        <v>23783.69921875</v>
      </c>
      <c r="G69" s="66">
        <v>70997.571044921875</v>
      </c>
    </row>
    <row r="70" spans="1:7">
      <c r="A70" s="63" t="s">
        <v>208</v>
      </c>
      <c r="B70" s="63" t="s">
        <v>4</v>
      </c>
      <c r="C70" s="63" t="s">
        <v>173</v>
      </c>
      <c r="D70" s="63" t="s">
        <v>193</v>
      </c>
      <c r="E70" s="63" t="s">
        <v>104</v>
      </c>
      <c r="F70" s="64">
        <v>149.83999633789062</v>
      </c>
      <c r="G70" s="66">
        <v>218</v>
      </c>
    </row>
    <row r="71" spans="1:7">
      <c r="A71" s="63" t="s">
        <v>208</v>
      </c>
      <c r="B71" s="63" t="s">
        <v>4</v>
      </c>
      <c r="C71" s="63" t="s">
        <v>173</v>
      </c>
      <c r="D71" s="63" t="s">
        <v>184</v>
      </c>
      <c r="E71" s="63" t="s">
        <v>45</v>
      </c>
      <c r="F71" s="64">
        <v>2098.2399978637695</v>
      </c>
      <c r="G71" s="66">
        <v>4666.4799957275391</v>
      </c>
    </row>
    <row r="72" spans="1:7">
      <c r="A72" s="63" t="s">
        <v>208</v>
      </c>
      <c r="B72" s="63" t="s">
        <v>4</v>
      </c>
      <c r="C72" s="63" t="s">
        <v>195</v>
      </c>
      <c r="D72" s="63" t="s">
        <v>200</v>
      </c>
      <c r="E72" s="63" t="s">
        <v>45</v>
      </c>
      <c r="F72" s="64">
        <v>23253.189453125</v>
      </c>
      <c r="G72" s="66">
        <v>44940</v>
      </c>
    </row>
    <row r="73" spans="1:7">
      <c r="A73" s="63" t="s">
        <v>208</v>
      </c>
      <c r="B73" s="63" t="s">
        <v>4</v>
      </c>
      <c r="C73" s="63" t="s">
        <v>173</v>
      </c>
      <c r="D73" s="63" t="s">
        <v>189</v>
      </c>
      <c r="E73" s="63" t="s">
        <v>45</v>
      </c>
      <c r="F73" s="64">
        <v>60</v>
      </c>
      <c r="G73" s="66">
        <v>58.110000610351563</v>
      </c>
    </row>
    <row r="74" spans="1:7">
      <c r="A74" s="63" t="s">
        <v>208</v>
      </c>
      <c r="B74" s="63" t="s">
        <v>4</v>
      </c>
      <c r="C74" s="63" t="s">
        <v>173</v>
      </c>
      <c r="D74" s="63" t="s">
        <v>189</v>
      </c>
      <c r="E74" s="63" t="s">
        <v>104</v>
      </c>
      <c r="F74" s="64">
        <v>54.889999389648438</v>
      </c>
      <c r="G74" s="66">
        <v>130.80000305175781</v>
      </c>
    </row>
    <row r="75" spans="1:7">
      <c r="A75" s="63" t="s">
        <v>208</v>
      </c>
      <c r="B75" s="63" t="s">
        <v>4</v>
      </c>
      <c r="C75" s="63" t="s">
        <v>173</v>
      </c>
      <c r="D75" s="63" t="s">
        <v>192</v>
      </c>
      <c r="E75" s="63" t="s">
        <v>104</v>
      </c>
      <c r="F75" s="64">
        <v>228.71000289916992</v>
      </c>
      <c r="G75" s="66">
        <v>555</v>
      </c>
    </row>
    <row r="76" spans="1:7">
      <c r="A76" s="33" t="s">
        <v>208</v>
      </c>
      <c r="B76" s="34"/>
      <c r="C76" s="34"/>
      <c r="D76" s="34"/>
      <c r="E76" s="34"/>
      <c r="F76" s="34">
        <f>SUM(F50:F75)</f>
        <v>337593.92260503769</v>
      </c>
      <c r="G76" s="35">
        <f>SUM(G50:G75)</f>
        <v>1023154.1099939346</v>
      </c>
    </row>
    <row r="77" spans="1:7">
      <c r="A77" s="63" t="s">
        <v>237</v>
      </c>
      <c r="B77" s="63" t="s">
        <v>4</v>
      </c>
      <c r="C77" s="63" t="s">
        <v>173</v>
      </c>
      <c r="D77" s="63" t="s">
        <v>174</v>
      </c>
      <c r="E77" s="63" t="s">
        <v>122</v>
      </c>
      <c r="F77" s="64">
        <v>63706.76953125</v>
      </c>
      <c r="G77" s="66">
        <v>122692.5</v>
      </c>
    </row>
    <row r="78" spans="1:7">
      <c r="A78" s="63" t="s">
        <v>237</v>
      </c>
      <c r="B78" s="63" t="s">
        <v>4</v>
      </c>
      <c r="C78" s="63" t="s">
        <v>173</v>
      </c>
      <c r="D78" s="63" t="s">
        <v>253</v>
      </c>
      <c r="E78" s="63" t="s">
        <v>45</v>
      </c>
      <c r="F78" s="64">
        <v>103.41999816894531</v>
      </c>
      <c r="G78" s="66">
        <v>550.280029296875</v>
      </c>
    </row>
    <row r="79" spans="1:7">
      <c r="A79" s="63" t="s">
        <v>237</v>
      </c>
      <c r="B79" s="63" t="s">
        <v>4</v>
      </c>
      <c r="C79" s="63" t="s">
        <v>173</v>
      </c>
      <c r="D79" s="63" t="s">
        <v>194</v>
      </c>
      <c r="E79" s="63" t="s">
        <v>156</v>
      </c>
      <c r="F79" s="64">
        <v>3492.699951171875</v>
      </c>
      <c r="G79" s="66">
        <v>27500</v>
      </c>
    </row>
    <row r="80" spans="1:7">
      <c r="A80" s="63" t="s">
        <v>237</v>
      </c>
      <c r="B80" s="63" t="s">
        <v>4</v>
      </c>
      <c r="C80" s="63" t="s">
        <v>173</v>
      </c>
      <c r="D80" s="63" t="s">
        <v>192</v>
      </c>
      <c r="E80" s="63" t="s">
        <v>73</v>
      </c>
      <c r="F80" s="64">
        <v>260.3599853515625</v>
      </c>
      <c r="G80" s="66">
        <v>1280.9000244140625</v>
      </c>
    </row>
    <row r="81" spans="1:7">
      <c r="A81" s="63" t="s">
        <v>237</v>
      </c>
      <c r="B81" s="63" t="s">
        <v>4</v>
      </c>
      <c r="C81" s="63" t="s">
        <v>173</v>
      </c>
      <c r="D81" s="63" t="s">
        <v>192</v>
      </c>
      <c r="E81" s="63" t="s">
        <v>45</v>
      </c>
      <c r="F81" s="64">
        <v>8549.159987449646</v>
      </c>
      <c r="G81" s="66">
        <v>32344.820350646973</v>
      </c>
    </row>
    <row r="82" spans="1:7">
      <c r="A82" s="63" t="s">
        <v>237</v>
      </c>
      <c r="B82" s="63" t="s">
        <v>4</v>
      </c>
      <c r="C82" s="63" t="s">
        <v>173</v>
      </c>
      <c r="D82" s="63" t="s">
        <v>192</v>
      </c>
      <c r="E82" s="63" t="s">
        <v>104</v>
      </c>
      <c r="F82" s="64">
        <v>1155.760009765625</v>
      </c>
      <c r="G82" s="66">
        <v>2819</v>
      </c>
    </row>
    <row r="83" spans="1:7">
      <c r="A83" s="63" t="s">
        <v>237</v>
      </c>
      <c r="B83" s="63" t="s">
        <v>4</v>
      </c>
      <c r="C83" s="63" t="s">
        <v>173</v>
      </c>
      <c r="D83" s="63" t="s">
        <v>192</v>
      </c>
      <c r="E83" s="63" t="s">
        <v>72</v>
      </c>
      <c r="F83" s="64">
        <v>2914.89990234375</v>
      </c>
      <c r="G83" s="66">
        <v>4143.9599609375</v>
      </c>
    </row>
    <row r="84" spans="1:7">
      <c r="A84" s="63" t="s">
        <v>237</v>
      </c>
      <c r="B84" s="63" t="s">
        <v>4</v>
      </c>
      <c r="C84" s="63" t="s">
        <v>173</v>
      </c>
      <c r="D84" s="63" t="s">
        <v>254</v>
      </c>
      <c r="E84" s="63" t="s">
        <v>45</v>
      </c>
      <c r="F84" s="64">
        <v>45.360000610351562</v>
      </c>
      <c r="G84" s="66">
        <v>127.01999664306641</v>
      </c>
    </row>
    <row r="85" spans="1:7">
      <c r="A85" s="63" t="s">
        <v>237</v>
      </c>
      <c r="B85" s="63" t="s">
        <v>4</v>
      </c>
      <c r="C85" s="63" t="s">
        <v>173</v>
      </c>
      <c r="D85" s="63" t="s">
        <v>233</v>
      </c>
      <c r="E85" s="63" t="s">
        <v>69</v>
      </c>
      <c r="F85" s="64">
        <v>105.77999877929687</v>
      </c>
      <c r="G85" s="66">
        <v>27177.119140625</v>
      </c>
    </row>
    <row r="86" spans="1:7">
      <c r="A86" s="63" t="s">
        <v>237</v>
      </c>
      <c r="B86" s="63" t="s">
        <v>4</v>
      </c>
      <c r="C86" s="63" t="s">
        <v>173</v>
      </c>
      <c r="D86" s="63" t="s">
        <v>233</v>
      </c>
      <c r="E86" s="63" t="s">
        <v>91</v>
      </c>
      <c r="F86" s="64">
        <v>351.760009765625</v>
      </c>
      <c r="G86" s="66">
        <v>55158.94921875</v>
      </c>
    </row>
    <row r="87" spans="1:7">
      <c r="A87" s="63" t="s">
        <v>237</v>
      </c>
      <c r="B87" s="63" t="s">
        <v>4</v>
      </c>
      <c r="C87" s="63" t="s">
        <v>173</v>
      </c>
      <c r="D87" s="63" t="s">
        <v>165</v>
      </c>
      <c r="E87" s="63" t="s">
        <v>45</v>
      </c>
      <c r="F87" s="64">
        <v>323.8699951171875</v>
      </c>
      <c r="G87" s="66">
        <v>3588.0400390625</v>
      </c>
    </row>
    <row r="88" spans="1:7">
      <c r="A88" s="63" t="s">
        <v>237</v>
      </c>
      <c r="B88" s="63" t="s">
        <v>4</v>
      </c>
      <c r="C88" s="63" t="s">
        <v>173</v>
      </c>
      <c r="D88" s="63" t="s">
        <v>226</v>
      </c>
      <c r="E88" s="63" t="s">
        <v>45</v>
      </c>
      <c r="F88" s="64">
        <v>360.16000366210937</v>
      </c>
      <c r="G88" s="66">
        <v>1934.31005859375</v>
      </c>
    </row>
    <row r="89" spans="1:7">
      <c r="A89" s="63" t="s">
        <v>237</v>
      </c>
      <c r="B89" s="63" t="s">
        <v>4</v>
      </c>
      <c r="C89" s="63" t="s">
        <v>173</v>
      </c>
      <c r="D89" s="63" t="s">
        <v>252</v>
      </c>
      <c r="E89" s="63" t="s">
        <v>45</v>
      </c>
      <c r="F89" s="64">
        <v>91.449996948242188</v>
      </c>
      <c r="G89" s="66">
        <v>721.44000244140625</v>
      </c>
    </row>
    <row r="90" spans="1:7">
      <c r="A90" s="63" t="s">
        <v>237</v>
      </c>
      <c r="B90" s="63" t="s">
        <v>4</v>
      </c>
      <c r="C90" s="63" t="s">
        <v>173</v>
      </c>
      <c r="D90" s="63" t="s">
        <v>161</v>
      </c>
      <c r="E90" s="63" t="s">
        <v>45</v>
      </c>
      <c r="F90" s="64">
        <v>613.719970703125</v>
      </c>
      <c r="G90" s="66">
        <v>7168.02001953125</v>
      </c>
    </row>
    <row r="91" spans="1:7" ht="30">
      <c r="A91" s="63" t="s">
        <v>237</v>
      </c>
      <c r="B91" s="63" t="s">
        <v>4</v>
      </c>
      <c r="C91" s="63" t="s">
        <v>173</v>
      </c>
      <c r="D91" s="63" t="s">
        <v>255</v>
      </c>
      <c r="E91" s="63" t="s">
        <v>45</v>
      </c>
      <c r="F91" s="64">
        <v>9071.9404296875</v>
      </c>
      <c r="G91" s="66">
        <v>25200</v>
      </c>
    </row>
    <row r="92" spans="1:7">
      <c r="A92" s="63" t="s">
        <v>237</v>
      </c>
      <c r="B92" s="63" t="s">
        <v>4</v>
      </c>
      <c r="C92" s="63" t="s">
        <v>173</v>
      </c>
      <c r="D92" s="63" t="s">
        <v>188</v>
      </c>
      <c r="E92" s="63" t="s">
        <v>104</v>
      </c>
      <c r="F92" s="64">
        <v>768.3900146484375</v>
      </c>
      <c r="G92" s="66">
        <v>615</v>
      </c>
    </row>
    <row r="93" spans="1:7">
      <c r="A93" s="63" t="s">
        <v>237</v>
      </c>
      <c r="B93" s="63" t="s">
        <v>4</v>
      </c>
      <c r="C93" s="63" t="s">
        <v>173</v>
      </c>
      <c r="D93" s="63" t="s">
        <v>188</v>
      </c>
      <c r="E93" s="63" t="s">
        <v>45</v>
      </c>
      <c r="F93" s="64">
        <v>1498.4599761962891</v>
      </c>
      <c r="G93" s="66">
        <v>7964.1000490188599</v>
      </c>
    </row>
    <row r="94" spans="1:7">
      <c r="A94" s="63" t="s">
        <v>237</v>
      </c>
      <c r="B94" s="63" t="s">
        <v>4</v>
      </c>
      <c r="C94" s="63" t="s">
        <v>173</v>
      </c>
      <c r="D94" s="63" t="s">
        <v>189</v>
      </c>
      <c r="E94" s="63" t="s">
        <v>104</v>
      </c>
      <c r="F94" s="64">
        <v>134.72000122070312</v>
      </c>
      <c r="G94" s="66">
        <v>261.92000579833984</v>
      </c>
    </row>
    <row r="95" spans="1:7">
      <c r="A95" s="63" t="s">
        <v>237</v>
      </c>
      <c r="B95" s="63" t="s">
        <v>4</v>
      </c>
      <c r="C95" s="63" t="s">
        <v>173</v>
      </c>
      <c r="D95" s="63" t="s">
        <v>256</v>
      </c>
      <c r="E95" s="63" t="s">
        <v>205</v>
      </c>
      <c r="F95" s="64">
        <v>17236.6796875</v>
      </c>
      <c r="G95" s="66">
        <v>12540</v>
      </c>
    </row>
    <row r="96" spans="1:7">
      <c r="A96" s="63" t="s">
        <v>237</v>
      </c>
      <c r="B96" s="63" t="s">
        <v>4</v>
      </c>
      <c r="C96" s="63" t="s">
        <v>173</v>
      </c>
      <c r="D96" s="63" t="s">
        <v>191</v>
      </c>
      <c r="E96" s="63" t="s">
        <v>45</v>
      </c>
      <c r="F96" s="64">
        <v>118.83999633789062</v>
      </c>
      <c r="G96" s="66">
        <v>977.3499755859375</v>
      </c>
    </row>
    <row r="97" spans="1:7">
      <c r="A97" s="63" t="s">
        <v>237</v>
      </c>
      <c r="B97" s="63" t="s">
        <v>4</v>
      </c>
      <c r="C97" s="63" t="s">
        <v>173</v>
      </c>
      <c r="D97" s="63" t="s">
        <v>194</v>
      </c>
      <c r="E97" s="63" t="s">
        <v>84</v>
      </c>
      <c r="F97" s="64">
        <v>4991.14990234375</v>
      </c>
      <c r="G97" s="66">
        <v>20294.900390625</v>
      </c>
    </row>
    <row r="98" spans="1:7">
      <c r="A98" s="63" t="s">
        <v>237</v>
      </c>
      <c r="B98" s="63" t="s">
        <v>4</v>
      </c>
      <c r="C98" s="63" t="s">
        <v>195</v>
      </c>
      <c r="D98" s="63" t="s">
        <v>200</v>
      </c>
      <c r="E98" s="63" t="s">
        <v>45</v>
      </c>
      <c r="F98" s="64">
        <v>2801.409912109375</v>
      </c>
      <c r="G98" s="66">
        <v>10200.900390625</v>
      </c>
    </row>
    <row r="99" spans="1:7">
      <c r="A99" s="63" t="s">
        <v>237</v>
      </c>
      <c r="B99" s="63" t="s">
        <v>4</v>
      </c>
      <c r="C99" s="63" t="s">
        <v>173</v>
      </c>
      <c r="D99" s="63" t="s">
        <v>184</v>
      </c>
      <c r="E99" s="63" t="s">
        <v>45</v>
      </c>
      <c r="F99" s="64">
        <v>7589.1301956176758</v>
      </c>
      <c r="G99" s="66">
        <v>11103.800155639648</v>
      </c>
    </row>
    <row r="100" spans="1:7">
      <c r="A100" s="63" t="s">
        <v>237</v>
      </c>
      <c r="B100" s="63" t="s">
        <v>4</v>
      </c>
      <c r="C100" s="63" t="s">
        <v>173</v>
      </c>
      <c r="D100" s="63" t="s">
        <v>193</v>
      </c>
      <c r="E100" s="63" t="s">
        <v>104</v>
      </c>
      <c r="F100" s="64">
        <v>114.75999450683594</v>
      </c>
      <c r="G100" s="66">
        <v>218</v>
      </c>
    </row>
    <row r="101" spans="1:7">
      <c r="A101" s="63" t="s">
        <v>237</v>
      </c>
      <c r="B101" s="63" t="s">
        <v>4</v>
      </c>
      <c r="C101" s="63" t="s">
        <v>173</v>
      </c>
      <c r="D101" s="63" t="s">
        <v>198</v>
      </c>
      <c r="E101" s="63" t="s">
        <v>45</v>
      </c>
      <c r="F101" s="64">
        <v>2527.8299312591553</v>
      </c>
      <c r="G101" s="66">
        <v>8787.2997741699219</v>
      </c>
    </row>
    <row r="102" spans="1:7" ht="30">
      <c r="A102" s="63" t="s">
        <v>237</v>
      </c>
      <c r="B102" s="63" t="s">
        <v>4</v>
      </c>
      <c r="C102" s="63" t="s">
        <v>195</v>
      </c>
      <c r="D102" s="63" t="s">
        <v>257</v>
      </c>
      <c r="E102" s="63" t="s">
        <v>91</v>
      </c>
      <c r="F102" s="64">
        <v>24947.830078125</v>
      </c>
      <c r="G102" s="66">
        <v>28750</v>
      </c>
    </row>
    <row r="103" spans="1:7">
      <c r="A103" s="63" t="s">
        <v>237</v>
      </c>
      <c r="B103" s="63" t="s">
        <v>4</v>
      </c>
      <c r="C103" s="63" t="s">
        <v>173</v>
      </c>
      <c r="D103" s="63" t="s">
        <v>177</v>
      </c>
      <c r="E103" s="63" t="s">
        <v>45</v>
      </c>
      <c r="F103" s="64">
        <v>626.1500244140625</v>
      </c>
      <c r="G103" s="66">
        <v>1921.699951171875</v>
      </c>
    </row>
    <row r="104" spans="1:7">
      <c r="A104" s="63" t="s">
        <v>237</v>
      </c>
      <c r="B104" s="63" t="s">
        <v>4</v>
      </c>
      <c r="C104" s="63" t="s">
        <v>173</v>
      </c>
      <c r="D104" s="63" t="s">
        <v>190</v>
      </c>
      <c r="E104" s="63" t="s">
        <v>45</v>
      </c>
      <c r="F104" s="64">
        <v>74.839996337890625</v>
      </c>
      <c r="G104" s="66">
        <v>892.32000732421875</v>
      </c>
    </row>
    <row r="105" spans="1:7">
      <c r="A105" s="33" t="s">
        <v>237</v>
      </c>
      <c r="B105" s="34"/>
      <c r="C105" s="34"/>
      <c r="D105" s="34"/>
      <c r="E105" s="34"/>
      <c r="F105" s="34">
        <f>SUM(F77:F104)</f>
        <v>154577.29948139191</v>
      </c>
      <c r="G105" s="35">
        <f>SUM(G77:G104)</f>
        <v>416933.64954090118</v>
      </c>
    </row>
    <row r="106" spans="1:7">
      <c r="A106" s="63" t="s">
        <v>267</v>
      </c>
      <c r="B106" s="63" t="s">
        <v>4</v>
      </c>
      <c r="C106" s="63" t="s">
        <v>173</v>
      </c>
      <c r="D106" s="63" t="s">
        <v>193</v>
      </c>
      <c r="E106" s="63" t="s">
        <v>104</v>
      </c>
      <c r="F106" s="64">
        <v>74.839996337890625</v>
      </c>
      <c r="G106" s="66">
        <v>109</v>
      </c>
    </row>
    <row r="107" spans="1:7">
      <c r="A107" s="63" t="s">
        <v>267</v>
      </c>
      <c r="B107" s="63" t="s">
        <v>4</v>
      </c>
      <c r="C107" s="63" t="s">
        <v>173</v>
      </c>
      <c r="D107" s="63" t="s">
        <v>197</v>
      </c>
      <c r="E107" s="63" t="s">
        <v>122</v>
      </c>
      <c r="F107" s="64">
        <v>43189.671875</v>
      </c>
      <c r="G107" s="66">
        <v>83379.5</v>
      </c>
    </row>
    <row r="108" spans="1:7">
      <c r="A108" s="63" t="s">
        <v>267</v>
      </c>
      <c r="B108" s="63" t="s">
        <v>4</v>
      </c>
      <c r="C108" s="63" t="s">
        <v>173</v>
      </c>
      <c r="D108" s="63" t="s">
        <v>256</v>
      </c>
      <c r="E108" s="63" t="s">
        <v>85</v>
      </c>
      <c r="F108" s="64">
        <v>129462.95703125</v>
      </c>
      <c r="G108" s="66">
        <v>79333</v>
      </c>
    </row>
    <row r="109" spans="1:7">
      <c r="A109" s="63" t="s">
        <v>267</v>
      </c>
      <c r="B109" s="63" t="s">
        <v>4</v>
      </c>
      <c r="C109" s="63" t="s">
        <v>173</v>
      </c>
      <c r="D109" s="63" t="s">
        <v>194</v>
      </c>
      <c r="E109" s="63" t="s">
        <v>84</v>
      </c>
      <c r="F109" s="64">
        <v>4150.780029296875</v>
      </c>
      <c r="G109" s="66">
        <v>50290.7490234375</v>
      </c>
    </row>
    <row r="110" spans="1:7">
      <c r="A110" s="63" t="s">
        <v>267</v>
      </c>
      <c r="B110" s="63" t="s">
        <v>4</v>
      </c>
      <c r="C110" s="63" t="s">
        <v>173</v>
      </c>
      <c r="D110" s="63" t="s">
        <v>194</v>
      </c>
      <c r="E110" s="63" t="s">
        <v>156</v>
      </c>
      <c r="F110" s="64">
        <v>15966.6103515625</v>
      </c>
      <c r="G110" s="66">
        <v>118865</v>
      </c>
    </row>
    <row r="111" spans="1:7">
      <c r="A111" s="63" t="s">
        <v>267</v>
      </c>
      <c r="B111" s="63" t="s">
        <v>4</v>
      </c>
      <c r="C111" s="63" t="s">
        <v>195</v>
      </c>
      <c r="D111" s="63" t="s">
        <v>196</v>
      </c>
      <c r="E111" s="63" t="s">
        <v>104</v>
      </c>
      <c r="F111" s="64"/>
      <c r="G111" s="66">
        <v>4000</v>
      </c>
    </row>
    <row r="112" spans="1:7">
      <c r="A112" s="63" t="s">
        <v>267</v>
      </c>
      <c r="B112" s="63" t="s">
        <v>4</v>
      </c>
      <c r="C112" s="63" t="s">
        <v>173</v>
      </c>
      <c r="D112" s="63" t="s">
        <v>233</v>
      </c>
      <c r="E112" s="63" t="s">
        <v>69</v>
      </c>
      <c r="F112" s="64">
        <v>434.08999633789062</v>
      </c>
      <c r="G112" s="66">
        <v>101024.8515625</v>
      </c>
    </row>
    <row r="113" spans="1:7">
      <c r="A113" s="63" t="s">
        <v>267</v>
      </c>
      <c r="B113" s="63" t="s">
        <v>4</v>
      </c>
      <c r="C113" s="63" t="s">
        <v>173</v>
      </c>
      <c r="D113" s="63" t="s">
        <v>168</v>
      </c>
      <c r="E113" s="63" t="s">
        <v>73</v>
      </c>
      <c r="F113" s="64">
        <v>9706.2501220703125</v>
      </c>
      <c r="G113" s="66">
        <v>25192.180908203125</v>
      </c>
    </row>
    <row r="114" spans="1:7">
      <c r="A114" s="63" t="s">
        <v>267</v>
      </c>
      <c r="B114" s="63" t="s">
        <v>4</v>
      </c>
      <c r="C114" s="63" t="s">
        <v>173</v>
      </c>
      <c r="D114" s="63" t="s">
        <v>192</v>
      </c>
      <c r="E114" s="63" t="s">
        <v>104</v>
      </c>
      <c r="F114" s="64">
        <v>11.979999542236328</v>
      </c>
      <c r="G114" s="66">
        <v>150</v>
      </c>
    </row>
    <row r="115" spans="1:7">
      <c r="A115" s="63" t="s">
        <v>267</v>
      </c>
      <c r="B115" s="63" t="s">
        <v>4</v>
      </c>
      <c r="C115" s="63" t="s">
        <v>173</v>
      </c>
      <c r="D115" s="63" t="s">
        <v>192</v>
      </c>
      <c r="E115" s="63" t="s">
        <v>45</v>
      </c>
      <c r="F115" s="64">
        <v>10259.460113525391</v>
      </c>
      <c r="G115" s="66">
        <v>107357.43731689453</v>
      </c>
    </row>
    <row r="116" spans="1:7">
      <c r="A116" s="63" t="s">
        <v>267</v>
      </c>
      <c r="B116" s="63" t="s">
        <v>4</v>
      </c>
      <c r="C116" s="63" t="s">
        <v>173</v>
      </c>
      <c r="D116" s="63" t="s">
        <v>192</v>
      </c>
      <c r="E116" s="63" t="s">
        <v>73</v>
      </c>
      <c r="F116" s="64">
        <v>2963.7999877929687</v>
      </c>
      <c r="G116" s="66">
        <v>32710</v>
      </c>
    </row>
    <row r="117" spans="1:7">
      <c r="A117" s="63" t="s">
        <v>267</v>
      </c>
      <c r="B117" s="63" t="s">
        <v>4</v>
      </c>
      <c r="C117" s="63" t="s">
        <v>173</v>
      </c>
      <c r="D117" s="63" t="s">
        <v>184</v>
      </c>
      <c r="E117" s="63" t="s">
        <v>45</v>
      </c>
      <c r="F117" s="64">
        <v>10383.44012260437</v>
      </c>
      <c r="G117" s="66">
        <v>31821.799926757813</v>
      </c>
    </row>
    <row r="118" spans="1:7">
      <c r="A118" s="63" t="s">
        <v>267</v>
      </c>
      <c r="B118" s="63" t="s">
        <v>4</v>
      </c>
      <c r="C118" s="63" t="s">
        <v>173</v>
      </c>
      <c r="D118" s="63" t="s">
        <v>165</v>
      </c>
      <c r="E118" s="63" t="s">
        <v>73</v>
      </c>
      <c r="F118" s="64">
        <v>4567.680103302002</v>
      </c>
      <c r="G118" s="66">
        <v>46870.458892822266</v>
      </c>
    </row>
    <row r="119" spans="1:7">
      <c r="A119" s="63" t="s">
        <v>267</v>
      </c>
      <c r="B119" s="63" t="s">
        <v>4</v>
      </c>
      <c r="C119" s="63" t="s">
        <v>173</v>
      </c>
      <c r="D119" s="63" t="s">
        <v>191</v>
      </c>
      <c r="E119" s="63" t="s">
        <v>45</v>
      </c>
      <c r="F119" s="64">
        <v>199.58000183105469</v>
      </c>
      <c r="G119" s="66">
        <v>312</v>
      </c>
    </row>
    <row r="120" spans="1:7">
      <c r="A120" s="63" t="s">
        <v>267</v>
      </c>
      <c r="B120" s="63" t="s">
        <v>4</v>
      </c>
      <c r="C120" s="63" t="s">
        <v>173</v>
      </c>
      <c r="D120" s="63" t="s">
        <v>230</v>
      </c>
      <c r="E120" s="63" t="s">
        <v>72</v>
      </c>
      <c r="F120" s="64">
        <v>20157.83984375</v>
      </c>
      <c r="G120" s="66">
        <v>20000</v>
      </c>
    </row>
    <row r="121" spans="1:7" ht="30">
      <c r="A121" s="63" t="s">
        <v>267</v>
      </c>
      <c r="B121" s="63" t="s">
        <v>4</v>
      </c>
      <c r="C121" s="63" t="s">
        <v>173</v>
      </c>
      <c r="D121" s="63" t="s">
        <v>276</v>
      </c>
      <c r="E121" s="63" t="s">
        <v>45</v>
      </c>
      <c r="F121" s="64">
        <v>3249128.28125</v>
      </c>
      <c r="G121" s="66">
        <v>3102473.84375</v>
      </c>
    </row>
    <row r="122" spans="1:7">
      <c r="A122" s="63" t="s">
        <v>267</v>
      </c>
      <c r="B122" s="63" t="s">
        <v>4</v>
      </c>
      <c r="C122" s="63" t="s">
        <v>173</v>
      </c>
      <c r="D122" s="63" t="s">
        <v>165</v>
      </c>
      <c r="E122" s="63" t="s">
        <v>45</v>
      </c>
      <c r="F122" s="64">
        <v>971.59998321533203</v>
      </c>
      <c r="G122" s="66">
        <v>5620.3299560546875</v>
      </c>
    </row>
    <row r="123" spans="1:7">
      <c r="A123" s="63" t="s">
        <v>267</v>
      </c>
      <c r="B123" s="63" t="s">
        <v>4</v>
      </c>
      <c r="C123" s="63" t="s">
        <v>173</v>
      </c>
      <c r="D123" s="63" t="s">
        <v>188</v>
      </c>
      <c r="E123" s="63" t="s">
        <v>45</v>
      </c>
      <c r="F123" s="64">
        <v>1310.8900146484375</v>
      </c>
      <c r="G123" s="66">
        <v>7542.52001953125</v>
      </c>
    </row>
    <row r="124" spans="1:7">
      <c r="A124" s="63" t="s">
        <v>267</v>
      </c>
      <c r="B124" s="63" t="s">
        <v>4</v>
      </c>
      <c r="C124" s="63" t="s">
        <v>173</v>
      </c>
      <c r="D124" s="63" t="s">
        <v>175</v>
      </c>
      <c r="E124" s="63" t="s">
        <v>45</v>
      </c>
      <c r="F124" s="64">
        <v>325.82000732421875</v>
      </c>
      <c r="G124" s="66">
        <v>780.15997314453125</v>
      </c>
    </row>
    <row r="125" spans="1:7">
      <c r="A125" s="63" t="s">
        <v>267</v>
      </c>
      <c r="B125" s="63" t="s">
        <v>4</v>
      </c>
      <c r="C125" s="63" t="s">
        <v>173</v>
      </c>
      <c r="D125" s="63" t="s">
        <v>232</v>
      </c>
      <c r="E125" s="63" t="s">
        <v>45</v>
      </c>
      <c r="F125" s="64">
        <v>1825.0799560546875</v>
      </c>
      <c r="G125" s="66">
        <v>2240</v>
      </c>
    </row>
    <row r="126" spans="1:7">
      <c r="A126" s="63" t="s">
        <v>267</v>
      </c>
      <c r="B126" s="63" t="s">
        <v>4</v>
      </c>
      <c r="C126" s="63" t="s">
        <v>173</v>
      </c>
      <c r="D126" s="63" t="s">
        <v>277</v>
      </c>
      <c r="E126" s="63" t="s">
        <v>73</v>
      </c>
      <c r="F126" s="64">
        <v>410.49998903274536</v>
      </c>
      <c r="G126" s="66">
        <v>1069.0899963378906</v>
      </c>
    </row>
    <row r="127" spans="1:7" ht="30">
      <c r="A127" s="63" t="s">
        <v>267</v>
      </c>
      <c r="B127" s="63" t="s">
        <v>4</v>
      </c>
      <c r="C127" s="63" t="s">
        <v>173</v>
      </c>
      <c r="D127" s="63" t="s">
        <v>255</v>
      </c>
      <c r="E127" s="63" t="s">
        <v>45</v>
      </c>
      <c r="F127" s="64">
        <v>95.870002746582031</v>
      </c>
      <c r="G127" s="66">
        <v>1671.25</v>
      </c>
    </row>
    <row r="128" spans="1:7">
      <c r="A128" s="63" t="s">
        <v>267</v>
      </c>
      <c r="B128" s="63" t="s">
        <v>4</v>
      </c>
      <c r="C128" s="63" t="s">
        <v>173</v>
      </c>
      <c r="D128" s="63" t="s">
        <v>278</v>
      </c>
      <c r="E128" s="63" t="s">
        <v>45</v>
      </c>
      <c r="F128" s="64">
        <v>263.3599853515625</v>
      </c>
      <c r="G128" s="66">
        <v>1519</v>
      </c>
    </row>
    <row r="129" spans="1:7">
      <c r="A129" s="63" t="s">
        <v>267</v>
      </c>
      <c r="B129" s="63" t="s">
        <v>4</v>
      </c>
      <c r="C129" s="63" t="s">
        <v>173</v>
      </c>
      <c r="D129" s="63" t="s">
        <v>187</v>
      </c>
      <c r="E129" s="63" t="s">
        <v>72</v>
      </c>
      <c r="F129" s="64">
        <v>354139.86328125</v>
      </c>
      <c r="G129" s="66">
        <v>1309514.65625</v>
      </c>
    </row>
    <row r="130" spans="1:7">
      <c r="A130" s="63" t="s">
        <v>267</v>
      </c>
      <c r="B130" s="63" t="s">
        <v>4</v>
      </c>
      <c r="C130" s="63" t="s">
        <v>173</v>
      </c>
      <c r="D130" s="63" t="s">
        <v>187</v>
      </c>
      <c r="E130" s="63" t="s">
        <v>220</v>
      </c>
      <c r="F130" s="64">
        <v>124739.1328125</v>
      </c>
      <c r="G130" s="66">
        <v>431970</v>
      </c>
    </row>
    <row r="131" spans="1:7">
      <c r="A131" s="63" t="s">
        <v>267</v>
      </c>
      <c r="B131" s="63" t="s">
        <v>4</v>
      </c>
      <c r="C131" s="63" t="s">
        <v>173</v>
      </c>
      <c r="D131" s="63" t="s">
        <v>187</v>
      </c>
      <c r="E131" s="63" t="s">
        <v>81</v>
      </c>
      <c r="F131" s="64">
        <v>74643.900390625</v>
      </c>
      <c r="G131" s="66">
        <v>256385.8828125</v>
      </c>
    </row>
    <row r="132" spans="1:7">
      <c r="A132" s="63" t="s">
        <v>267</v>
      </c>
      <c r="B132" s="63" t="s">
        <v>4</v>
      </c>
      <c r="C132" s="63" t="s">
        <v>173</v>
      </c>
      <c r="D132" s="63" t="s">
        <v>226</v>
      </c>
      <c r="E132" s="63" t="s">
        <v>45</v>
      </c>
      <c r="F132" s="64">
        <v>177.80999755859375</v>
      </c>
      <c r="G132" s="66">
        <v>1001.0599975585937</v>
      </c>
    </row>
    <row r="133" spans="1:7">
      <c r="A133" s="63" t="s">
        <v>267</v>
      </c>
      <c r="B133" s="63" t="s">
        <v>4</v>
      </c>
      <c r="C133" s="63" t="s">
        <v>173</v>
      </c>
      <c r="D133" s="63" t="s">
        <v>187</v>
      </c>
      <c r="E133" s="63" t="s">
        <v>69</v>
      </c>
      <c r="F133" s="64">
        <v>33086.80078125</v>
      </c>
      <c r="G133" s="66">
        <v>157324.5</v>
      </c>
    </row>
    <row r="134" spans="1:7">
      <c r="A134" s="63" t="s">
        <v>267</v>
      </c>
      <c r="B134" s="63" t="s">
        <v>4</v>
      </c>
      <c r="C134" s="63" t="s">
        <v>173</v>
      </c>
      <c r="D134" s="63" t="s">
        <v>279</v>
      </c>
      <c r="E134" s="63" t="s">
        <v>73</v>
      </c>
      <c r="F134" s="64">
        <v>94.339996337890625</v>
      </c>
      <c r="G134" s="66">
        <v>805.969970703125</v>
      </c>
    </row>
    <row r="135" spans="1:7">
      <c r="A135" s="63" t="s">
        <v>267</v>
      </c>
      <c r="B135" s="63" t="s">
        <v>4</v>
      </c>
      <c r="C135" s="63" t="s">
        <v>173</v>
      </c>
      <c r="D135" s="63" t="s">
        <v>166</v>
      </c>
      <c r="E135" s="63" t="s">
        <v>45</v>
      </c>
      <c r="F135" s="64">
        <v>108.87000179290771</v>
      </c>
      <c r="G135" s="66">
        <v>442.79998779296875</v>
      </c>
    </row>
    <row r="136" spans="1:7">
      <c r="A136" s="63" t="s">
        <v>267</v>
      </c>
      <c r="B136" s="63" t="s">
        <v>4</v>
      </c>
      <c r="C136" s="63" t="s">
        <v>173</v>
      </c>
      <c r="D136" s="63" t="s">
        <v>280</v>
      </c>
      <c r="E136" s="63" t="s">
        <v>104</v>
      </c>
      <c r="F136" s="64">
        <v>84.830001831054687</v>
      </c>
      <c r="G136" s="66">
        <v>171.60000610351562</v>
      </c>
    </row>
    <row r="137" spans="1:7">
      <c r="A137" s="63" t="s">
        <v>267</v>
      </c>
      <c r="B137" s="63" t="s">
        <v>4</v>
      </c>
      <c r="C137" s="63" t="s">
        <v>173</v>
      </c>
      <c r="D137" s="63" t="s">
        <v>189</v>
      </c>
      <c r="E137" s="63" t="s">
        <v>104</v>
      </c>
      <c r="F137" s="64">
        <v>2.9900000095367432</v>
      </c>
      <c r="G137" s="66">
        <v>15.359999656677246</v>
      </c>
    </row>
    <row r="138" spans="1:7">
      <c r="A138" s="63" t="s">
        <v>267</v>
      </c>
      <c r="B138" s="63" t="s">
        <v>4</v>
      </c>
      <c r="C138" s="63" t="s">
        <v>173</v>
      </c>
      <c r="D138" s="63" t="s">
        <v>189</v>
      </c>
      <c r="E138" s="63" t="s">
        <v>45</v>
      </c>
      <c r="F138" s="64">
        <v>69.849998474121094</v>
      </c>
      <c r="G138" s="66">
        <v>836.280029296875</v>
      </c>
    </row>
    <row r="139" spans="1:7">
      <c r="A139" s="63" t="s">
        <v>267</v>
      </c>
      <c r="B139" s="63" t="s">
        <v>4</v>
      </c>
      <c r="C139" s="63" t="s">
        <v>173</v>
      </c>
      <c r="D139" s="63" t="s">
        <v>198</v>
      </c>
      <c r="E139" s="63" t="s">
        <v>45</v>
      </c>
      <c r="F139" s="64">
        <v>283.5</v>
      </c>
      <c r="G139" s="66">
        <v>1195.5</v>
      </c>
    </row>
    <row r="140" spans="1:7">
      <c r="A140" s="63" t="s">
        <v>267</v>
      </c>
      <c r="B140" s="63" t="s">
        <v>4</v>
      </c>
      <c r="C140" s="63" t="s">
        <v>173</v>
      </c>
      <c r="D140" s="63" t="s">
        <v>281</v>
      </c>
      <c r="E140" s="63" t="s">
        <v>45</v>
      </c>
      <c r="F140" s="64">
        <v>3265.89990234375</v>
      </c>
      <c r="G140" s="66">
        <v>345.89999389648437</v>
      </c>
    </row>
    <row r="141" spans="1:7">
      <c r="A141" s="63" t="s">
        <v>267</v>
      </c>
      <c r="B141" s="63" t="s">
        <v>4</v>
      </c>
      <c r="C141" s="63" t="s">
        <v>173</v>
      </c>
      <c r="D141" s="63" t="s">
        <v>176</v>
      </c>
      <c r="E141" s="63" t="s">
        <v>45</v>
      </c>
      <c r="F141" s="64">
        <v>17128.1796875</v>
      </c>
      <c r="G141" s="66">
        <v>99122.1015625</v>
      </c>
    </row>
    <row r="142" spans="1:7">
      <c r="A142" s="63" t="s">
        <v>267</v>
      </c>
      <c r="B142" s="63" t="s">
        <v>4</v>
      </c>
      <c r="C142" s="63" t="s">
        <v>173</v>
      </c>
      <c r="D142" s="63" t="s">
        <v>226</v>
      </c>
      <c r="E142" s="63" t="s">
        <v>73</v>
      </c>
      <c r="F142" s="64">
        <v>3078.239990234375</v>
      </c>
      <c r="G142" s="66">
        <v>4953</v>
      </c>
    </row>
    <row r="143" spans="1:7">
      <c r="A143" s="63" t="s">
        <v>267</v>
      </c>
      <c r="B143" s="63" t="s">
        <v>4</v>
      </c>
      <c r="C143" s="63" t="s">
        <v>173</v>
      </c>
      <c r="D143" s="63" t="s">
        <v>187</v>
      </c>
      <c r="E143" s="63" t="s">
        <v>73</v>
      </c>
      <c r="F143" s="64">
        <v>21954.08984375</v>
      </c>
      <c r="G143" s="66">
        <v>59939</v>
      </c>
    </row>
    <row r="144" spans="1:7">
      <c r="A144" s="33" t="s">
        <v>267</v>
      </c>
      <c r="B144" s="34"/>
      <c r="C144" s="34"/>
      <c r="D144" s="34"/>
      <c r="E144" s="34"/>
      <c r="F144" s="34">
        <f>SUM(F106:F143)</f>
        <v>4138718.6774480343</v>
      </c>
      <c r="G144" s="35">
        <f>SUM(G106:G143)</f>
        <v>6148355.7819356918</v>
      </c>
    </row>
    <row r="145" spans="1:7">
      <c r="A145" s="63" t="s">
        <v>295</v>
      </c>
      <c r="B145" s="63" t="s">
        <v>4</v>
      </c>
      <c r="C145" s="63" t="s">
        <v>173</v>
      </c>
      <c r="D145" s="63" t="s">
        <v>256</v>
      </c>
      <c r="E145" s="63" t="s">
        <v>45</v>
      </c>
      <c r="F145" s="64">
        <v>849999.625</v>
      </c>
      <c r="G145" s="66">
        <v>676115.5</v>
      </c>
    </row>
    <row r="146" spans="1:7">
      <c r="A146" s="63" t="s">
        <v>295</v>
      </c>
      <c r="B146" s="63" t="s">
        <v>4</v>
      </c>
      <c r="C146" s="63" t="s">
        <v>173</v>
      </c>
      <c r="D146" s="63" t="s">
        <v>165</v>
      </c>
      <c r="E146" s="63" t="s">
        <v>45</v>
      </c>
      <c r="F146" s="64">
        <v>210.45999526977539</v>
      </c>
      <c r="G146" s="66">
        <v>2548.8799133300781</v>
      </c>
    </row>
    <row r="147" spans="1:7">
      <c r="A147" s="63" t="s">
        <v>295</v>
      </c>
      <c r="B147" s="63" t="s">
        <v>4</v>
      </c>
      <c r="C147" s="63" t="s">
        <v>173</v>
      </c>
      <c r="D147" s="63" t="s">
        <v>192</v>
      </c>
      <c r="E147" s="63" t="s">
        <v>104</v>
      </c>
      <c r="F147" s="64">
        <v>47.899999856948853</v>
      </c>
      <c r="G147" s="66">
        <v>244.63000106811523</v>
      </c>
    </row>
    <row r="148" spans="1:7">
      <c r="A148" s="63" t="s">
        <v>295</v>
      </c>
      <c r="B148" s="63" t="s">
        <v>4</v>
      </c>
      <c r="C148" s="63" t="s">
        <v>173</v>
      </c>
      <c r="D148" s="63" t="s">
        <v>194</v>
      </c>
      <c r="E148" s="63" t="s">
        <v>45</v>
      </c>
      <c r="F148" s="64">
        <v>13471.830078125</v>
      </c>
      <c r="G148" s="66">
        <v>126900</v>
      </c>
    </row>
    <row r="149" spans="1:7">
      <c r="A149" s="63" t="s">
        <v>295</v>
      </c>
      <c r="B149" s="63" t="s">
        <v>4</v>
      </c>
      <c r="C149" s="63" t="s">
        <v>195</v>
      </c>
      <c r="D149" s="63" t="s">
        <v>196</v>
      </c>
      <c r="E149" s="63" t="s">
        <v>73</v>
      </c>
      <c r="F149" s="64">
        <v>65.860000610351562</v>
      </c>
      <c r="G149" s="66">
        <v>3775</v>
      </c>
    </row>
    <row r="150" spans="1:7">
      <c r="A150" s="63" t="s">
        <v>295</v>
      </c>
      <c r="B150" s="63" t="s">
        <v>4</v>
      </c>
      <c r="C150" s="63" t="s">
        <v>173</v>
      </c>
      <c r="D150" s="63" t="s">
        <v>233</v>
      </c>
      <c r="E150" s="63" t="s">
        <v>91</v>
      </c>
      <c r="F150" s="64">
        <v>438.85000610351562</v>
      </c>
      <c r="G150" s="66">
        <v>39450</v>
      </c>
    </row>
    <row r="151" spans="1:7">
      <c r="A151" s="63" t="s">
        <v>295</v>
      </c>
      <c r="B151" s="63" t="s">
        <v>4</v>
      </c>
      <c r="C151" s="63" t="s">
        <v>173</v>
      </c>
      <c r="D151" s="63" t="s">
        <v>233</v>
      </c>
      <c r="E151" s="63" t="s">
        <v>69</v>
      </c>
      <c r="F151" s="64">
        <v>149.69000244140625</v>
      </c>
      <c r="G151" s="66">
        <v>32268.3203125</v>
      </c>
    </row>
    <row r="152" spans="1:7">
      <c r="A152" s="63" t="s">
        <v>295</v>
      </c>
      <c r="B152" s="63" t="s">
        <v>4</v>
      </c>
      <c r="C152" s="63" t="s">
        <v>173</v>
      </c>
      <c r="D152" s="63" t="s">
        <v>197</v>
      </c>
      <c r="E152" s="63" t="s">
        <v>122</v>
      </c>
      <c r="F152" s="64">
        <v>43262.119140625</v>
      </c>
      <c r="G152" s="66">
        <v>83379.5</v>
      </c>
    </row>
    <row r="153" spans="1:7">
      <c r="A153" s="63" t="s">
        <v>295</v>
      </c>
      <c r="B153" s="63" t="s">
        <v>4</v>
      </c>
      <c r="C153" s="63" t="s">
        <v>173</v>
      </c>
      <c r="D153" s="63" t="s">
        <v>192</v>
      </c>
      <c r="E153" s="63" t="s">
        <v>45</v>
      </c>
      <c r="F153" s="64">
        <v>21970.779802322388</v>
      </c>
      <c r="G153" s="66">
        <v>76154.78076171875</v>
      </c>
    </row>
    <row r="154" spans="1:7">
      <c r="A154" s="63" t="s">
        <v>295</v>
      </c>
      <c r="B154" s="63" t="s">
        <v>4</v>
      </c>
      <c r="C154" s="63" t="s">
        <v>173</v>
      </c>
      <c r="D154" s="63" t="s">
        <v>192</v>
      </c>
      <c r="E154" s="63" t="s">
        <v>73</v>
      </c>
      <c r="F154" s="64">
        <v>1189.3199882507324</v>
      </c>
      <c r="G154" s="66">
        <v>16916.240051269531</v>
      </c>
    </row>
    <row r="155" spans="1:7">
      <c r="A155" s="63" t="s">
        <v>295</v>
      </c>
      <c r="B155" s="63" t="s">
        <v>4</v>
      </c>
      <c r="C155" s="63" t="s">
        <v>173</v>
      </c>
      <c r="D155" s="63" t="s">
        <v>316</v>
      </c>
      <c r="E155" s="63" t="s">
        <v>45</v>
      </c>
      <c r="F155" s="64">
        <v>612.80999755859375</v>
      </c>
      <c r="G155" s="66">
        <v>7700.490234375</v>
      </c>
    </row>
    <row r="156" spans="1:7">
      <c r="A156" s="63" t="s">
        <v>295</v>
      </c>
      <c r="B156" s="63" t="s">
        <v>4</v>
      </c>
      <c r="C156" s="63" t="s">
        <v>173</v>
      </c>
      <c r="D156" s="63" t="s">
        <v>256</v>
      </c>
      <c r="E156" s="63" t="s">
        <v>85</v>
      </c>
      <c r="F156" s="64">
        <v>22679.83984375</v>
      </c>
      <c r="G156" s="66">
        <v>9250</v>
      </c>
    </row>
    <row r="157" spans="1:7">
      <c r="A157" s="63" t="s">
        <v>295</v>
      </c>
      <c r="B157" s="63" t="s">
        <v>4</v>
      </c>
      <c r="C157" s="63" t="s">
        <v>173</v>
      </c>
      <c r="D157" s="63" t="s">
        <v>165</v>
      </c>
      <c r="E157" s="63" t="s">
        <v>104</v>
      </c>
      <c r="F157" s="64">
        <v>59.869998931884766</v>
      </c>
      <c r="G157" s="66">
        <v>450</v>
      </c>
    </row>
    <row r="158" spans="1:7">
      <c r="A158" s="63" t="s">
        <v>295</v>
      </c>
      <c r="B158" s="63" t="s">
        <v>4</v>
      </c>
      <c r="C158" s="63" t="s">
        <v>195</v>
      </c>
      <c r="D158" s="63" t="s">
        <v>200</v>
      </c>
      <c r="E158" s="63" t="s">
        <v>45</v>
      </c>
      <c r="F158" s="64">
        <v>4299.64013671875</v>
      </c>
      <c r="G158" s="66">
        <v>8245.76953125</v>
      </c>
    </row>
    <row r="159" spans="1:7">
      <c r="A159" s="63" t="s">
        <v>295</v>
      </c>
      <c r="B159" s="63" t="s">
        <v>4</v>
      </c>
      <c r="C159" s="63" t="s">
        <v>173</v>
      </c>
      <c r="D159" s="63" t="s">
        <v>165</v>
      </c>
      <c r="E159" s="63" t="s">
        <v>73</v>
      </c>
      <c r="F159" s="64">
        <v>1613.3899841308594</v>
      </c>
      <c r="G159" s="66">
        <v>15881.739990234375</v>
      </c>
    </row>
    <row r="160" spans="1:7">
      <c r="A160" s="63" t="s">
        <v>295</v>
      </c>
      <c r="B160" s="63" t="s">
        <v>4</v>
      </c>
      <c r="C160" s="63" t="s">
        <v>173</v>
      </c>
      <c r="D160" s="63" t="s">
        <v>177</v>
      </c>
      <c r="E160" s="63" t="s">
        <v>45</v>
      </c>
      <c r="F160" s="64">
        <v>480.80999755859375</v>
      </c>
      <c r="G160" s="66">
        <v>1452.0699462890625</v>
      </c>
    </row>
    <row r="161" spans="1:7">
      <c r="A161" s="63" t="s">
        <v>295</v>
      </c>
      <c r="B161" s="63" t="s">
        <v>4</v>
      </c>
      <c r="C161" s="63" t="s">
        <v>173</v>
      </c>
      <c r="D161" s="63" t="s">
        <v>165</v>
      </c>
      <c r="E161" s="63" t="s">
        <v>91</v>
      </c>
      <c r="F161" s="64">
        <v>160.39999389648437</v>
      </c>
      <c r="G161" s="66">
        <v>1716.530029296875</v>
      </c>
    </row>
    <row r="162" spans="1:7">
      <c r="A162" s="63" t="s">
        <v>295</v>
      </c>
      <c r="B162" s="63" t="s">
        <v>4</v>
      </c>
      <c r="C162" s="63" t="s">
        <v>173</v>
      </c>
      <c r="D162" s="63" t="s">
        <v>188</v>
      </c>
      <c r="E162" s="63" t="s">
        <v>45</v>
      </c>
      <c r="F162" s="64">
        <v>1631.5999603271484</v>
      </c>
      <c r="G162" s="66">
        <v>6793.93994140625</v>
      </c>
    </row>
    <row r="163" spans="1:7">
      <c r="A163" s="63" t="s">
        <v>295</v>
      </c>
      <c r="B163" s="63" t="s">
        <v>4</v>
      </c>
      <c r="C163" s="63" t="s">
        <v>173</v>
      </c>
      <c r="D163" s="63" t="s">
        <v>175</v>
      </c>
      <c r="E163" s="63" t="s">
        <v>45</v>
      </c>
      <c r="F163" s="64">
        <v>276.010009765625</v>
      </c>
      <c r="G163" s="66">
        <v>1089.6599731445312</v>
      </c>
    </row>
    <row r="164" spans="1:7">
      <c r="A164" s="63" t="s">
        <v>295</v>
      </c>
      <c r="B164" s="63" t="s">
        <v>4</v>
      </c>
      <c r="C164" s="63" t="s">
        <v>173</v>
      </c>
      <c r="D164" s="63" t="s">
        <v>186</v>
      </c>
      <c r="E164" s="63" t="s">
        <v>45</v>
      </c>
      <c r="F164" s="64">
        <v>6047.81005859375</v>
      </c>
      <c r="G164" s="66">
        <v>11057</v>
      </c>
    </row>
    <row r="165" spans="1:7">
      <c r="A165" s="63" t="s">
        <v>295</v>
      </c>
      <c r="B165" s="63" t="s">
        <v>4</v>
      </c>
      <c r="C165" s="63" t="s">
        <v>173</v>
      </c>
      <c r="D165" s="63" t="s">
        <v>232</v>
      </c>
      <c r="E165" s="63" t="s">
        <v>45</v>
      </c>
      <c r="F165" s="64">
        <v>9128.10009765625</v>
      </c>
      <c r="G165" s="66">
        <v>16811.7998046875</v>
      </c>
    </row>
    <row r="166" spans="1:7">
      <c r="A166" s="63" t="s">
        <v>295</v>
      </c>
      <c r="B166" s="63" t="s">
        <v>4</v>
      </c>
      <c r="C166" s="63" t="s">
        <v>173</v>
      </c>
      <c r="D166" s="63" t="s">
        <v>277</v>
      </c>
      <c r="E166" s="63" t="s">
        <v>104</v>
      </c>
      <c r="F166" s="64">
        <v>119.75</v>
      </c>
      <c r="G166" s="66">
        <v>1177.699951171875</v>
      </c>
    </row>
    <row r="167" spans="1:7">
      <c r="A167" s="63" t="s">
        <v>295</v>
      </c>
      <c r="B167" s="63" t="s">
        <v>4</v>
      </c>
      <c r="C167" s="63" t="s">
        <v>173</v>
      </c>
      <c r="D167" s="63" t="s">
        <v>277</v>
      </c>
      <c r="E167" s="63" t="s">
        <v>73</v>
      </c>
      <c r="F167" s="64">
        <v>855.56999206542969</v>
      </c>
      <c r="G167" s="66">
        <v>4140.0100708007812</v>
      </c>
    </row>
    <row r="168" spans="1:7">
      <c r="A168" s="63" t="s">
        <v>295</v>
      </c>
      <c r="B168" s="63" t="s">
        <v>4</v>
      </c>
      <c r="C168" s="63" t="s">
        <v>173</v>
      </c>
      <c r="D168" s="63" t="s">
        <v>317</v>
      </c>
      <c r="E168" s="63" t="s">
        <v>45</v>
      </c>
      <c r="F168" s="64">
        <v>1999.4500122070312</v>
      </c>
      <c r="G168" s="66">
        <v>7553</v>
      </c>
    </row>
    <row r="169" spans="1:7">
      <c r="A169" s="63" t="s">
        <v>295</v>
      </c>
      <c r="B169" s="63" t="s">
        <v>4</v>
      </c>
      <c r="C169" s="63" t="s">
        <v>173</v>
      </c>
      <c r="D169" s="63" t="s">
        <v>187</v>
      </c>
      <c r="E169" s="63" t="s">
        <v>72</v>
      </c>
      <c r="F169" s="64">
        <v>191386.6484375</v>
      </c>
      <c r="G169" s="66">
        <v>781268.03125</v>
      </c>
    </row>
    <row r="170" spans="1:7">
      <c r="A170" s="63" t="s">
        <v>295</v>
      </c>
      <c r="B170" s="63" t="s">
        <v>4</v>
      </c>
      <c r="C170" s="63" t="s">
        <v>173</v>
      </c>
      <c r="D170" s="63" t="s">
        <v>187</v>
      </c>
      <c r="E170" s="63" t="s">
        <v>220</v>
      </c>
      <c r="F170" s="64">
        <v>99791.296875</v>
      </c>
      <c r="G170" s="66">
        <v>345576</v>
      </c>
    </row>
    <row r="171" spans="1:7">
      <c r="A171" s="63" t="s">
        <v>295</v>
      </c>
      <c r="B171" s="63" t="s">
        <v>4</v>
      </c>
      <c r="C171" s="63" t="s">
        <v>173</v>
      </c>
      <c r="D171" s="63" t="s">
        <v>187</v>
      </c>
      <c r="E171" s="63" t="s">
        <v>81</v>
      </c>
      <c r="F171" s="64">
        <v>103443.66943359375</v>
      </c>
      <c r="G171" s="66">
        <v>337535.390625</v>
      </c>
    </row>
    <row r="172" spans="1:7">
      <c r="A172" s="63" t="s">
        <v>295</v>
      </c>
      <c r="B172" s="63" t="s">
        <v>4</v>
      </c>
      <c r="C172" s="63" t="s">
        <v>173</v>
      </c>
      <c r="D172" s="63" t="s">
        <v>184</v>
      </c>
      <c r="E172" s="63" t="s">
        <v>73</v>
      </c>
      <c r="F172" s="64">
        <v>209.55999755859375</v>
      </c>
      <c r="G172" s="66">
        <v>396.89999389648437</v>
      </c>
    </row>
    <row r="173" spans="1:7">
      <c r="A173" s="63" t="s">
        <v>295</v>
      </c>
      <c r="B173" s="63" t="s">
        <v>4</v>
      </c>
      <c r="C173" s="63" t="s">
        <v>173</v>
      </c>
      <c r="D173" s="63" t="s">
        <v>187</v>
      </c>
      <c r="E173" s="63" t="s">
        <v>84</v>
      </c>
      <c r="F173" s="64">
        <v>19040.1796875</v>
      </c>
      <c r="G173" s="66">
        <v>59816.6015625</v>
      </c>
    </row>
    <row r="174" spans="1:7">
      <c r="A174" s="63" t="s">
        <v>295</v>
      </c>
      <c r="B174" s="63" t="s">
        <v>4</v>
      </c>
      <c r="C174" s="63" t="s">
        <v>173</v>
      </c>
      <c r="D174" s="63" t="s">
        <v>318</v>
      </c>
      <c r="E174" s="63" t="s">
        <v>91</v>
      </c>
      <c r="F174" s="64">
        <v>99791.296875</v>
      </c>
      <c r="G174" s="66">
        <v>37082</v>
      </c>
    </row>
    <row r="175" spans="1:7">
      <c r="A175" s="63" t="s">
        <v>295</v>
      </c>
      <c r="B175" s="63" t="s">
        <v>4</v>
      </c>
      <c r="C175" s="63" t="s">
        <v>173</v>
      </c>
      <c r="D175" s="63" t="s">
        <v>166</v>
      </c>
      <c r="E175" s="63" t="s">
        <v>45</v>
      </c>
      <c r="F175" s="64">
        <v>523.43999862670898</v>
      </c>
      <c r="G175" s="66">
        <v>2605.2300109863281</v>
      </c>
    </row>
    <row r="176" spans="1:7">
      <c r="A176" s="63" t="s">
        <v>295</v>
      </c>
      <c r="B176" s="63" t="s">
        <v>4</v>
      </c>
      <c r="C176" s="63" t="s">
        <v>173</v>
      </c>
      <c r="D176" s="63" t="s">
        <v>281</v>
      </c>
      <c r="E176" s="63" t="s">
        <v>45</v>
      </c>
      <c r="F176" s="64">
        <v>2177.260009765625</v>
      </c>
      <c r="G176" s="66">
        <v>8880</v>
      </c>
    </row>
    <row r="177" spans="1:7">
      <c r="A177" s="63" t="s">
        <v>295</v>
      </c>
      <c r="B177" s="63" t="s">
        <v>4</v>
      </c>
      <c r="C177" s="63" t="s">
        <v>173</v>
      </c>
      <c r="D177" s="63" t="s">
        <v>226</v>
      </c>
      <c r="E177" s="63" t="s">
        <v>91</v>
      </c>
      <c r="F177" s="64">
        <v>944.77001953125</v>
      </c>
      <c r="G177" s="66">
        <v>8402.6298828125</v>
      </c>
    </row>
    <row r="178" spans="1:7">
      <c r="A178" s="63" t="s">
        <v>295</v>
      </c>
      <c r="B178" s="63" t="s">
        <v>4</v>
      </c>
      <c r="C178" s="63" t="s">
        <v>173</v>
      </c>
      <c r="D178" s="63" t="s">
        <v>226</v>
      </c>
      <c r="E178" s="63" t="s">
        <v>45</v>
      </c>
      <c r="F178" s="64">
        <v>1151.6900024414062</v>
      </c>
      <c r="G178" s="66">
        <v>33302.510009765625</v>
      </c>
    </row>
    <row r="179" spans="1:7">
      <c r="A179" s="63" t="s">
        <v>295</v>
      </c>
      <c r="B179" s="63" t="s">
        <v>4</v>
      </c>
      <c r="C179" s="63" t="s">
        <v>173</v>
      </c>
      <c r="D179" s="63" t="s">
        <v>226</v>
      </c>
      <c r="E179" s="63" t="s">
        <v>73</v>
      </c>
      <c r="F179" s="64">
        <v>144</v>
      </c>
      <c r="G179" s="66">
        <v>272</v>
      </c>
    </row>
    <row r="180" spans="1:7">
      <c r="A180" s="63" t="s">
        <v>295</v>
      </c>
      <c r="B180" s="63" t="s">
        <v>4</v>
      </c>
      <c r="C180" s="63" t="s">
        <v>195</v>
      </c>
      <c r="D180" s="63" t="s">
        <v>200</v>
      </c>
      <c r="E180" s="63" t="s">
        <v>121</v>
      </c>
      <c r="F180" s="64">
        <v>31933.220703125</v>
      </c>
      <c r="G180" s="66">
        <v>142880</v>
      </c>
    </row>
    <row r="181" spans="1:7">
      <c r="A181" s="63" t="s">
        <v>295</v>
      </c>
      <c r="B181" s="63" t="s">
        <v>4</v>
      </c>
      <c r="C181" s="63" t="s">
        <v>173</v>
      </c>
      <c r="D181" s="63" t="s">
        <v>198</v>
      </c>
      <c r="E181" s="63" t="s">
        <v>45</v>
      </c>
      <c r="F181" s="64">
        <v>8371.580078125</v>
      </c>
      <c r="G181" s="66">
        <v>28782</v>
      </c>
    </row>
    <row r="182" spans="1:7">
      <c r="A182" s="63" t="s">
        <v>295</v>
      </c>
      <c r="B182" s="63" t="s">
        <v>4</v>
      </c>
      <c r="C182" s="63" t="s">
        <v>173</v>
      </c>
      <c r="D182" s="63" t="s">
        <v>184</v>
      </c>
      <c r="E182" s="63" t="s">
        <v>45</v>
      </c>
      <c r="F182" s="64">
        <v>2670.8699798583984</v>
      </c>
      <c r="G182" s="66">
        <v>8765.5099945068359</v>
      </c>
    </row>
    <row r="183" spans="1:7">
      <c r="A183" s="63" t="s">
        <v>295</v>
      </c>
      <c r="B183" s="63" t="s">
        <v>4</v>
      </c>
      <c r="C183" s="63" t="s">
        <v>173</v>
      </c>
      <c r="D183" s="63" t="s">
        <v>176</v>
      </c>
      <c r="E183" s="63" t="s">
        <v>45</v>
      </c>
      <c r="F183" s="64">
        <v>4670.22998046875</v>
      </c>
      <c r="G183" s="66">
        <v>31122</v>
      </c>
    </row>
    <row r="184" spans="1:7">
      <c r="A184" s="63" t="s">
        <v>295</v>
      </c>
      <c r="B184" s="63" t="s">
        <v>4</v>
      </c>
      <c r="C184" s="63" t="s">
        <v>173</v>
      </c>
      <c r="D184" s="63" t="s">
        <v>187</v>
      </c>
      <c r="E184" s="63" t="s">
        <v>73</v>
      </c>
      <c r="F184" s="64">
        <v>464.02999877929687</v>
      </c>
      <c r="G184" s="66">
        <v>667.05999755859375</v>
      </c>
    </row>
    <row r="185" spans="1:7">
      <c r="A185" s="33" t="s">
        <v>295</v>
      </c>
      <c r="B185" s="34"/>
      <c r="C185" s="34"/>
      <c r="D185" s="34"/>
      <c r="E185" s="34"/>
      <c r="F185" s="34">
        <f>SUM(F145:F184)</f>
        <v>1547485.2261736393</v>
      </c>
      <c r="G185" s="35">
        <f>SUM(G145:G184)</f>
        <v>2978426.4238395691</v>
      </c>
    </row>
    <row r="186" spans="1:7">
      <c r="A186" s="63" t="s">
        <v>323</v>
      </c>
      <c r="B186" s="63" t="s">
        <v>4</v>
      </c>
      <c r="C186" s="63" t="s">
        <v>173</v>
      </c>
      <c r="D186" s="63" t="s">
        <v>256</v>
      </c>
      <c r="E186" s="63" t="s">
        <v>85</v>
      </c>
      <c r="F186" s="64">
        <v>111568.9384765625</v>
      </c>
      <c r="G186" s="66">
        <v>89690</v>
      </c>
    </row>
    <row r="187" spans="1:7">
      <c r="A187" s="63" t="s">
        <v>323</v>
      </c>
      <c r="B187" s="63" t="s">
        <v>4</v>
      </c>
      <c r="C187" s="63" t="s">
        <v>173</v>
      </c>
      <c r="D187" s="63" t="s">
        <v>256</v>
      </c>
      <c r="E187" s="63" t="s">
        <v>45</v>
      </c>
      <c r="F187" s="64">
        <v>1795386.984375</v>
      </c>
      <c r="G187" s="66">
        <v>1510659.6875</v>
      </c>
    </row>
    <row r="188" spans="1:7">
      <c r="A188" s="63" t="s">
        <v>323</v>
      </c>
      <c r="B188" s="63" t="s">
        <v>4</v>
      </c>
      <c r="C188" s="63" t="s">
        <v>173</v>
      </c>
      <c r="D188" s="63" t="s">
        <v>194</v>
      </c>
      <c r="E188" s="63" t="s">
        <v>84</v>
      </c>
      <c r="F188" s="64">
        <v>8037.4596862792969</v>
      </c>
      <c r="G188" s="66">
        <v>29744.469970703125</v>
      </c>
    </row>
    <row r="189" spans="1:7">
      <c r="A189" s="63" t="s">
        <v>323</v>
      </c>
      <c r="B189" s="63" t="s">
        <v>4</v>
      </c>
      <c r="C189" s="63" t="s">
        <v>173</v>
      </c>
      <c r="D189" s="63" t="s">
        <v>194</v>
      </c>
      <c r="E189" s="63" t="s">
        <v>156</v>
      </c>
      <c r="F189" s="64">
        <v>3492.699951171875</v>
      </c>
      <c r="G189" s="66">
        <v>27500</v>
      </c>
    </row>
    <row r="190" spans="1:7">
      <c r="A190" s="63" t="s">
        <v>323</v>
      </c>
      <c r="B190" s="63" t="s">
        <v>4</v>
      </c>
      <c r="C190" s="63" t="s">
        <v>173</v>
      </c>
      <c r="D190" s="63" t="s">
        <v>335</v>
      </c>
      <c r="E190" s="63" t="s">
        <v>81</v>
      </c>
      <c r="F190" s="64">
        <v>100</v>
      </c>
      <c r="G190" s="66">
        <v>44125</v>
      </c>
    </row>
    <row r="191" spans="1:7">
      <c r="A191" s="63" t="s">
        <v>323</v>
      </c>
      <c r="B191" s="63" t="s">
        <v>4</v>
      </c>
      <c r="C191" s="63" t="s">
        <v>173</v>
      </c>
      <c r="D191" s="63" t="s">
        <v>233</v>
      </c>
      <c r="E191" s="63" t="s">
        <v>69</v>
      </c>
      <c r="F191" s="64">
        <v>197.58999633789063</v>
      </c>
      <c r="G191" s="66">
        <v>40747.55859375</v>
      </c>
    </row>
    <row r="192" spans="1:7">
      <c r="A192" s="63" t="s">
        <v>323</v>
      </c>
      <c r="B192" s="63" t="s">
        <v>4</v>
      </c>
      <c r="C192" s="63" t="s">
        <v>173</v>
      </c>
      <c r="D192" s="63" t="s">
        <v>168</v>
      </c>
      <c r="E192" s="63" t="s">
        <v>73</v>
      </c>
      <c r="F192" s="64">
        <v>7035.2900390625</v>
      </c>
      <c r="G192" s="66">
        <v>18570</v>
      </c>
    </row>
    <row r="193" spans="1:7">
      <c r="A193" s="63" t="s">
        <v>323</v>
      </c>
      <c r="B193" s="63" t="s">
        <v>4</v>
      </c>
      <c r="C193" s="63" t="s">
        <v>173</v>
      </c>
      <c r="D193" s="63" t="s">
        <v>192</v>
      </c>
      <c r="E193" s="63" t="s">
        <v>104</v>
      </c>
      <c r="F193" s="64">
        <v>7.9799997806549072</v>
      </c>
      <c r="G193" s="66">
        <v>161.31999969482422</v>
      </c>
    </row>
    <row r="194" spans="1:7">
      <c r="A194" s="63" t="s">
        <v>323</v>
      </c>
      <c r="B194" s="63" t="s">
        <v>4</v>
      </c>
      <c r="C194" s="63" t="s">
        <v>173</v>
      </c>
      <c r="D194" s="63" t="s">
        <v>192</v>
      </c>
      <c r="E194" s="63" t="s">
        <v>45</v>
      </c>
      <c r="F194" s="64">
        <v>6727.8500671386719</v>
      </c>
      <c r="G194" s="66">
        <v>37350.360656738281</v>
      </c>
    </row>
    <row r="195" spans="1:7">
      <c r="A195" s="63" t="s">
        <v>323</v>
      </c>
      <c r="B195" s="63" t="s">
        <v>4</v>
      </c>
      <c r="C195" s="63" t="s">
        <v>173</v>
      </c>
      <c r="D195" s="63" t="s">
        <v>318</v>
      </c>
      <c r="E195" s="63" t="s">
        <v>91</v>
      </c>
      <c r="F195" s="64">
        <v>48897.73828125</v>
      </c>
      <c r="G195" s="66">
        <v>34230.890625</v>
      </c>
    </row>
    <row r="196" spans="1:7">
      <c r="A196" s="63" t="s">
        <v>323</v>
      </c>
      <c r="B196" s="63" t="s">
        <v>4</v>
      </c>
      <c r="C196" s="63" t="s">
        <v>173</v>
      </c>
      <c r="D196" s="63" t="s">
        <v>165</v>
      </c>
      <c r="E196" s="63" t="s">
        <v>73</v>
      </c>
      <c r="F196" s="64">
        <v>1039.4000244140625</v>
      </c>
      <c r="G196" s="66">
        <v>2380.14990234375</v>
      </c>
    </row>
    <row r="197" spans="1:7">
      <c r="A197" s="63" t="s">
        <v>323</v>
      </c>
      <c r="B197" s="63" t="s">
        <v>4</v>
      </c>
      <c r="C197" s="63" t="s">
        <v>173</v>
      </c>
      <c r="D197" s="63" t="s">
        <v>336</v>
      </c>
      <c r="E197" s="63" t="s">
        <v>45</v>
      </c>
      <c r="F197" s="64">
        <v>101.79000091552734</v>
      </c>
      <c r="G197" s="66">
        <v>958.20001220703125</v>
      </c>
    </row>
    <row r="198" spans="1:7">
      <c r="A198" s="63" t="s">
        <v>323</v>
      </c>
      <c r="B198" s="63" t="s">
        <v>4</v>
      </c>
      <c r="C198" s="63" t="s">
        <v>173</v>
      </c>
      <c r="D198" s="63" t="s">
        <v>174</v>
      </c>
      <c r="E198" s="63" t="s">
        <v>122</v>
      </c>
      <c r="F198" s="64">
        <v>42471.1796875</v>
      </c>
      <c r="G198" s="66">
        <v>81795</v>
      </c>
    </row>
    <row r="199" spans="1:7">
      <c r="A199" s="63" t="s">
        <v>323</v>
      </c>
      <c r="B199" s="63" t="s">
        <v>4</v>
      </c>
      <c r="C199" s="63" t="s">
        <v>173</v>
      </c>
      <c r="D199" s="63" t="s">
        <v>230</v>
      </c>
      <c r="E199" s="63" t="s">
        <v>72</v>
      </c>
      <c r="F199" s="64">
        <v>20157.83984375</v>
      </c>
      <c r="G199" s="66">
        <v>20000</v>
      </c>
    </row>
    <row r="200" spans="1:7">
      <c r="A200" s="63" t="s">
        <v>323</v>
      </c>
      <c r="B200" s="63" t="s">
        <v>4</v>
      </c>
      <c r="C200" s="63" t="s">
        <v>173</v>
      </c>
      <c r="D200" s="63" t="s">
        <v>177</v>
      </c>
      <c r="E200" s="63" t="s">
        <v>45</v>
      </c>
      <c r="F200" s="64">
        <v>852.760009765625</v>
      </c>
      <c r="G200" s="66">
        <v>3102.5</v>
      </c>
    </row>
    <row r="201" spans="1:7" ht="30">
      <c r="A201" s="63" t="s">
        <v>323</v>
      </c>
      <c r="B201" s="63" t="s">
        <v>4</v>
      </c>
      <c r="C201" s="63" t="s">
        <v>173</v>
      </c>
      <c r="D201" s="63" t="s">
        <v>276</v>
      </c>
      <c r="E201" s="63" t="s">
        <v>45</v>
      </c>
      <c r="F201" s="64">
        <v>1999198.9375</v>
      </c>
      <c r="G201" s="66">
        <v>1799185</v>
      </c>
    </row>
    <row r="202" spans="1:7">
      <c r="A202" s="63" t="s">
        <v>323</v>
      </c>
      <c r="B202" s="63" t="s">
        <v>4</v>
      </c>
      <c r="C202" s="63" t="s">
        <v>173</v>
      </c>
      <c r="D202" s="63" t="s">
        <v>165</v>
      </c>
      <c r="E202" s="63" t="s">
        <v>45</v>
      </c>
      <c r="F202" s="64">
        <v>64.860000610351563</v>
      </c>
      <c r="G202" s="66">
        <v>3867.1201171875</v>
      </c>
    </row>
    <row r="203" spans="1:7">
      <c r="A203" s="63" t="s">
        <v>323</v>
      </c>
      <c r="B203" s="63" t="s">
        <v>4</v>
      </c>
      <c r="C203" s="63" t="s">
        <v>173</v>
      </c>
      <c r="D203" s="63" t="s">
        <v>190</v>
      </c>
      <c r="E203" s="63" t="s">
        <v>104</v>
      </c>
      <c r="F203" s="64">
        <v>34.930000305175781</v>
      </c>
      <c r="G203" s="66">
        <v>85.800003051757812</v>
      </c>
    </row>
    <row r="204" spans="1:7">
      <c r="A204" s="63" t="s">
        <v>323</v>
      </c>
      <c r="B204" s="63" t="s">
        <v>4</v>
      </c>
      <c r="C204" s="63" t="s">
        <v>173</v>
      </c>
      <c r="D204" s="63" t="s">
        <v>186</v>
      </c>
      <c r="E204" s="63" t="s">
        <v>45</v>
      </c>
      <c r="F204" s="64">
        <v>9899.3603515625</v>
      </c>
      <c r="G204" s="66">
        <v>18095.400390625</v>
      </c>
    </row>
    <row r="205" spans="1:7">
      <c r="A205" s="63" t="s">
        <v>323</v>
      </c>
      <c r="B205" s="63" t="s">
        <v>4</v>
      </c>
      <c r="C205" s="63" t="s">
        <v>173</v>
      </c>
      <c r="D205" s="63" t="s">
        <v>232</v>
      </c>
      <c r="E205" s="63" t="s">
        <v>45</v>
      </c>
      <c r="F205" s="64">
        <v>11035.97998046875</v>
      </c>
      <c r="G205" s="66">
        <v>14183.400390625</v>
      </c>
    </row>
    <row r="206" spans="1:7" ht="30">
      <c r="A206" s="63" t="s">
        <v>323</v>
      </c>
      <c r="B206" s="63" t="s">
        <v>4</v>
      </c>
      <c r="C206" s="63" t="s">
        <v>173</v>
      </c>
      <c r="D206" s="63" t="s">
        <v>255</v>
      </c>
      <c r="E206" s="63" t="s">
        <v>45</v>
      </c>
      <c r="F206" s="64">
        <v>286.5</v>
      </c>
      <c r="G206" s="66">
        <v>1825.199951171875</v>
      </c>
    </row>
    <row r="207" spans="1:7">
      <c r="A207" s="63" t="s">
        <v>323</v>
      </c>
      <c r="B207" s="63" t="s">
        <v>4</v>
      </c>
      <c r="C207" s="63" t="s">
        <v>173</v>
      </c>
      <c r="D207" s="63" t="s">
        <v>187</v>
      </c>
      <c r="E207" s="63" t="s">
        <v>72</v>
      </c>
      <c r="F207" s="64">
        <v>49141.30078125</v>
      </c>
      <c r="G207" s="66">
        <v>196484.3984375</v>
      </c>
    </row>
    <row r="208" spans="1:7">
      <c r="A208" s="63" t="s">
        <v>323</v>
      </c>
      <c r="B208" s="63" t="s">
        <v>4</v>
      </c>
      <c r="C208" s="63" t="s">
        <v>173</v>
      </c>
      <c r="D208" s="63" t="s">
        <v>187</v>
      </c>
      <c r="E208" s="63" t="s">
        <v>81</v>
      </c>
      <c r="F208" s="64">
        <v>24947.830078125</v>
      </c>
      <c r="G208" s="66">
        <v>79500</v>
      </c>
    </row>
    <row r="209" spans="1:7">
      <c r="A209" s="63" t="s">
        <v>323</v>
      </c>
      <c r="B209" s="63" t="s">
        <v>4</v>
      </c>
      <c r="C209" s="63" t="s">
        <v>173</v>
      </c>
      <c r="D209" s="63" t="s">
        <v>187</v>
      </c>
      <c r="E209" s="63" t="s">
        <v>73</v>
      </c>
      <c r="F209" s="64">
        <v>41912.349609375</v>
      </c>
      <c r="G209" s="66">
        <v>108655.66015625</v>
      </c>
    </row>
    <row r="210" spans="1:7">
      <c r="A210" s="63" t="s">
        <v>323</v>
      </c>
      <c r="B210" s="63" t="s">
        <v>4</v>
      </c>
      <c r="C210" s="63" t="s">
        <v>173</v>
      </c>
      <c r="D210" s="63" t="s">
        <v>187</v>
      </c>
      <c r="E210" s="63" t="s">
        <v>69</v>
      </c>
      <c r="F210" s="64">
        <v>15842.8701171875</v>
      </c>
      <c r="G210" s="66">
        <v>71914.5</v>
      </c>
    </row>
    <row r="211" spans="1:7">
      <c r="A211" s="63" t="s">
        <v>323</v>
      </c>
      <c r="B211" s="63" t="s">
        <v>4</v>
      </c>
      <c r="C211" s="63" t="s">
        <v>173</v>
      </c>
      <c r="D211" s="63" t="s">
        <v>187</v>
      </c>
      <c r="E211" s="63" t="s">
        <v>84</v>
      </c>
      <c r="F211" s="64">
        <v>19499.220703125</v>
      </c>
      <c r="G211" s="66">
        <v>59164</v>
      </c>
    </row>
    <row r="212" spans="1:7" ht="30">
      <c r="A212" s="63" t="s">
        <v>323</v>
      </c>
      <c r="B212" s="63" t="s">
        <v>4</v>
      </c>
      <c r="C212" s="63" t="s">
        <v>173</v>
      </c>
      <c r="D212" s="63" t="s">
        <v>257</v>
      </c>
      <c r="E212" s="63" t="s">
        <v>91</v>
      </c>
      <c r="F212" s="64">
        <v>24947.830078125</v>
      </c>
      <c r="G212" s="66">
        <v>25684.169921875</v>
      </c>
    </row>
    <row r="213" spans="1:7">
      <c r="A213" s="63" t="s">
        <v>323</v>
      </c>
      <c r="B213" s="63" t="s">
        <v>4</v>
      </c>
      <c r="C213" s="63" t="s">
        <v>173</v>
      </c>
      <c r="D213" s="63" t="s">
        <v>166</v>
      </c>
      <c r="E213" s="63" t="s">
        <v>45</v>
      </c>
      <c r="F213" s="64">
        <v>1880.5599899291992</v>
      </c>
      <c r="G213" s="66">
        <v>13519.599998474121</v>
      </c>
    </row>
    <row r="214" spans="1:7" ht="30">
      <c r="A214" s="63" t="s">
        <v>323</v>
      </c>
      <c r="B214" s="63" t="s">
        <v>4</v>
      </c>
      <c r="C214" s="63" t="s">
        <v>173</v>
      </c>
      <c r="D214" s="63" t="s">
        <v>276</v>
      </c>
      <c r="E214" s="63" t="s">
        <v>159</v>
      </c>
      <c r="F214" s="64">
        <v>558831.25</v>
      </c>
      <c r="G214" s="66">
        <v>485245.59375</v>
      </c>
    </row>
    <row r="215" spans="1:7">
      <c r="A215" s="63" t="s">
        <v>323</v>
      </c>
      <c r="B215" s="63" t="s">
        <v>4</v>
      </c>
      <c r="C215" s="63" t="s">
        <v>173</v>
      </c>
      <c r="D215" s="63" t="s">
        <v>191</v>
      </c>
      <c r="E215" s="63" t="s">
        <v>45</v>
      </c>
      <c r="F215" s="64">
        <v>451.77999877929687</v>
      </c>
      <c r="G215" s="66">
        <v>2535.550048828125</v>
      </c>
    </row>
    <row r="216" spans="1:7">
      <c r="A216" s="63" t="s">
        <v>323</v>
      </c>
      <c r="B216" s="63" t="s">
        <v>4</v>
      </c>
      <c r="C216" s="63" t="s">
        <v>173</v>
      </c>
      <c r="D216" s="63" t="s">
        <v>226</v>
      </c>
      <c r="E216" s="63" t="s">
        <v>73</v>
      </c>
      <c r="F216" s="64">
        <v>3438.25</v>
      </c>
      <c r="G216" s="66">
        <v>5763</v>
      </c>
    </row>
    <row r="217" spans="1:7">
      <c r="A217" s="63" t="s">
        <v>323</v>
      </c>
      <c r="B217" s="63" t="s">
        <v>4</v>
      </c>
      <c r="C217" s="63" t="s">
        <v>173</v>
      </c>
      <c r="D217" s="63" t="s">
        <v>279</v>
      </c>
      <c r="E217" s="63" t="s">
        <v>73</v>
      </c>
      <c r="F217" s="64">
        <v>199.58000183105469</v>
      </c>
      <c r="G217" s="66">
        <v>430</v>
      </c>
    </row>
    <row r="218" spans="1:7">
      <c r="A218" s="63" t="s">
        <v>323</v>
      </c>
      <c r="B218" s="63" t="s">
        <v>4</v>
      </c>
      <c r="C218" s="63" t="s">
        <v>173</v>
      </c>
      <c r="D218" s="63" t="s">
        <v>184</v>
      </c>
      <c r="E218" s="63" t="s">
        <v>45</v>
      </c>
      <c r="F218" s="64">
        <v>27669.859390258789</v>
      </c>
      <c r="G218" s="66">
        <v>44225.380249023438</v>
      </c>
    </row>
    <row r="219" spans="1:7">
      <c r="A219" s="63" t="s">
        <v>323</v>
      </c>
      <c r="B219" s="63" t="s">
        <v>4</v>
      </c>
      <c r="C219" s="63" t="s">
        <v>173</v>
      </c>
      <c r="D219" s="63" t="s">
        <v>184</v>
      </c>
      <c r="E219" s="63" t="s">
        <v>73</v>
      </c>
      <c r="F219" s="64">
        <v>201.39999389648437</v>
      </c>
      <c r="G219" s="66">
        <v>378</v>
      </c>
    </row>
    <row r="220" spans="1:7">
      <c r="A220" s="63" t="s">
        <v>323</v>
      </c>
      <c r="B220" s="63" t="s">
        <v>4</v>
      </c>
      <c r="C220" s="63" t="s">
        <v>173</v>
      </c>
      <c r="D220" s="63" t="s">
        <v>193</v>
      </c>
      <c r="E220" s="63" t="s">
        <v>104</v>
      </c>
      <c r="F220" s="64">
        <v>14.970000267028809</v>
      </c>
      <c r="G220" s="66">
        <v>85.360000610351563</v>
      </c>
    </row>
    <row r="221" spans="1:7">
      <c r="A221" s="63" t="s">
        <v>323</v>
      </c>
      <c r="B221" s="63" t="s">
        <v>4</v>
      </c>
      <c r="C221" s="63" t="s">
        <v>173</v>
      </c>
      <c r="D221" s="63" t="s">
        <v>337</v>
      </c>
      <c r="E221" s="63" t="s">
        <v>45</v>
      </c>
      <c r="F221" s="64">
        <v>319.79000854492188</v>
      </c>
      <c r="G221" s="66">
        <v>2925.75</v>
      </c>
    </row>
    <row r="222" spans="1:7">
      <c r="A222" s="63" t="s">
        <v>323</v>
      </c>
      <c r="B222" s="63" t="s">
        <v>4</v>
      </c>
      <c r="C222" s="63" t="s">
        <v>173</v>
      </c>
      <c r="D222" s="63" t="s">
        <v>46</v>
      </c>
      <c r="E222" s="63" t="s">
        <v>45</v>
      </c>
      <c r="F222" s="64">
        <v>109.76999664306641</v>
      </c>
      <c r="G222" s="66">
        <v>1097.280029296875</v>
      </c>
    </row>
    <row r="223" spans="1:7">
      <c r="A223" s="63" t="s">
        <v>323</v>
      </c>
      <c r="B223" s="63" t="s">
        <v>4</v>
      </c>
      <c r="C223" s="63" t="s">
        <v>173</v>
      </c>
      <c r="D223" s="63" t="s">
        <v>188</v>
      </c>
      <c r="E223" s="63" t="s">
        <v>45</v>
      </c>
      <c r="F223" s="64">
        <v>1862.469970703125</v>
      </c>
      <c r="G223" s="66">
        <v>12893.9501953125</v>
      </c>
    </row>
    <row r="224" spans="1:7">
      <c r="A224" s="33" t="s">
        <v>323</v>
      </c>
      <c r="B224" s="34"/>
      <c r="C224" s="34"/>
      <c r="D224" s="34"/>
      <c r="E224" s="34"/>
      <c r="F224" s="34">
        <f>SUM(F186:F223)</f>
        <v>4837867.1489899158</v>
      </c>
      <c r="G224" s="35">
        <f>SUM(G186:G223)</f>
        <v>4888759.2509002686</v>
      </c>
    </row>
    <row r="225" spans="1:7">
      <c r="A225" s="63" t="s">
        <v>339</v>
      </c>
      <c r="B225" s="63" t="s">
        <v>4</v>
      </c>
      <c r="C225" s="63" t="s">
        <v>173</v>
      </c>
      <c r="D225" s="63" t="s">
        <v>46</v>
      </c>
      <c r="E225" s="63" t="s">
        <v>45</v>
      </c>
      <c r="F225" s="64">
        <v>158.75999450683594</v>
      </c>
      <c r="G225" s="66">
        <v>1263.6600341796875</v>
      </c>
    </row>
    <row r="226" spans="1:7">
      <c r="A226" s="63" t="s">
        <v>339</v>
      </c>
      <c r="B226" s="63" t="s">
        <v>4</v>
      </c>
      <c r="C226" s="63" t="s">
        <v>173</v>
      </c>
      <c r="D226" s="63" t="s">
        <v>192</v>
      </c>
      <c r="E226" s="63" t="s">
        <v>73</v>
      </c>
      <c r="F226" s="64">
        <v>498.95999145507812</v>
      </c>
      <c r="G226" s="66">
        <v>2863.800048828125</v>
      </c>
    </row>
    <row r="227" spans="1:7">
      <c r="A227" s="63" t="s">
        <v>339</v>
      </c>
      <c r="B227" s="63" t="s">
        <v>4</v>
      </c>
      <c r="C227" s="63" t="s">
        <v>173</v>
      </c>
      <c r="D227" s="63" t="s">
        <v>256</v>
      </c>
      <c r="E227" s="63" t="s">
        <v>85</v>
      </c>
      <c r="F227" s="64">
        <v>42774.21875</v>
      </c>
      <c r="G227" s="66">
        <v>25830</v>
      </c>
    </row>
    <row r="228" spans="1:7">
      <c r="A228" s="63" t="s">
        <v>339</v>
      </c>
      <c r="B228" s="63" t="s">
        <v>4</v>
      </c>
      <c r="C228" s="63" t="s">
        <v>173</v>
      </c>
      <c r="D228" s="63" t="s">
        <v>194</v>
      </c>
      <c r="E228" s="63" t="s">
        <v>156</v>
      </c>
      <c r="F228" s="64">
        <v>15966.6103515625</v>
      </c>
      <c r="G228" s="66">
        <v>118865</v>
      </c>
    </row>
    <row r="229" spans="1:7">
      <c r="A229" s="63" t="s">
        <v>339</v>
      </c>
      <c r="B229" s="63" t="s">
        <v>4</v>
      </c>
      <c r="C229" s="63" t="s">
        <v>173</v>
      </c>
      <c r="D229" s="63" t="s">
        <v>343</v>
      </c>
      <c r="E229" s="63" t="s">
        <v>45</v>
      </c>
      <c r="F229" s="64">
        <v>4685</v>
      </c>
      <c r="G229" s="66">
        <v>27375.0390625</v>
      </c>
    </row>
    <row r="230" spans="1:7">
      <c r="A230" s="63" t="s">
        <v>339</v>
      </c>
      <c r="B230" s="63" t="s">
        <v>4</v>
      </c>
      <c r="C230" s="63" t="s">
        <v>173</v>
      </c>
      <c r="D230" s="63" t="s">
        <v>233</v>
      </c>
      <c r="E230" s="63" t="s">
        <v>91</v>
      </c>
      <c r="F230" s="64">
        <v>610</v>
      </c>
      <c r="G230" s="66">
        <v>65315</v>
      </c>
    </row>
    <row r="231" spans="1:7">
      <c r="A231" s="63" t="s">
        <v>339</v>
      </c>
      <c r="B231" s="63" t="s">
        <v>4</v>
      </c>
      <c r="C231" s="63" t="s">
        <v>173</v>
      </c>
      <c r="D231" s="63" t="s">
        <v>233</v>
      </c>
      <c r="E231" s="63" t="s">
        <v>69</v>
      </c>
      <c r="F231" s="64">
        <v>540</v>
      </c>
      <c r="G231" s="66">
        <v>115704.6171875</v>
      </c>
    </row>
    <row r="232" spans="1:7">
      <c r="A232" s="63" t="s">
        <v>339</v>
      </c>
      <c r="B232" s="63" t="s">
        <v>4</v>
      </c>
      <c r="C232" s="63" t="s">
        <v>173</v>
      </c>
      <c r="D232" s="63" t="s">
        <v>197</v>
      </c>
      <c r="E232" s="63" t="s">
        <v>122</v>
      </c>
      <c r="F232" s="64">
        <v>21235.58984375</v>
      </c>
      <c r="G232" s="66">
        <v>40897.5</v>
      </c>
    </row>
    <row r="233" spans="1:7">
      <c r="A233" s="63" t="s">
        <v>339</v>
      </c>
      <c r="B233" s="63" t="s">
        <v>4</v>
      </c>
      <c r="C233" s="63" t="s">
        <v>173</v>
      </c>
      <c r="D233" s="63" t="s">
        <v>344</v>
      </c>
      <c r="E233" s="63" t="s">
        <v>45</v>
      </c>
      <c r="F233" s="64">
        <v>746.6199951171875</v>
      </c>
      <c r="G233" s="66">
        <v>1947</v>
      </c>
    </row>
    <row r="234" spans="1:7">
      <c r="A234" s="63" t="s">
        <v>339</v>
      </c>
      <c r="B234" s="63" t="s">
        <v>4</v>
      </c>
      <c r="C234" s="63" t="s">
        <v>173</v>
      </c>
      <c r="D234" s="63" t="s">
        <v>192</v>
      </c>
      <c r="E234" s="63" t="s">
        <v>72</v>
      </c>
      <c r="F234" s="64">
        <v>168.60000610351562</v>
      </c>
      <c r="G234" s="66">
        <v>329.60000610351562</v>
      </c>
    </row>
    <row r="235" spans="1:7">
      <c r="A235" s="63" t="s">
        <v>339</v>
      </c>
      <c r="B235" s="63" t="s">
        <v>4</v>
      </c>
      <c r="C235" s="63" t="s">
        <v>173</v>
      </c>
      <c r="D235" s="63" t="s">
        <v>192</v>
      </c>
      <c r="E235" s="63" t="s">
        <v>45</v>
      </c>
      <c r="F235" s="64">
        <v>12726.709636688232</v>
      </c>
      <c r="G235" s="66">
        <v>54534.280242919922</v>
      </c>
    </row>
    <row r="236" spans="1:7">
      <c r="A236" s="63" t="s">
        <v>339</v>
      </c>
      <c r="B236" s="63" t="s">
        <v>4</v>
      </c>
      <c r="C236" s="63" t="s">
        <v>195</v>
      </c>
      <c r="D236" s="63" t="s">
        <v>200</v>
      </c>
      <c r="E236" s="63" t="s">
        <v>45</v>
      </c>
      <c r="F236" s="64">
        <v>7852.590087890625</v>
      </c>
      <c r="G236" s="66">
        <v>22733</v>
      </c>
    </row>
    <row r="237" spans="1:7">
      <c r="A237" s="63" t="s">
        <v>339</v>
      </c>
      <c r="B237" s="63" t="s">
        <v>4</v>
      </c>
      <c r="C237" s="63" t="s">
        <v>173</v>
      </c>
      <c r="D237" s="63" t="s">
        <v>174</v>
      </c>
      <c r="E237" s="63" t="s">
        <v>122</v>
      </c>
      <c r="F237" s="64">
        <v>21954.08984375</v>
      </c>
      <c r="G237" s="66">
        <v>42482</v>
      </c>
    </row>
    <row r="238" spans="1:7">
      <c r="A238" s="63" t="s">
        <v>339</v>
      </c>
      <c r="B238" s="63" t="s">
        <v>4</v>
      </c>
      <c r="C238" s="63" t="s">
        <v>173</v>
      </c>
      <c r="D238" s="63" t="s">
        <v>174</v>
      </c>
      <c r="E238" s="63" t="s">
        <v>45</v>
      </c>
      <c r="F238" s="64">
        <v>1584</v>
      </c>
      <c r="G238" s="66">
        <v>4522</v>
      </c>
    </row>
    <row r="239" spans="1:7">
      <c r="A239" s="63" t="s">
        <v>339</v>
      </c>
      <c r="B239" s="63" t="s">
        <v>4</v>
      </c>
      <c r="C239" s="63" t="s">
        <v>173</v>
      </c>
      <c r="D239" s="63" t="s">
        <v>192</v>
      </c>
      <c r="E239" s="63" t="s">
        <v>104</v>
      </c>
      <c r="F239" s="64">
        <v>4.9899997711181641</v>
      </c>
      <c r="G239" s="66">
        <v>32.650001525878906</v>
      </c>
    </row>
    <row r="240" spans="1:7">
      <c r="A240" s="63" t="s">
        <v>339</v>
      </c>
      <c r="B240" s="63" t="s">
        <v>4</v>
      </c>
      <c r="C240" s="63" t="s">
        <v>173</v>
      </c>
      <c r="D240" s="63" t="s">
        <v>187</v>
      </c>
      <c r="E240" s="63" t="s">
        <v>45</v>
      </c>
      <c r="F240" s="64">
        <v>18935.400390625</v>
      </c>
      <c r="G240" s="66">
        <v>78174.5</v>
      </c>
    </row>
    <row r="241" spans="1:7">
      <c r="A241" s="63" t="s">
        <v>339</v>
      </c>
      <c r="B241" s="63" t="s">
        <v>4</v>
      </c>
      <c r="C241" s="63" t="s">
        <v>173</v>
      </c>
      <c r="D241" s="63" t="s">
        <v>175</v>
      </c>
      <c r="E241" s="63" t="s">
        <v>45</v>
      </c>
      <c r="F241" s="64">
        <v>309.80999755859375</v>
      </c>
      <c r="G241" s="66">
        <v>993.760009765625</v>
      </c>
    </row>
    <row r="242" spans="1:7">
      <c r="A242" s="63" t="s">
        <v>339</v>
      </c>
      <c r="B242" s="63" t="s">
        <v>4</v>
      </c>
      <c r="C242" s="63" t="s">
        <v>173</v>
      </c>
      <c r="D242" s="63" t="s">
        <v>252</v>
      </c>
      <c r="E242" s="63" t="s">
        <v>342</v>
      </c>
      <c r="F242" s="64">
        <v>11709.4404296875</v>
      </c>
      <c r="G242" s="66">
        <v>52451</v>
      </c>
    </row>
    <row r="243" spans="1:7">
      <c r="A243" s="63" t="s">
        <v>339</v>
      </c>
      <c r="B243" s="63" t="s">
        <v>4</v>
      </c>
      <c r="C243" s="63" t="s">
        <v>173</v>
      </c>
      <c r="D243" s="63" t="s">
        <v>186</v>
      </c>
      <c r="E243" s="63" t="s">
        <v>45</v>
      </c>
      <c r="F243" s="64">
        <v>2291.570068359375</v>
      </c>
      <c r="G243" s="66">
        <v>3907.5</v>
      </c>
    </row>
    <row r="244" spans="1:7">
      <c r="A244" s="63" t="s">
        <v>339</v>
      </c>
      <c r="B244" s="63" t="s">
        <v>4</v>
      </c>
      <c r="C244" s="63" t="s">
        <v>173</v>
      </c>
      <c r="D244" s="63" t="s">
        <v>232</v>
      </c>
      <c r="E244" s="63" t="s">
        <v>45</v>
      </c>
      <c r="F244" s="64">
        <v>3737.9499206542969</v>
      </c>
      <c r="G244" s="66">
        <v>5640</v>
      </c>
    </row>
    <row r="245" spans="1:7">
      <c r="A245" s="63" t="s">
        <v>339</v>
      </c>
      <c r="B245" s="63" t="s">
        <v>4</v>
      </c>
      <c r="C245" s="63" t="s">
        <v>173</v>
      </c>
      <c r="D245" s="63" t="s">
        <v>161</v>
      </c>
      <c r="E245" s="63" t="s">
        <v>45</v>
      </c>
      <c r="F245" s="64">
        <v>48.990001678466797</v>
      </c>
      <c r="G245" s="66">
        <v>290</v>
      </c>
    </row>
    <row r="246" spans="1:7">
      <c r="A246" s="63" t="s">
        <v>339</v>
      </c>
      <c r="B246" s="63" t="s">
        <v>4</v>
      </c>
      <c r="C246" s="63" t="s">
        <v>173</v>
      </c>
      <c r="D246" s="63" t="s">
        <v>317</v>
      </c>
      <c r="E246" s="63" t="s">
        <v>104</v>
      </c>
      <c r="F246" s="64">
        <v>34.930000305175781</v>
      </c>
      <c r="G246" s="66">
        <v>85.800003051757812</v>
      </c>
    </row>
    <row r="247" spans="1:7">
      <c r="A247" s="63" t="s">
        <v>339</v>
      </c>
      <c r="B247" s="63" t="s">
        <v>4</v>
      </c>
      <c r="C247" s="63" t="s">
        <v>173</v>
      </c>
      <c r="D247" s="63" t="s">
        <v>317</v>
      </c>
      <c r="E247" s="63" t="s">
        <v>45</v>
      </c>
      <c r="F247" s="64">
        <v>545.66999816894531</v>
      </c>
      <c r="G247" s="66">
        <v>2502</v>
      </c>
    </row>
    <row r="248" spans="1:7">
      <c r="A248" s="63" t="s">
        <v>339</v>
      </c>
      <c r="B248" s="63" t="s">
        <v>4</v>
      </c>
      <c r="C248" s="63" t="s">
        <v>173</v>
      </c>
      <c r="D248" s="63" t="s">
        <v>184</v>
      </c>
      <c r="E248" s="63" t="s">
        <v>73</v>
      </c>
      <c r="F248" s="64">
        <v>335.66000366210937</v>
      </c>
      <c r="G248" s="66">
        <v>1108.0700073242187</v>
      </c>
    </row>
    <row r="249" spans="1:7">
      <c r="A249" s="63" t="s">
        <v>339</v>
      </c>
      <c r="B249" s="63" t="s">
        <v>4</v>
      </c>
      <c r="C249" s="63" t="s">
        <v>173</v>
      </c>
      <c r="D249" s="63" t="s">
        <v>187</v>
      </c>
      <c r="E249" s="63" t="s">
        <v>81</v>
      </c>
      <c r="F249" s="64">
        <v>99791.296875</v>
      </c>
      <c r="G249" s="66">
        <v>320000</v>
      </c>
    </row>
    <row r="250" spans="1:7">
      <c r="A250" s="63" t="s">
        <v>339</v>
      </c>
      <c r="B250" s="63" t="s">
        <v>4</v>
      </c>
      <c r="C250" s="63" t="s">
        <v>173</v>
      </c>
      <c r="D250" s="63" t="s">
        <v>193</v>
      </c>
      <c r="E250" s="63" t="s">
        <v>104</v>
      </c>
      <c r="F250" s="64">
        <v>74.839996337890625</v>
      </c>
      <c r="G250" s="66">
        <v>109</v>
      </c>
    </row>
    <row r="251" spans="1:7">
      <c r="A251" s="63" t="s">
        <v>339</v>
      </c>
      <c r="B251" s="63" t="s">
        <v>4</v>
      </c>
      <c r="C251" s="63" t="s">
        <v>173</v>
      </c>
      <c r="D251" s="63" t="s">
        <v>187</v>
      </c>
      <c r="E251" s="63" t="s">
        <v>73</v>
      </c>
      <c r="F251" s="64">
        <v>23949.91015625</v>
      </c>
      <c r="G251" s="66">
        <v>59982.76171875</v>
      </c>
    </row>
    <row r="252" spans="1:7">
      <c r="A252" s="63" t="s">
        <v>339</v>
      </c>
      <c r="B252" s="63" t="s">
        <v>4</v>
      </c>
      <c r="C252" s="63" t="s">
        <v>173</v>
      </c>
      <c r="D252" s="63" t="s">
        <v>187</v>
      </c>
      <c r="E252" s="63" t="s">
        <v>84</v>
      </c>
      <c r="F252" s="64">
        <v>19055.599609375</v>
      </c>
      <c r="G252" s="66">
        <v>56895</v>
      </c>
    </row>
    <row r="253" spans="1:7">
      <c r="A253" s="63" t="s">
        <v>339</v>
      </c>
      <c r="B253" s="63" t="s">
        <v>4</v>
      </c>
      <c r="C253" s="63" t="s">
        <v>173</v>
      </c>
      <c r="D253" s="63" t="s">
        <v>188</v>
      </c>
      <c r="E253" s="63" t="s">
        <v>45</v>
      </c>
      <c r="F253" s="64">
        <v>738.44998168945312</v>
      </c>
      <c r="G253" s="66">
        <v>3049.9000244140625</v>
      </c>
    </row>
    <row r="254" spans="1:7">
      <c r="A254" s="63" t="s">
        <v>339</v>
      </c>
      <c r="B254" s="63" t="s">
        <v>4</v>
      </c>
      <c r="C254" s="63" t="s">
        <v>173</v>
      </c>
      <c r="D254" s="63" t="s">
        <v>166</v>
      </c>
      <c r="E254" s="63" t="s">
        <v>298</v>
      </c>
      <c r="F254" s="64">
        <v>27.219999313354492</v>
      </c>
      <c r="G254" s="66">
        <v>0</v>
      </c>
    </row>
    <row r="255" spans="1:7">
      <c r="A255" s="63" t="s">
        <v>339</v>
      </c>
      <c r="B255" s="63" t="s">
        <v>4</v>
      </c>
      <c r="C255" s="63" t="s">
        <v>173</v>
      </c>
      <c r="D255" s="63" t="s">
        <v>226</v>
      </c>
      <c r="E255" s="63" t="s">
        <v>45</v>
      </c>
      <c r="F255" s="64">
        <v>365.14999389648437</v>
      </c>
      <c r="G255" s="66">
        <v>3345.43994140625</v>
      </c>
    </row>
    <row r="256" spans="1:7">
      <c r="A256" s="63" t="s">
        <v>339</v>
      </c>
      <c r="B256" s="63" t="s">
        <v>4</v>
      </c>
      <c r="C256" s="63" t="s">
        <v>173</v>
      </c>
      <c r="D256" s="63" t="s">
        <v>279</v>
      </c>
      <c r="E256" s="63" t="s">
        <v>73</v>
      </c>
      <c r="F256" s="64">
        <v>98.879997253417969</v>
      </c>
      <c r="G256" s="66">
        <v>197.80000305175781</v>
      </c>
    </row>
    <row r="257" spans="1:7">
      <c r="A257" s="63" t="s">
        <v>339</v>
      </c>
      <c r="B257" s="63" t="s">
        <v>4</v>
      </c>
      <c r="C257" s="63" t="s">
        <v>173</v>
      </c>
      <c r="D257" s="63" t="s">
        <v>198</v>
      </c>
      <c r="E257" s="63" t="s">
        <v>45</v>
      </c>
      <c r="F257" s="64">
        <v>130.63999938964844</v>
      </c>
      <c r="G257" s="66">
        <v>1301</v>
      </c>
    </row>
    <row r="258" spans="1:7">
      <c r="A258" s="63" t="s">
        <v>339</v>
      </c>
      <c r="B258" s="63" t="s">
        <v>4</v>
      </c>
      <c r="C258" s="63" t="s">
        <v>173</v>
      </c>
      <c r="D258" s="63" t="s">
        <v>184</v>
      </c>
      <c r="E258" s="63" t="s">
        <v>45</v>
      </c>
      <c r="F258" s="64">
        <v>21789.229875564575</v>
      </c>
      <c r="G258" s="66">
        <v>137973.42772674561</v>
      </c>
    </row>
    <row r="259" spans="1:7">
      <c r="A259" s="63" t="s">
        <v>339</v>
      </c>
      <c r="B259" s="63" t="s">
        <v>4</v>
      </c>
      <c r="C259" s="63" t="s">
        <v>173</v>
      </c>
      <c r="D259" s="63" t="s">
        <v>187</v>
      </c>
      <c r="E259" s="63" t="s">
        <v>72</v>
      </c>
      <c r="F259" s="64">
        <v>423799.6728515625</v>
      </c>
      <c r="G259" s="66">
        <v>1717212.203125</v>
      </c>
    </row>
    <row r="260" spans="1:7">
      <c r="A260" s="33" t="s">
        <v>339</v>
      </c>
      <c r="B260" s="34"/>
      <c r="C260" s="34"/>
      <c r="D260" s="34"/>
      <c r="E260" s="34"/>
      <c r="F260" s="34">
        <f>SUM(F225:F259)</f>
        <v>759277.04864692688</v>
      </c>
      <c r="G260" s="35">
        <f>SUM(G225:G259)</f>
        <v>2969914.3091430664</v>
      </c>
    </row>
    <row r="261" spans="1:7">
      <c r="A261" s="63" t="s">
        <v>346</v>
      </c>
      <c r="B261" s="63" t="s">
        <v>4</v>
      </c>
      <c r="C261" s="63" t="s">
        <v>173</v>
      </c>
      <c r="D261" s="63" t="s">
        <v>176</v>
      </c>
      <c r="E261" s="63" t="s">
        <v>45</v>
      </c>
      <c r="F261" s="64">
        <v>598668</v>
      </c>
      <c r="G261" s="66">
        <v>536330.25</v>
      </c>
    </row>
    <row r="262" spans="1:7">
      <c r="A262" s="63" t="s">
        <v>346</v>
      </c>
      <c r="B262" s="63" t="s">
        <v>4</v>
      </c>
      <c r="C262" s="63" t="s">
        <v>173</v>
      </c>
      <c r="D262" s="63" t="s">
        <v>168</v>
      </c>
      <c r="E262" s="63" t="s">
        <v>45</v>
      </c>
      <c r="F262" s="64">
        <v>164.55999755859375</v>
      </c>
      <c r="G262" s="66">
        <v>47.5</v>
      </c>
    </row>
    <row r="263" spans="1:7">
      <c r="A263" s="63" t="s">
        <v>346</v>
      </c>
      <c r="B263" s="63" t="s">
        <v>4</v>
      </c>
      <c r="C263" s="63" t="s">
        <v>173</v>
      </c>
      <c r="D263" s="63" t="s">
        <v>192</v>
      </c>
      <c r="E263" s="63" t="s">
        <v>104</v>
      </c>
      <c r="F263" s="64">
        <v>44.910000801086426</v>
      </c>
      <c r="G263" s="66">
        <v>116.45000076293945</v>
      </c>
    </row>
    <row r="264" spans="1:7">
      <c r="A264" s="63" t="s">
        <v>346</v>
      </c>
      <c r="B264" s="63" t="s">
        <v>4</v>
      </c>
      <c r="C264" s="63" t="s">
        <v>173</v>
      </c>
      <c r="D264" s="63" t="s">
        <v>192</v>
      </c>
      <c r="E264" s="63" t="s">
        <v>45</v>
      </c>
      <c r="F264" s="64">
        <v>2311.410026550293</v>
      </c>
      <c r="G264" s="66">
        <v>11774.309997558594</v>
      </c>
    </row>
    <row r="265" spans="1:7">
      <c r="A265" s="63" t="s">
        <v>346</v>
      </c>
      <c r="B265" s="63" t="s">
        <v>4</v>
      </c>
      <c r="C265" s="63" t="s">
        <v>173</v>
      </c>
      <c r="D265" s="63" t="s">
        <v>192</v>
      </c>
      <c r="E265" s="63" t="s">
        <v>73</v>
      </c>
      <c r="F265" s="64">
        <v>133.63999938964844</v>
      </c>
      <c r="G265" s="66">
        <v>172.30000686645508</v>
      </c>
    </row>
    <row r="266" spans="1:7">
      <c r="A266" s="63" t="s">
        <v>346</v>
      </c>
      <c r="B266" s="63" t="s">
        <v>4</v>
      </c>
      <c r="C266" s="63" t="s">
        <v>173</v>
      </c>
      <c r="D266" s="63" t="s">
        <v>165</v>
      </c>
      <c r="E266" s="63" t="s">
        <v>73</v>
      </c>
      <c r="F266" s="64">
        <v>114.15999984741211</v>
      </c>
      <c r="G266" s="66">
        <v>201.59999847412109</v>
      </c>
    </row>
    <row r="267" spans="1:7">
      <c r="A267" s="63" t="s">
        <v>346</v>
      </c>
      <c r="B267" s="63" t="s">
        <v>4</v>
      </c>
      <c r="C267" s="63" t="s">
        <v>173</v>
      </c>
      <c r="D267" s="63" t="s">
        <v>194</v>
      </c>
      <c r="E267" s="63" t="s">
        <v>156</v>
      </c>
      <c r="F267" s="64">
        <v>15966.6103515625</v>
      </c>
      <c r="G267" s="66">
        <v>118865</v>
      </c>
    </row>
    <row r="268" spans="1:7">
      <c r="A268" s="63" t="s">
        <v>346</v>
      </c>
      <c r="B268" s="63" t="s">
        <v>4</v>
      </c>
      <c r="C268" s="63" t="s">
        <v>173</v>
      </c>
      <c r="D268" s="63" t="s">
        <v>230</v>
      </c>
      <c r="E268" s="63" t="s">
        <v>45</v>
      </c>
      <c r="F268" s="64">
        <v>20202.369140625</v>
      </c>
      <c r="G268" s="66">
        <v>23750.990234375</v>
      </c>
    </row>
    <row r="269" spans="1:7" ht="30">
      <c r="A269" s="63" t="s">
        <v>346</v>
      </c>
      <c r="B269" s="63" t="s">
        <v>4</v>
      </c>
      <c r="C269" s="63" t="s">
        <v>173</v>
      </c>
      <c r="D269" s="63" t="s">
        <v>276</v>
      </c>
      <c r="E269" s="63" t="s">
        <v>45</v>
      </c>
      <c r="F269" s="64">
        <v>472500</v>
      </c>
      <c r="G269" s="66">
        <v>391340.8125</v>
      </c>
    </row>
    <row r="270" spans="1:7" ht="30">
      <c r="A270" s="63" t="s">
        <v>346</v>
      </c>
      <c r="B270" s="63" t="s">
        <v>4</v>
      </c>
      <c r="C270" s="63" t="s">
        <v>173</v>
      </c>
      <c r="D270" s="63" t="s">
        <v>276</v>
      </c>
      <c r="E270" s="63" t="s">
        <v>159</v>
      </c>
      <c r="F270" s="64">
        <v>2600000</v>
      </c>
      <c r="G270" s="66">
        <v>2258922</v>
      </c>
    </row>
    <row r="271" spans="1:7">
      <c r="A271" s="63" t="s">
        <v>346</v>
      </c>
      <c r="B271" s="63" t="s">
        <v>4</v>
      </c>
      <c r="C271" s="63" t="s">
        <v>173</v>
      </c>
      <c r="D271" s="63" t="s">
        <v>165</v>
      </c>
      <c r="E271" s="63" t="s">
        <v>45</v>
      </c>
      <c r="F271" s="64">
        <v>26.760000228881836</v>
      </c>
      <c r="G271" s="66">
        <v>364.6199951171875</v>
      </c>
    </row>
    <row r="272" spans="1:7">
      <c r="A272" s="63" t="s">
        <v>346</v>
      </c>
      <c r="B272" s="63" t="s">
        <v>4</v>
      </c>
      <c r="C272" s="63" t="s">
        <v>173</v>
      </c>
      <c r="D272" s="63" t="s">
        <v>184</v>
      </c>
      <c r="E272" s="63" t="s">
        <v>45</v>
      </c>
      <c r="F272" s="64">
        <v>926.6199951171875</v>
      </c>
      <c r="G272" s="66">
        <v>1950.6199951171875</v>
      </c>
    </row>
    <row r="273" spans="1:7">
      <c r="A273" s="63" t="s">
        <v>346</v>
      </c>
      <c r="B273" s="63" t="s">
        <v>4</v>
      </c>
      <c r="C273" s="63" t="s">
        <v>173</v>
      </c>
      <c r="D273" s="63" t="s">
        <v>161</v>
      </c>
      <c r="E273" s="63" t="s">
        <v>45</v>
      </c>
      <c r="F273" s="64">
        <v>219.08999824523926</v>
      </c>
      <c r="G273" s="66">
        <v>1514.3899488449097</v>
      </c>
    </row>
    <row r="274" spans="1:7">
      <c r="A274" s="63" t="s">
        <v>346</v>
      </c>
      <c r="B274" s="63" t="s">
        <v>4</v>
      </c>
      <c r="C274" s="63" t="s">
        <v>173</v>
      </c>
      <c r="D274" s="63" t="s">
        <v>187</v>
      </c>
      <c r="E274" s="63" t="s">
        <v>72</v>
      </c>
      <c r="F274" s="64">
        <v>146836.93798828125</v>
      </c>
      <c r="G274" s="66">
        <v>591816.83203125</v>
      </c>
    </row>
    <row r="275" spans="1:7">
      <c r="A275" s="63" t="s">
        <v>346</v>
      </c>
      <c r="B275" s="63" t="s">
        <v>4</v>
      </c>
      <c r="C275" s="63" t="s">
        <v>173</v>
      </c>
      <c r="D275" s="63" t="s">
        <v>187</v>
      </c>
      <c r="E275" s="63" t="s">
        <v>81</v>
      </c>
      <c r="F275" s="64">
        <v>173112.96875</v>
      </c>
      <c r="G275" s="66">
        <v>514234.0390625</v>
      </c>
    </row>
    <row r="276" spans="1:7">
      <c r="A276" s="63" t="s">
        <v>346</v>
      </c>
      <c r="B276" s="63" t="s">
        <v>4</v>
      </c>
      <c r="C276" s="63" t="s">
        <v>173</v>
      </c>
      <c r="D276" s="63" t="s">
        <v>188</v>
      </c>
      <c r="E276" s="63" t="s">
        <v>45</v>
      </c>
      <c r="F276" s="64">
        <v>1916.9000244140625</v>
      </c>
      <c r="G276" s="66">
        <v>9668.0498046875</v>
      </c>
    </row>
    <row r="277" spans="1:7">
      <c r="A277" s="63" t="s">
        <v>346</v>
      </c>
      <c r="B277" s="63" t="s">
        <v>4</v>
      </c>
      <c r="C277" s="63" t="s">
        <v>173</v>
      </c>
      <c r="D277" s="63" t="s">
        <v>189</v>
      </c>
      <c r="E277" s="63" t="s">
        <v>104</v>
      </c>
      <c r="F277" s="64">
        <v>4.9899997711181641</v>
      </c>
      <c r="G277" s="66">
        <v>32.650001525878906</v>
      </c>
    </row>
    <row r="278" spans="1:7">
      <c r="A278" s="63" t="s">
        <v>346</v>
      </c>
      <c r="B278" s="63" t="s">
        <v>4</v>
      </c>
      <c r="C278" s="63" t="s">
        <v>173</v>
      </c>
      <c r="D278" s="63" t="s">
        <v>197</v>
      </c>
      <c r="E278" s="63" t="s">
        <v>122</v>
      </c>
      <c r="F278" s="64">
        <v>21235.58984375</v>
      </c>
      <c r="G278" s="66">
        <v>40897.5</v>
      </c>
    </row>
    <row r="279" spans="1:7">
      <c r="A279" s="63" t="s">
        <v>346</v>
      </c>
      <c r="B279" s="63" t="s">
        <v>4</v>
      </c>
      <c r="C279" s="63" t="s">
        <v>195</v>
      </c>
      <c r="D279" s="63" t="s">
        <v>200</v>
      </c>
      <c r="E279" s="63" t="s">
        <v>45</v>
      </c>
      <c r="F279" s="64">
        <v>12829.85009765625</v>
      </c>
      <c r="G279" s="66">
        <v>25926.0302734375</v>
      </c>
    </row>
    <row r="280" spans="1:7">
      <c r="A280" s="63" t="s">
        <v>346</v>
      </c>
      <c r="B280" s="63" t="s">
        <v>4</v>
      </c>
      <c r="C280" s="63" t="s">
        <v>173</v>
      </c>
      <c r="D280" s="63" t="s">
        <v>233</v>
      </c>
      <c r="E280" s="63" t="s">
        <v>153</v>
      </c>
      <c r="F280" s="64">
        <v>24.950000762939453</v>
      </c>
      <c r="G280" s="66">
        <v>1850</v>
      </c>
    </row>
    <row r="281" spans="1:7">
      <c r="A281" s="63" t="s">
        <v>346</v>
      </c>
      <c r="B281" s="63" t="s">
        <v>4</v>
      </c>
      <c r="C281" s="63" t="s">
        <v>173</v>
      </c>
      <c r="D281" s="63" t="s">
        <v>184</v>
      </c>
      <c r="E281" s="63" t="s">
        <v>73</v>
      </c>
      <c r="F281" s="64">
        <v>64.660003662109375</v>
      </c>
      <c r="G281" s="66">
        <v>149.03999328613281</v>
      </c>
    </row>
    <row r="282" spans="1:7">
      <c r="A282" s="63" t="s">
        <v>346</v>
      </c>
      <c r="B282" s="63" t="s">
        <v>4</v>
      </c>
      <c r="C282" s="63" t="s">
        <v>173</v>
      </c>
      <c r="D282" s="63" t="s">
        <v>193</v>
      </c>
      <c r="E282" s="63" t="s">
        <v>104</v>
      </c>
      <c r="F282" s="64">
        <v>44.909999847412109</v>
      </c>
      <c r="G282" s="66">
        <v>76</v>
      </c>
    </row>
    <row r="283" spans="1:7">
      <c r="A283" s="63" t="s">
        <v>346</v>
      </c>
      <c r="B283" s="63" t="s">
        <v>4</v>
      </c>
      <c r="C283" s="63" t="s">
        <v>173</v>
      </c>
      <c r="D283" s="63" t="s">
        <v>46</v>
      </c>
      <c r="E283" s="63" t="s">
        <v>45</v>
      </c>
      <c r="F283" s="64">
        <v>424.57000732421875</v>
      </c>
      <c r="G283" s="66">
        <v>1664</v>
      </c>
    </row>
    <row r="284" spans="1:7">
      <c r="A284" s="63" t="s">
        <v>346</v>
      </c>
      <c r="B284" s="63" t="s">
        <v>4</v>
      </c>
      <c r="C284" s="63" t="s">
        <v>173</v>
      </c>
      <c r="D284" s="63" t="s">
        <v>46</v>
      </c>
      <c r="E284" s="63" t="s">
        <v>73</v>
      </c>
      <c r="F284" s="64">
        <v>500.72000122070312</v>
      </c>
      <c r="G284" s="66">
        <v>2631.6399536132812</v>
      </c>
    </row>
    <row r="285" spans="1:7">
      <c r="A285" s="63" t="s">
        <v>346</v>
      </c>
      <c r="B285" s="63" t="s">
        <v>4</v>
      </c>
      <c r="C285" s="63" t="s">
        <v>173</v>
      </c>
      <c r="D285" s="63" t="s">
        <v>256</v>
      </c>
      <c r="E285" s="63" t="s">
        <v>85</v>
      </c>
      <c r="F285" s="64">
        <v>220375.005859375</v>
      </c>
      <c r="G285" s="66">
        <v>144700</v>
      </c>
    </row>
    <row r="286" spans="1:7">
      <c r="A286" s="63" t="s">
        <v>346</v>
      </c>
      <c r="B286" s="63" t="s">
        <v>4</v>
      </c>
      <c r="C286" s="63" t="s">
        <v>173</v>
      </c>
      <c r="D286" s="63" t="s">
        <v>256</v>
      </c>
      <c r="E286" s="63" t="s">
        <v>205</v>
      </c>
      <c r="F286" s="64">
        <v>15712.58984375</v>
      </c>
      <c r="G286" s="66">
        <v>10738.400390625</v>
      </c>
    </row>
    <row r="287" spans="1:7">
      <c r="A287" s="63" t="s">
        <v>346</v>
      </c>
      <c r="B287" s="63" t="s">
        <v>4</v>
      </c>
      <c r="C287" s="63" t="s">
        <v>173</v>
      </c>
      <c r="D287" s="63" t="s">
        <v>226</v>
      </c>
      <c r="E287" s="63" t="s">
        <v>45</v>
      </c>
      <c r="F287" s="64">
        <v>433.79001235961914</v>
      </c>
      <c r="G287" s="66">
        <v>2805.4400024414062</v>
      </c>
    </row>
    <row r="288" spans="1:7">
      <c r="A288" s="33" t="s">
        <v>346</v>
      </c>
      <c r="B288" s="34"/>
      <c r="C288" s="34"/>
      <c r="D288" s="34"/>
      <c r="E288" s="34"/>
      <c r="F288" s="34">
        <f>SUM(F261:F287)</f>
        <v>4304796.5619421005</v>
      </c>
      <c r="G288" s="35">
        <f>SUM(G261:G287)</f>
        <v>4692540.4641904831</v>
      </c>
    </row>
    <row r="289" spans="1:7">
      <c r="A289" s="63" t="s">
        <v>353</v>
      </c>
      <c r="B289" s="63" t="s">
        <v>4</v>
      </c>
      <c r="C289" s="63" t="s">
        <v>173</v>
      </c>
      <c r="D289" s="63" t="s">
        <v>165</v>
      </c>
      <c r="E289" s="63" t="s">
        <v>45</v>
      </c>
      <c r="F289" s="64">
        <v>1483.7199859619141</v>
      </c>
      <c r="G289" s="66">
        <v>10257.540069580078</v>
      </c>
    </row>
    <row r="290" spans="1:7">
      <c r="A290" s="63" t="s">
        <v>353</v>
      </c>
      <c r="B290" s="63" t="s">
        <v>4</v>
      </c>
      <c r="C290" s="63" t="s">
        <v>173</v>
      </c>
      <c r="D290" s="63" t="s">
        <v>233</v>
      </c>
      <c r="E290" s="63" t="s">
        <v>91</v>
      </c>
      <c r="F290" s="64">
        <v>800</v>
      </c>
      <c r="G290" s="66">
        <v>66793.6015625</v>
      </c>
    </row>
    <row r="291" spans="1:7">
      <c r="A291" s="63" t="s">
        <v>353</v>
      </c>
      <c r="B291" s="63" t="s">
        <v>4</v>
      </c>
      <c r="C291" s="63" t="s">
        <v>173</v>
      </c>
      <c r="D291" s="63" t="s">
        <v>233</v>
      </c>
      <c r="E291" s="63" t="s">
        <v>69</v>
      </c>
      <c r="F291" s="64">
        <v>285</v>
      </c>
      <c r="G291" s="66">
        <v>65681.703125</v>
      </c>
    </row>
    <row r="292" spans="1:7">
      <c r="A292" s="63" t="s">
        <v>353</v>
      </c>
      <c r="B292" s="63" t="s">
        <v>4</v>
      </c>
      <c r="C292" s="63" t="s">
        <v>173</v>
      </c>
      <c r="D292" s="63" t="s">
        <v>197</v>
      </c>
      <c r="E292" s="63" t="s">
        <v>122</v>
      </c>
      <c r="F292" s="64">
        <v>21235.58984375</v>
      </c>
      <c r="G292" s="66">
        <v>40897.5</v>
      </c>
    </row>
    <row r="293" spans="1:7">
      <c r="A293" s="63" t="s">
        <v>353</v>
      </c>
      <c r="B293" s="63" t="s">
        <v>4</v>
      </c>
      <c r="C293" s="63" t="s">
        <v>173</v>
      </c>
      <c r="D293" s="63" t="s">
        <v>168</v>
      </c>
      <c r="E293" s="63" t="s">
        <v>73</v>
      </c>
      <c r="F293" s="64">
        <v>498.95999145507812</v>
      </c>
      <c r="G293" s="66">
        <v>840</v>
      </c>
    </row>
    <row r="294" spans="1:7">
      <c r="A294" s="63" t="s">
        <v>353</v>
      </c>
      <c r="B294" s="63" t="s">
        <v>4</v>
      </c>
      <c r="C294" s="63" t="s">
        <v>173</v>
      </c>
      <c r="D294" s="63" t="s">
        <v>192</v>
      </c>
      <c r="E294" s="63" t="s">
        <v>104</v>
      </c>
      <c r="F294" s="64">
        <v>254.46999549865723</v>
      </c>
      <c r="G294" s="66">
        <v>311.67998504638672</v>
      </c>
    </row>
    <row r="295" spans="1:7">
      <c r="A295" s="63" t="s">
        <v>353</v>
      </c>
      <c r="B295" s="63" t="s">
        <v>4</v>
      </c>
      <c r="C295" s="63" t="s">
        <v>173</v>
      </c>
      <c r="D295" s="63" t="s">
        <v>165</v>
      </c>
      <c r="E295" s="63" t="s">
        <v>73</v>
      </c>
      <c r="F295" s="64">
        <v>94.889999389648438</v>
      </c>
      <c r="G295" s="66">
        <v>1053.0699462890625</v>
      </c>
    </row>
    <row r="296" spans="1:7">
      <c r="A296" s="63" t="s">
        <v>353</v>
      </c>
      <c r="B296" s="63" t="s">
        <v>4</v>
      </c>
      <c r="C296" s="63" t="s">
        <v>173</v>
      </c>
      <c r="D296" s="63" t="s">
        <v>192</v>
      </c>
      <c r="E296" s="63" t="s">
        <v>73</v>
      </c>
      <c r="F296" s="64">
        <v>1316.02001953125</v>
      </c>
      <c r="G296" s="66">
        <v>18569.419555664063</v>
      </c>
    </row>
    <row r="297" spans="1:7">
      <c r="A297" s="63" t="s">
        <v>353</v>
      </c>
      <c r="B297" s="63" t="s">
        <v>4</v>
      </c>
      <c r="C297" s="63" t="s">
        <v>173</v>
      </c>
      <c r="D297" s="63" t="s">
        <v>194</v>
      </c>
      <c r="E297" s="63" t="s">
        <v>156</v>
      </c>
      <c r="F297" s="64">
        <v>3492.699951171875</v>
      </c>
      <c r="G297" s="66">
        <v>27500</v>
      </c>
    </row>
    <row r="298" spans="1:7">
      <c r="A298" s="63" t="s">
        <v>353</v>
      </c>
      <c r="B298" s="63" t="s">
        <v>4</v>
      </c>
      <c r="C298" s="63" t="s">
        <v>173</v>
      </c>
      <c r="D298" s="63" t="s">
        <v>184</v>
      </c>
      <c r="E298" s="63" t="s">
        <v>45</v>
      </c>
      <c r="F298" s="64">
        <v>1865.6500091552734</v>
      </c>
      <c r="G298" s="66">
        <v>3733.2000122070312</v>
      </c>
    </row>
    <row r="299" spans="1:7">
      <c r="A299" s="63" t="s">
        <v>353</v>
      </c>
      <c r="B299" s="63" t="s">
        <v>4</v>
      </c>
      <c r="C299" s="63" t="s">
        <v>173</v>
      </c>
      <c r="D299" s="63" t="s">
        <v>174</v>
      </c>
      <c r="E299" s="63" t="s">
        <v>122</v>
      </c>
      <c r="F299" s="64">
        <v>43189.6796875</v>
      </c>
      <c r="G299" s="66">
        <v>83379.5</v>
      </c>
    </row>
    <row r="300" spans="1:7">
      <c r="A300" s="63" t="s">
        <v>353</v>
      </c>
      <c r="B300" s="63" t="s">
        <v>4</v>
      </c>
      <c r="C300" s="63" t="s">
        <v>173</v>
      </c>
      <c r="D300" s="63" t="s">
        <v>192</v>
      </c>
      <c r="E300" s="63" t="s">
        <v>45</v>
      </c>
      <c r="F300" s="64">
        <v>2346.7900276184082</v>
      </c>
      <c r="G300" s="66">
        <v>12792.920135498047</v>
      </c>
    </row>
    <row r="301" spans="1:7">
      <c r="A301" s="63" t="s">
        <v>353</v>
      </c>
      <c r="B301" s="63" t="s">
        <v>4</v>
      </c>
      <c r="C301" s="63" t="s">
        <v>173</v>
      </c>
      <c r="D301" s="63" t="s">
        <v>166</v>
      </c>
      <c r="E301" s="63" t="s">
        <v>45</v>
      </c>
      <c r="F301" s="64">
        <v>907.6500244140625</v>
      </c>
      <c r="G301" s="66">
        <v>4656.14990234375</v>
      </c>
    </row>
    <row r="302" spans="1:7">
      <c r="A302" s="63" t="s">
        <v>353</v>
      </c>
      <c r="B302" s="63" t="s">
        <v>4</v>
      </c>
      <c r="C302" s="63" t="s">
        <v>173</v>
      </c>
      <c r="D302" s="63" t="s">
        <v>175</v>
      </c>
      <c r="E302" s="63" t="s">
        <v>360</v>
      </c>
      <c r="F302" s="64">
        <v>13897</v>
      </c>
      <c r="G302" s="66">
        <v>26100.16015625</v>
      </c>
    </row>
    <row r="303" spans="1:7">
      <c r="A303" s="63" t="s">
        <v>353</v>
      </c>
      <c r="B303" s="63" t="s">
        <v>4</v>
      </c>
      <c r="C303" s="63" t="s">
        <v>173</v>
      </c>
      <c r="D303" s="63" t="s">
        <v>175</v>
      </c>
      <c r="E303" s="63" t="s">
        <v>45</v>
      </c>
      <c r="F303" s="64">
        <v>707.16000366210937</v>
      </c>
      <c r="G303" s="66">
        <v>1290.6599731445313</v>
      </c>
    </row>
    <row r="304" spans="1:7">
      <c r="A304" s="63" t="s">
        <v>353</v>
      </c>
      <c r="B304" s="63" t="s">
        <v>4</v>
      </c>
      <c r="C304" s="63" t="s">
        <v>173</v>
      </c>
      <c r="D304" s="63" t="s">
        <v>277</v>
      </c>
      <c r="E304" s="63" t="s">
        <v>104</v>
      </c>
      <c r="F304" s="64">
        <v>119.75</v>
      </c>
      <c r="G304" s="66">
        <v>1177.699951171875</v>
      </c>
    </row>
    <row r="305" spans="1:7" ht="30">
      <c r="A305" s="63" t="s">
        <v>353</v>
      </c>
      <c r="B305" s="63" t="s">
        <v>4</v>
      </c>
      <c r="C305" s="63" t="s">
        <v>173</v>
      </c>
      <c r="D305" s="63" t="s">
        <v>255</v>
      </c>
      <c r="E305" s="63" t="s">
        <v>45</v>
      </c>
      <c r="F305" s="64">
        <v>333.3900146484375</v>
      </c>
      <c r="G305" s="66">
        <v>456.68499755859375</v>
      </c>
    </row>
    <row r="306" spans="1:7">
      <c r="A306" s="63" t="s">
        <v>353</v>
      </c>
      <c r="B306" s="63" t="s">
        <v>4</v>
      </c>
      <c r="C306" s="63" t="s">
        <v>173</v>
      </c>
      <c r="D306" s="63" t="s">
        <v>361</v>
      </c>
      <c r="E306" s="63" t="s">
        <v>45</v>
      </c>
      <c r="F306" s="64">
        <v>136.08000183105469</v>
      </c>
      <c r="G306" s="66">
        <v>783</v>
      </c>
    </row>
    <row r="307" spans="1:7">
      <c r="A307" s="63" t="s">
        <v>353</v>
      </c>
      <c r="B307" s="63" t="s">
        <v>4</v>
      </c>
      <c r="C307" s="63" t="s">
        <v>173</v>
      </c>
      <c r="D307" s="63" t="s">
        <v>187</v>
      </c>
      <c r="E307" s="63" t="s">
        <v>81</v>
      </c>
      <c r="F307" s="64">
        <v>24947.830078125</v>
      </c>
      <c r="G307" s="66">
        <v>84125</v>
      </c>
    </row>
    <row r="308" spans="1:7">
      <c r="A308" s="63" t="s">
        <v>353</v>
      </c>
      <c r="B308" s="63" t="s">
        <v>4</v>
      </c>
      <c r="C308" s="63" t="s">
        <v>173</v>
      </c>
      <c r="D308" s="63" t="s">
        <v>187</v>
      </c>
      <c r="E308" s="63" t="s">
        <v>84</v>
      </c>
      <c r="F308" s="64">
        <v>12972.8701171875</v>
      </c>
      <c r="G308" s="66">
        <v>38350</v>
      </c>
    </row>
    <row r="309" spans="1:7">
      <c r="A309" s="63" t="s">
        <v>353</v>
      </c>
      <c r="B309" s="63" t="s">
        <v>4</v>
      </c>
      <c r="C309" s="63" t="s">
        <v>173</v>
      </c>
      <c r="D309" s="63" t="s">
        <v>256</v>
      </c>
      <c r="E309" s="63" t="s">
        <v>85</v>
      </c>
      <c r="F309" s="64">
        <v>95308.6796875</v>
      </c>
      <c r="G309" s="66">
        <v>63000</v>
      </c>
    </row>
    <row r="310" spans="1:7">
      <c r="A310" s="63" t="s">
        <v>353</v>
      </c>
      <c r="B310" s="63" t="s">
        <v>4</v>
      </c>
      <c r="C310" s="63" t="s">
        <v>173</v>
      </c>
      <c r="D310" s="63" t="s">
        <v>188</v>
      </c>
      <c r="E310" s="63" t="s">
        <v>45</v>
      </c>
      <c r="F310" s="64">
        <v>480.80998229980469</v>
      </c>
      <c r="G310" s="66">
        <v>1793.0400085449219</v>
      </c>
    </row>
    <row r="311" spans="1:7">
      <c r="A311" s="63" t="s">
        <v>353</v>
      </c>
      <c r="B311" s="63" t="s">
        <v>4</v>
      </c>
      <c r="C311" s="63" t="s">
        <v>173</v>
      </c>
      <c r="D311" s="63" t="s">
        <v>177</v>
      </c>
      <c r="E311" s="63" t="s">
        <v>45</v>
      </c>
      <c r="F311" s="64">
        <v>54.889999389648438</v>
      </c>
      <c r="G311" s="66">
        <v>162.25</v>
      </c>
    </row>
    <row r="312" spans="1:7">
      <c r="A312" s="63" t="s">
        <v>353</v>
      </c>
      <c r="B312" s="63" t="s">
        <v>4</v>
      </c>
      <c r="C312" s="63" t="s">
        <v>173</v>
      </c>
      <c r="D312" s="63" t="s">
        <v>189</v>
      </c>
      <c r="E312" s="63" t="s">
        <v>104</v>
      </c>
      <c r="F312" s="64">
        <v>5.9899997711181641</v>
      </c>
      <c r="G312" s="66">
        <v>35.360000610351563</v>
      </c>
    </row>
    <row r="313" spans="1:7">
      <c r="A313" s="63" t="s">
        <v>353</v>
      </c>
      <c r="B313" s="63" t="s">
        <v>4</v>
      </c>
      <c r="C313" s="63" t="s">
        <v>173</v>
      </c>
      <c r="D313" s="63" t="s">
        <v>190</v>
      </c>
      <c r="E313" s="63" t="s">
        <v>104</v>
      </c>
      <c r="F313" s="64">
        <v>24.950000762939453</v>
      </c>
      <c r="G313" s="66">
        <v>45.799999237060547</v>
      </c>
    </row>
    <row r="314" spans="1:7">
      <c r="A314" s="63" t="s">
        <v>353</v>
      </c>
      <c r="B314" s="63" t="s">
        <v>4</v>
      </c>
      <c r="C314" s="63" t="s">
        <v>173</v>
      </c>
      <c r="D314" s="63" t="s">
        <v>190</v>
      </c>
      <c r="E314" s="63" t="s">
        <v>45</v>
      </c>
      <c r="F314" s="64">
        <v>7512.4698257446289</v>
      </c>
      <c r="G314" s="66">
        <v>14237.75</v>
      </c>
    </row>
    <row r="315" spans="1:7">
      <c r="A315" s="63" t="s">
        <v>353</v>
      </c>
      <c r="B315" s="63" t="s">
        <v>4</v>
      </c>
      <c r="C315" s="63" t="s">
        <v>173</v>
      </c>
      <c r="D315" s="63" t="s">
        <v>226</v>
      </c>
      <c r="E315" s="63" t="s">
        <v>45</v>
      </c>
      <c r="F315" s="64">
        <v>305.26998901367187</v>
      </c>
      <c r="G315" s="66">
        <v>2001.239990234375</v>
      </c>
    </row>
    <row r="316" spans="1:7">
      <c r="A316" s="63" t="s">
        <v>353</v>
      </c>
      <c r="B316" s="63" t="s">
        <v>4</v>
      </c>
      <c r="C316" s="63" t="s">
        <v>195</v>
      </c>
      <c r="D316" s="63" t="s">
        <v>200</v>
      </c>
      <c r="E316" s="63" t="s">
        <v>45</v>
      </c>
      <c r="F316" s="64">
        <v>32839.63916015625</v>
      </c>
      <c r="G316" s="66">
        <v>63255.25</v>
      </c>
    </row>
    <row r="317" spans="1:7">
      <c r="A317" s="63" t="s">
        <v>353</v>
      </c>
      <c r="B317" s="63" t="s">
        <v>4</v>
      </c>
      <c r="C317" s="63" t="s">
        <v>173</v>
      </c>
      <c r="D317" s="63" t="s">
        <v>362</v>
      </c>
      <c r="E317" s="63" t="s">
        <v>45</v>
      </c>
      <c r="F317" s="64">
        <v>95.260002136230469</v>
      </c>
      <c r="G317" s="66">
        <v>529.0999755859375</v>
      </c>
    </row>
    <row r="318" spans="1:7">
      <c r="A318" s="63" t="s">
        <v>353</v>
      </c>
      <c r="B318" s="63" t="s">
        <v>4</v>
      </c>
      <c r="C318" s="63" t="s">
        <v>173</v>
      </c>
      <c r="D318" s="63" t="s">
        <v>193</v>
      </c>
      <c r="E318" s="63" t="s">
        <v>104</v>
      </c>
      <c r="F318" s="64">
        <v>59.869998931884766</v>
      </c>
      <c r="G318" s="66">
        <v>76</v>
      </c>
    </row>
    <row r="319" spans="1:7">
      <c r="A319" s="63" t="s">
        <v>353</v>
      </c>
      <c r="B319" s="63" t="s">
        <v>4</v>
      </c>
      <c r="C319" s="63" t="s">
        <v>173</v>
      </c>
      <c r="D319" s="63" t="s">
        <v>188</v>
      </c>
      <c r="E319" s="63" t="s">
        <v>104</v>
      </c>
      <c r="F319" s="64">
        <v>748.44000244140625</v>
      </c>
      <c r="G319" s="66">
        <v>1280</v>
      </c>
    </row>
    <row r="320" spans="1:7">
      <c r="A320" s="33" t="s">
        <v>353</v>
      </c>
      <c r="B320" s="34"/>
      <c r="C320" s="34"/>
      <c r="D320" s="34"/>
      <c r="E320" s="34"/>
      <c r="F320" s="34">
        <f>SUM(F289:F319)</f>
        <v>268321.46839904785</v>
      </c>
      <c r="G320" s="35">
        <f>SUM(G289:G319)</f>
        <v>635165.27934646606</v>
      </c>
    </row>
    <row r="321" spans="1:7">
      <c r="A321" s="63" t="s">
        <v>364</v>
      </c>
      <c r="B321" s="63" t="s">
        <v>4</v>
      </c>
      <c r="C321" s="63" t="s">
        <v>173</v>
      </c>
      <c r="D321" s="63" t="s">
        <v>165</v>
      </c>
      <c r="E321" s="63" t="s">
        <v>73</v>
      </c>
      <c r="F321" s="64">
        <v>104.77999877929687</v>
      </c>
      <c r="G321" s="66">
        <v>202.55000305175781</v>
      </c>
    </row>
    <row r="322" spans="1:7">
      <c r="A322" s="63" t="s">
        <v>364</v>
      </c>
      <c r="B322" s="63" t="s">
        <v>4</v>
      </c>
      <c r="C322" s="63" t="s">
        <v>173</v>
      </c>
      <c r="D322" s="63" t="s">
        <v>256</v>
      </c>
      <c r="E322" s="63" t="s">
        <v>45</v>
      </c>
      <c r="F322" s="64">
        <v>2494782.46875</v>
      </c>
      <c r="G322" s="66">
        <v>1838295.5625</v>
      </c>
    </row>
    <row r="323" spans="1:7">
      <c r="A323" s="63" t="s">
        <v>364</v>
      </c>
      <c r="B323" s="63" t="s">
        <v>4</v>
      </c>
      <c r="C323" s="63" t="s">
        <v>173</v>
      </c>
      <c r="D323" s="63" t="s">
        <v>233</v>
      </c>
      <c r="E323" s="63" t="s">
        <v>69</v>
      </c>
      <c r="F323" s="64">
        <v>117.75</v>
      </c>
      <c r="G323" s="66">
        <v>23222.080078125</v>
      </c>
    </row>
    <row r="324" spans="1:7">
      <c r="A324" s="63" t="s">
        <v>364</v>
      </c>
      <c r="B324" s="63" t="s">
        <v>4</v>
      </c>
      <c r="C324" s="63" t="s">
        <v>173</v>
      </c>
      <c r="D324" s="63" t="s">
        <v>168</v>
      </c>
      <c r="E324" s="63" t="s">
        <v>73</v>
      </c>
      <c r="F324" s="64">
        <v>4516</v>
      </c>
      <c r="G324" s="66">
        <v>6503.0401611328125</v>
      </c>
    </row>
    <row r="325" spans="1:7">
      <c r="A325" s="63" t="s">
        <v>364</v>
      </c>
      <c r="B325" s="63" t="s">
        <v>4</v>
      </c>
      <c r="C325" s="63" t="s">
        <v>173</v>
      </c>
      <c r="D325" s="63" t="s">
        <v>372</v>
      </c>
      <c r="E325" s="63" t="s">
        <v>45</v>
      </c>
      <c r="F325" s="64">
        <v>53.889999389648438</v>
      </c>
      <c r="G325" s="66">
        <v>130.64999389648438</v>
      </c>
    </row>
    <row r="326" spans="1:7">
      <c r="A326" s="63" t="s">
        <v>364</v>
      </c>
      <c r="B326" s="63" t="s">
        <v>4</v>
      </c>
      <c r="C326" s="63" t="s">
        <v>173</v>
      </c>
      <c r="D326" s="63" t="s">
        <v>192</v>
      </c>
      <c r="E326" s="63" t="s">
        <v>104</v>
      </c>
      <c r="F326" s="64">
        <v>6.9899997711181641</v>
      </c>
      <c r="G326" s="66">
        <v>117</v>
      </c>
    </row>
    <row r="327" spans="1:7">
      <c r="A327" s="63" t="s">
        <v>364</v>
      </c>
      <c r="B327" s="63" t="s">
        <v>4</v>
      </c>
      <c r="C327" s="63" t="s">
        <v>173</v>
      </c>
      <c r="D327" s="63" t="s">
        <v>192</v>
      </c>
      <c r="E327" s="63" t="s">
        <v>45</v>
      </c>
      <c r="F327" s="64">
        <v>15396.25993347168</v>
      </c>
      <c r="G327" s="66">
        <v>88369.649810791016</v>
      </c>
    </row>
    <row r="328" spans="1:7">
      <c r="A328" s="63" t="s">
        <v>364</v>
      </c>
      <c r="B328" s="63" t="s">
        <v>4</v>
      </c>
      <c r="C328" s="63" t="s">
        <v>173</v>
      </c>
      <c r="D328" s="63" t="s">
        <v>192</v>
      </c>
      <c r="E328" s="63" t="s">
        <v>73</v>
      </c>
      <c r="F328" s="64">
        <v>50.799999237060547</v>
      </c>
      <c r="G328" s="66">
        <v>205.74000549316406</v>
      </c>
    </row>
    <row r="329" spans="1:7">
      <c r="A329" s="63" t="s">
        <v>364</v>
      </c>
      <c r="B329" s="63" t="s">
        <v>4</v>
      </c>
      <c r="C329" s="63" t="s">
        <v>173</v>
      </c>
      <c r="D329" s="63" t="s">
        <v>165</v>
      </c>
      <c r="E329" s="63" t="s">
        <v>45</v>
      </c>
      <c r="F329" s="64">
        <v>336.1099967956543</v>
      </c>
      <c r="G329" s="66">
        <v>3275.3699951171875</v>
      </c>
    </row>
    <row r="330" spans="1:7">
      <c r="A330" s="63" t="s">
        <v>364</v>
      </c>
      <c r="B330" s="63" t="s">
        <v>4</v>
      </c>
      <c r="C330" s="63" t="s">
        <v>173</v>
      </c>
      <c r="D330" s="63" t="s">
        <v>256</v>
      </c>
      <c r="E330" s="63" t="s">
        <v>85</v>
      </c>
      <c r="F330" s="64">
        <v>27578.3203125</v>
      </c>
      <c r="G330" s="66">
        <v>19200</v>
      </c>
    </row>
    <row r="331" spans="1:7">
      <c r="A331" s="63" t="s">
        <v>364</v>
      </c>
      <c r="B331" s="63" t="s">
        <v>4</v>
      </c>
      <c r="C331" s="63" t="s">
        <v>173</v>
      </c>
      <c r="D331" s="63" t="s">
        <v>230</v>
      </c>
      <c r="E331" s="63" t="s">
        <v>72</v>
      </c>
      <c r="F331" s="64">
        <v>37920.689453125</v>
      </c>
      <c r="G331" s="66">
        <v>40000</v>
      </c>
    </row>
    <row r="332" spans="1:7">
      <c r="A332" s="63" t="s">
        <v>364</v>
      </c>
      <c r="B332" s="63" t="s">
        <v>4</v>
      </c>
      <c r="C332" s="63" t="s">
        <v>195</v>
      </c>
      <c r="D332" s="63" t="s">
        <v>200</v>
      </c>
      <c r="E332" s="63" t="s">
        <v>159</v>
      </c>
      <c r="F332" s="64">
        <v>26113.390625</v>
      </c>
      <c r="G332" s="66">
        <v>24436.5</v>
      </c>
    </row>
    <row r="333" spans="1:7">
      <c r="A333" s="63" t="s">
        <v>364</v>
      </c>
      <c r="B333" s="63" t="s">
        <v>4</v>
      </c>
      <c r="C333" s="63" t="s">
        <v>173</v>
      </c>
      <c r="D333" s="63" t="s">
        <v>174</v>
      </c>
      <c r="E333" s="63" t="s">
        <v>122</v>
      </c>
      <c r="F333" s="64">
        <v>21235.58984375</v>
      </c>
      <c r="G333" s="66">
        <v>40897.5</v>
      </c>
    </row>
    <row r="334" spans="1:7">
      <c r="A334" s="63" t="s">
        <v>364</v>
      </c>
      <c r="B334" s="63" t="s">
        <v>4</v>
      </c>
      <c r="C334" s="63" t="s">
        <v>173</v>
      </c>
      <c r="D334" s="63" t="s">
        <v>165</v>
      </c>
      <c r="E334" s="63" t="s">
        <v>104</v>
      </c>
      <c r="F334" s="64">
        <v>199.58000183105469</v>
      </c>
      <c r="G334" s="66">
        <v>450</v>
      </c>
    </row>
    <row r="335" spans="1:7">
      <c r="A335" s="63" t="s">
        <v>364</v>
      </c>
      <c r="B335" s="63" t="s">
        <v>4</v>
      </c>
      <c r="C335" s="63" t="s">
        <v>173</v>
      </c>
      <c r="D335" s="63" t="s">
        <v>166</v>
      </c>
      <c r="E335" s="63" t="s">
        <v>45</v>
      </c>
      <c r="F335" s="64">
        <v>2655.0699195861816</v>
      </c>
      <c r="G335" s="66">
        <v>19206.60009765625</v>
      </c>
    </row>
    <row r="336" spans="1:7">
      <c r="A336" s="63" t="s">
        <v>364</v>
      </c>
      <c r="B336" s="63" t="s">
        <v>4</v>
      </c>
      <c r="C336" s="63" t="s">
        <v>173</v>
      </c>
      <c r="D336" s="63" t="s">
        <v>337</v>
      </c>
      <c r="E336" s="63" t="s">
        <v>45</v>
      </c>
      <c r="F336" s="64">
        <v>59675.19921875</v>
      </c>
      <c r="G336" s="66">
        <v>92771</v>
      </c>
    </row>
    <row r="337" spans="1:7">
      <c r="A337" s="63" t="s">
        <v>364</v>
      </c>
      <c r="B337" s="63" t="s">
        <v>4</v>
      </c>
      <c r="C337" s="63" t="s">
        <v>173</v>
      </c>
      <c r="D337" s="63" t="s">
        <v>175</v>
      </c>
      <c r="E337" s="63" t="s">
        <v>45</v>
      </c>
      <c r="F337" s="64">
        <v>121.65999984741211</v>
      </c>
      <c r="G337" s="66">
        <v>287.82999420166016</v>
      </c>
    </row>
    <row r="338" spans="1:7">
      <c r="A338" s="63" t="s">
        <v>364</v>
      </c>
      <c r="B338" s="63" t="s">
        <v>4</v>
      </c>
      <c r="C338" s="63" t="s">
        <v>173</v>
      </c>
      <c r="D338" s="63" t="s">
        <v>277</v>
      </c>
      <c r="E338" s="63" t="s">
        <v>104</v>
      </c>
      <c r="F338" s="64">
        <v>119.75</v>
      </c>
      <c r="G338" s="66">
        <v>1177.699951171875</v>
      </c>
    </row>
    <row r="339" spans="1:7">
      <c r="A339" s="63" t="s">
        <v>364</v>
      </c>
      <c r="B339" s="63" t="s">
        <v>4</v>
      </c>
      <c r="C339" s="63" t="s">
        <v>173</v>
      </c>
      <c r="D339" s="63" t="s">
        <v>277</v>
      </c>
      <c r="E339" s="63" t="s">
        <v>45</v>
      </c>
      <c r="F339" s="64">
        <v>678.780029296875</v>
      </c>
      <c r="G339" s="66">
        <v>4885.7998046875</v>
      </c>
    </row>
    <row r="340" spans="1:7">
      <c r="A340" s="63" t="s">
        <v>364</v>
      </c>
      <c r="B340" s="63" t="s">
        <v>4</v>
      </c>
      <c r="C340" s="63" t="s">
        <v>173</v>
      </c>
      <c r="D340" s="63" t="s">
        <v>277</v>
      </c>
      <c r="E340" s="63" t="s">
        <v>73</v>
      </c>
      <c r="F340" s="64">
        <v>18.550000190734863</v>
      </c>
      <c r="G340" s="66">
        <v>283.71000671386719</v>
      </c>
    </row>
    <row r="341" spans="1:7">
      <c r="A341" s="63" t="s">
        <v>364</v>
      </c>
      <c r="B341" s="63" t="s">
        <v>4</v>
      </c>
      <c r="C341" s="63" t="s">
        <v>173</v>
      </c>
      <c r="D341" s="63" t="s">
        <v>187</v>
      </c>
      <c r="E341" s="63" t="s">
        <v>220</v>
      </c>
      <c r="F341" s="64">
        <v>123721.255859375</v>
      </c>
      <c r="G341" s="66">
        <v>413888.5</v>
      </c>
    </row>
    <row r="342" spans="1:7">
      <c r="A342" s="63" t="s">
        <v>364</v>
      </c>
      <c r="B342" s="63" t="s">
        <v>4</v>
      </c>
      <c r="C342" s="63" t="s">
        <v>173</v>
      </c>
      <c r="D342" s="63" t="s">
        <v>187</v>
      </c>
      <c r="E342" s="63" t="s">
        <v>81</v>
      </c>
      <c r="F342" s="64">
        <v>84023.689453125</v>
      </c>
      <c r="G342" s="66">
        <v>294865.109375</v>
      </c>
    </row>
    <row r="343" spans="1:7">
      <c r="A343" s="63" t="s">
        <v>364</v>
      </c>
      <c r="B343" s="63" t="s">
        <v>4</v>
      </c>
      <c r="C343" s="63" t="s">
        <v>173</v>
      </c>
      <c r="D343" s="63" t="s">
        <v>187</v>
      </c>
      <c r="E343" s="63" t="s">
        <v>69</v>
      </c>
      <c r="F343" s="64">
        <v>17243.939453125</v>
      </c>
      <c r="G343" s="66">
        <v>85410</v>
      </c>
    </row>
    <row r="344" spans="1:7">
      <c r="A344" s="63" t="s">
        <v>364</v>
      </c>
      <c r="B344" s="63" t="s">
        <v>4</v>
      </c>
      <c r="C344" s="63" t="s">
        <v>173</v>
      </c>
      <c r="D344" s="63" t="s">
        <v>193</v>
      </c>
      <c r="E344" s="63" t="s">
        <v>104</v>
      </c>
      <c r="F344" s="64">
        <v>59.869998931884766</v>
      </c>
      <c r="G344" s="66">
        <v>76</v>
      </c>
    </row>
    <row r="345" spans="1:7">
      <c r="A345" s="63" t="s">
        <v>364</v>
      </c>
      <c r="B345" s="63" t="s">
        <v>4</v>
      </c>
      <c r="C345" s="63" t="s">
        <v>173</v>
      </c>
      <c r="D345" s="63" t="s">
        <v>188</v>
      </c>
      <c r="E345" s="63" t="s">
        <v>45</v>
      </c>
      <c r="F345" s="64">
        <v>87.540000915527344</v>
      </c>
      <c r="G345" s="66">
        <v>367</v>
      </c>
    </row>
    <row r="346" spans="1:7">
      <c r="A346" s="63" t="s">
        <v>364</v>
      </c>
      <c r="B346" s="63" t="s">
        <v>4</v>
      </c>
      <c r="C346" s="63" t="s">
        <v>173</v>
      </c>
      <c r="D346" s="63" t="s">
        <v>318</v>
      </c>
      <c r="E346" s="63" t="s">
        <v>45</v>
      </c>
      <c r="F346" s="64">
        <v>250263</v>
      </c>
      <c r="G346" s="66">
        <v>140014.734375</v>
      </c>
    </row>
    <row r="347" spans="1:7">
      <c r="A347" s="63" t="s">
        <v>364</v>
      </c>
      <c r="B347" s="63" t="s">
        <v>4</v>
      </c>
      <c r="C347" s="63" t="s">
        <v>173</v>
      </c>
      <c r="D347" s="63" t="s">
        <v>280</v>
      </c>
      <c r="E347" s="63" t="s">
        <v>45</v>
      </c>
      <c r="F347" s="64">
        <v>2017.5999755859375</v>
      </c>
      <c r="G347" s="66">
        <v>740.47998046875</v>
      </c>
    </row>
    <row r="348" spans="1:7">
      <c r="A348" s="63" t="s">
        <v>364</v>
      </c>
      <c r="B348" s="63" t="s">
        <v>4</v>
      </c>
      <c r="C348" s="63" t="s">
        <v>173</v>
      </c>
      <c r="D348" s="63" t="s">
        <v>189</v>
      </c>
      <c r="E348" s="63" t="s">
        <v>104</v>
      </c>
      <c r="F348" s="64">
        <v>34.930000305175781</v>
      </c>
      <c r="G348" s="66">
        <v>135.79999923706055</v>
      </c>
    </row>
    <row r="349" spans="1:7">
      <c r="A349" s="63" t="s">
        <v>364</v>
      </c>
      <c r="B349" s="63" t="s">
        <v>4</v>
      </c>
      <c r="C349" s="63" t="s">
        <v>173</v>
      </c>
      <c r="D349" s="63" t="s">
        <v>190</v>
      </c>
      <c r="E349" s="63" t="s">
        <v>104</v>
      </c>
      <c r="F349" s="64">
        <v>24.950000762939453</v>
      </c>
      <c r="G349" s="66">
        <v>45.799999237060547</v>
      </c>
    </row>
    <row r="350" spans="1:7">
      <c r="A350" s="63" t="s">
        <v>364</v>
      </c>
      <c r="B350" s="63" t="s">
        <v>4</v>
      </c>
      <c r="C350" s="63" t="s">
        <v>173</v>
      </c>
      <c r="D350" s="63" t="s">
        <v>190</v>
      </c>
      <c r="E350" s="63" t="s">
        <v>45</v>
      </c>
      <c r="F350" s="64">
        <v>74.839996337890625</v>
      </c>
      <c r="G350" s="66">
        <v>773.70001220703125</v>
      </c>
    </row>
    <row r="351" spans="1:7">
      <c r="A351" s="63" t="s">
        <v>364</v>
      </c>
      <c r="B351" s="63" t="s">
        <v>4</v>
      </c>
      <c r="C351" s="63" t="s">
        <v>173</v>
      </c>
      <c r="D351" s="63" t="s">
        <v>279</v>
      </c>
      <c r="E351" s="63" t="s">
        <v>45</v>
      </c>
      <c r="F351" s="64">
        <v>54.430000305175781</v>
      </c>
      <c r="G351" s="66">
        <v>357.5</v>
      </c>
    </row>
    <row r="352" spans="1:7">
      <c r="A352" s="63" t="s">
        <v>364</v>
      </c>
      <c r="B352" s="63" t="s">
        <v>4</v>
      </c>
      <c r="C352" s="63" t="s">
        <v>195</v>
      </c>
      <c r="D352" s="63" t="s">
        <v>200</v>
      </c>
      <c r="E352" s="63" t="s">
        <v>45</v>
      </c>
      <c r="F352" s="64">
        <v>20448.150634765625</v>
      </c>
      <c r="G352" s="66">
        <v>43102.9599609375</v>
      </c>
    </row>
    <row r="353" spans="1:7">
      <c r="A353" s="63" t="s">
        <v>364</v>
      </c>
      <c r="B353" s="63" t="s">
        <v>4</v>
      </c>
      <c r="C353" s="63" t="s">
        <v>173</v>
      </c>
      <c r="D353" s="63" t="s">
        <v>198</v>
      </c>
      <c r="E353" s="63" t="s">
        <v>45</v>
      </c>
      <c r="F353" s="64">
        <v>49.900001525878906</v>
      </c>
      <c r="G353" s="66">
        <v>1240</v>
      </c>
    </row>
    <row r="354" spans="1:7">
      <c r="A354" s="63" t="s">
        <v>364</v>
      </c>
      <c r="B354" s="63" t="s">
        <v>4</v>
      </c>
      <c r="C354" s="63" t="s">
        <v>173</v>
      </c>
      <c r="D354" s="63" t="s">
        <v>184</v>
      </c>
      <c r="E354" s="63" t="s">
        <v>45</v>
      </c>
      <c r="F354" s="64">
        <v>2129.6299896240234</v>
      </c>
      <c r="G354" s="66">
        <v>5226.8998718261719</v>
      </c>
    </row>
    <row r="355" spans="1:7">
      <c r="A355" s="63" t="s">
        <v>364</v>
      </c>
      <c r="B355" s="63" t="s">
        <v>4</v>
      </c>
      <c r="C355" s="63" t="s">
        <v>173</v>
      </c>
      <c r="D355" s="63" t="s">
        <v>177</v>
      </c>
      <c r="E355" s="63" t="s">
        <v>45</v>
      </c>
      <c r="F355" s="64">
        <v>786.16999816894531</v>
      </c>
      <c r="G355" s="66">
        <v>3124.5</v>
      </c>
    </row>
    <row r="356" spans="1:7">
      <c r="A356" s="63" t="s">
        <v>364</v>
      </c>
      <c r="B356" s="63" t="s">
        <v>4</v>
      </c>
      <c r="C356" s="63" t="s">
        <v>173</v>
      </c>
      <c r="D356" s="63" t="s">
        <v>187</v>
      </c>
      <c r="E356" s="63" t="s">
        <v>84</v>
      </c>
      <c r="F356" s="64">
        <v>10346.3603515625</v>
      </c>
      <c r="G356" s="66">
        <v>65188.80078125</v>
      </c>
    </row>
    <row r="357" spans="1:7">
      <c r="A357" s="33" t="s">
        <v>364</v>
      </c>
      <c r="B357" s="34"/>
      <c r="C357" s="34"/>
      <c r="D357" s="34"/>
      <c r="E357" s="34"/>
      <c r="F357" s="34">
        <f>SUM(F321:F356)</f>
        <v>3203047.8837957382</v>
      </c>
      <c r="G357" s="35">
        <f>SUM(G321:G356)</f>
        <v>3258476.0667572021</v>
      </c>
    </row>
    <row r="358" spans="1:7" ht="16.5" thickBot="1">
      <c r="A358" s="32" t="s">
        <v>0</v>
      </c>
      <c r="B358" s="32"/>
      <c r="C358" s="32"/>
      <c r="D358" s="32"/>
      <c r="E358" s="32"/>
      <c r="F358" s="32">
        <f>SUM(F357,F320,F288,F260,F224,F185,F144,F105,F76,F49)</f>
        <v>22033589.662602186</v>
      </c>
      <c r="G358" s="46">
        <f>SUM(G357,G320,G288,G260,G224,G185,G144,G105,G76,G49)</f>
        <v>30339509.557330132</v>
      </c>
    </row>
  </sheetData>
  <sortState ref="A12:H368">
    <sortCondition ref="D12:D368"/>
    <sortCondition ref="E12:E368"/>
  </sortState>
  <mergeCells count="5">
    <mergeCell ref="A5:G5"/>
    <mergeCell ref="A6:G6"/>
    <mergeCell ref="A7:G7"/>
    <mergeCell ref="A8:G8"/>
    <mergeCell ref="A9:G9"/>
  </mergeCells>
  <printOptions horizontalCentered="1"/>
  <pageMargins left="0.5" right="0.5" top="0.74803149606299202" bottom="0.74803149606299202" header="0.31496062992126" footer="0.31496062992126"/>
  <pageSetup scale="8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7"/>
  <sheetViews>
    <sheetView topLeftCell="A32" workbookViewId="0">
      <selection activeCell="G44" sqref="G44"/>
    </sheetView>
  </sheetViews>
  <sheetFormatPr baseColWidth="10" defaultColWidth="47.85546875" defaultRowHeight="1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31" bestFit="1" customWidth="1"/>
  </cols>
  <sheetData>
    <row r="1" spans="1:7">
      <c r="A1" s="15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36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201</v>
      </c>
      <c r="C12" s="63" t="s">
        <v>170</v>
      </c>
      <c r="D12" s="63" t="s">
        <v>202</v>
      </c>
      <c r="E12" s="63" t="s">
        <v>45</v>
      </c>
      <c r="F12" s="64">
        <v>23504.029296875</v>
      </c>
      <c r="G12" s="66">
        <v>53932.5400390625</v>
      </c>
    </row>
    <row r="13" spans="1:7" ht="15.75" thickBot="1">
      <c r="A13" s="63" t="s">
        <v>41</v>
      </c>
      <c r="B13" s="63" t="s">
        <v>201</v>
      </c>
      <c r="C13" s="63" t="s">
        <v>170</v>
      </c>
      <c r="D13" s="63" t="s">
        <v>203</v>
      </c>
      <c r="E13" s="63" t="s">
        <v>45</v>
      </c>
      <c r="F13" s="64">
        <v>1089.1199951171875</v>
      </c>
      <c r="G13" s="66">
        <v>2691.989990234375</v>
      </c>
    </row>
    <row r="14" spans="1:7" ht="15.75" thickBot="1">
      <c r="A14" s="51" t="s">
        <v>41</v>
      </c>
      <c r="B14" s="52"/>
      <c r="C14" s="52"/>
      <c r="D14" s="52"/>
      <c r="E14" s="52"/>
      <c r="F14" s="52">
        <f>SUM(F12:F13)</f>
        <v>24593.149291992188</v>
      </c>
      <c r="G14" s="53">
        <f>SUM(G12:G13)</f>
        <v>56624.530029296875</v>
      </c>
    </row>
    <row r="15" spans="1:7">
      <c r="A15" s="63" t="s">
        <v>208</v>
      </c>
      <c r="B15" s="63" t="s">
        <v>201</v>
      </c>
      <c r="C15" s="63" t="s">
        <v>170</v>
      </c>
      <c r="D15" s="63" t="s">
        <v>234</v>
      </c>
      <c r="E15" s="63" t="s">
        <v>45</v>
      </c>
      <c r="F15" s="64">
        <v>4050</v>
      </c>
      <c r="G15" s="66">
        <v>20089.419921875</v>
      </c>
    </row>
    <row r="16" spans="1:7">
      <c r="A16" s="63" t="s">
        <v>208</v>
      </c>
      <c r="B16" s="63" t="s">
        <v>201</v>
      </c>
      <c r="C16" s="63" t="s">
        <v>170</v>
      </c>
      <c r="D16" s="63" t="s">
        <v>202</v>
      </c>
      <c r="E16" s="63" t="s">
        <v>45</v>
      </c>
      <c r="F16" s="64">
        <v>3433.8800048828125</v>
      </c>
      <c r="G16" s="66">
        <v>8318.7999877929687</v>
      </c>
    </row>
    <row r="17" spans="1:7" ht="15.75" thickBot="1">
      <c r="A17" s="63" t="s">
        <v>208</v>
      </c>
      <c r="B17" s="63" t="s">
        <v>201</v>
      </c>
      <c r="C17" s="63" t="s">
        <v>170</v>
      </c>
      <c r="D17" s="63" t="s">
        <v>203</v>
      </c>
      <c r="E17" s="63" t="s">
        <v>45</v>
      </c>
      <c r="F17" s="64">
        <v>37966.05078125</v>
      </c>
      <c r="G17" s="66">
        <v>75060</v>
      </c>
    </row>
    <row r="18" spans="1:7" ht="15.75" thickBot="1">
      <c r="A18" s="67" t="s">
        <v>208</v>
      </c>
      <c r="B18" s="68"/>
      <c r="C18" s="68"/>
      <c r="D18" s="68"/>
      <c r="E18" s="68"/>
      <c r="F18" s="68">
        <f>SUM(F15:F17)</f>
        <v>45449.930786132813</v>
      </c>
      <c r="G18" s="69">
        <f>SUM(G15:G17)</f>
        <v>103468.21990966797</v>
      </c>
    </row>
    <row r="19" spans="1:7">
      <c r="A19" s="63" t="s">
        <v>237</v>
      </c>
      <c r="B19" s="63" t="s">
        <v>201</v>
      </c>
      <c r="C19" s="63" t="s">
        <v>170</v>
      </c>
      <c r="D19" s="63" t="s">
        <v>202</v>
      </c>
      <c r="E19" s="63" t="s">
        <v>45</v>
      </c>
      <c r="F19" s="64">
        <v>21898.499389648438</v>
      </c>
      <c r="G19" s="66">
        <v>49734.739990234375</v>
      </c>
    </row>
    <row r="20" spans="1:7">
      <c r="A20" s="63" t="s">
        <v>237</v>
      </c>
      <c r="B20" s="63" t="s">
        <v>201</v>
      </c>
      <c r="C20" s="63" t="s">
        <v>170</v>
      </c>
      <c r="D20" s="63" t="s">
        <v>203</v>
      </c>
      <c r="E20" s="63" t="s">
        <v>45</v>
      </c>
      <c r="F20" s="64">
        <v>18370.669921875</v>
      </c>
      <c r="G20" s="66">
        <v>34020</v>
      </c>
    </row>
    <row r="21" spans="1:7">
      <c r="A21" s="63" t="s">
        <v>237</v>
      </c>
      <c r="B21" s="63" t="s">
        <v>201</v>
      </c>
      <c r="C21" s="63" t="s">
        <v>170</v>
      </c>
      <c r="D21" s="63" t="s">
        <v>258</v>
      </c>
      <c r="E21" s="63" t="s">
        <v>45</v>
      </c>
      <c r="F21" s="64">
        <v>13579.2998046875</v>
      </c>
      <c r="G21" s="66">
        <v>64500</v>
      </c>
    </row>
    <row r="22" spans="1:7">
      <c r="A22" s="33" t="s">
        <v>237</v>
      </c>
      <c r="B22" s="34"/>
      <c r="C22" s="34"/>
      <c r="D22" s="34"/>
      <c r="E22" s="34"/>
      <c r="F22" s="34">
        <f>SUM(F19:F21)</f>
        <v>53848.469116210938</v>
      </c>
      <c r="G22" s="35">
        <f>SUM(G19:G21)</f>
        <v>148254.73999023437</v>
      </c>
    </row>
    <row r="23" spans="1:7">
      <c r="A23" s="63" t="s">
        <v>267</v>
      </c>
      <c r="B23" s="63" t="s">
        <v>201</v>
      </c>
      <c r="C23" s="63" t="s">
        <v>170</v>
      </c>
      <c r="D23" s="63" t="s">
        <v>202</v>
      </c>
      <c r="E23" s="63" t="s">
        <v>45</v>
      </c>
      <c r="F23" s="64">
        <v>5452.5699348449707</v>
      </c>
      <c r="G23" s="66">
        <v>15209.269802093506</v>
      </c>
    </row>
    <row r="24" spans="1:7">
      <c r="A24" s="63" t="s">
        <v>267</v>
      </c>
      <c r="B24" s="63" t="s">
        <v>201</v>
      </c>
      <c r="C24" s="63" t="s">
        <v>170</v>
      </c>
      <c r="D24" s="63" t="s">
        <v>203</v>
      </c>
      <c r="E24" s="63" t="s">
        <v>45</v>
      </c>
      <c r="F24" s="64">
        <v>285.77000427246094</v>
      </c>
      <c r="G24" s="66">
        <v>951.5</v>
      </c>
    </row>
    <row r="25" spans="1:7">
      <c r="A25" s="63" t="s">
        <v>267</v>
      </c>
      <c r="B25" s="63" t="s">
        <v>201</v>
      </c>
      <c r="C25" s="63" t="s">
        <v>170</v>
      </c>
      <c r="D25" s="63" t="s">
        <v>258</v>
      </c>
      <c r="E25" s="63" t="s">
        <v>45</v>
      </c>
      <c r="F25" s="64">
        <v>13579.2998046875</v>
      </c>
      <c r="G25" s="66">
        <v>64500</v>
      </c>
    </row>
    <row r="26" spans="1:7">
      <c r="A26" s="33" t="s">
        <v>267</v>
      </c>
      <c r="B26" s="34"/>
      <c r="C26" s="34"/>
      <c r="D26" s="34"/>
      <c r="E26" s="34"/>
      <c r="F26" s="34">
        <f>SUM(F23:F25)</f>
        <v>19317.639743804932</v>
      </c>
      <c r="G26" s="35">
        <f>SUM(G23:G25)</f>
        <v>80660.769802093506</v>
      </c>
    </row>
    <row r="27" spans="1:7">
      <c r="A27" s="63" t="s">
        <v>295</v>
      </c>
      <c r="B27" s="63" t="s">
        <v>201</v>
      </c>
      <c r="C27" s="63" t="s">
        <v>170</v>
      </c>
      <c r="D27" s="63" t="s">
        <v>202</v>
      </c>
      <c r="E27" s="63" t="s">
        <v>45</v>
      </c>
      <c r="F27" s="64">
        <v>74021.730087280273</v>
      </c>
      <c r="G27" s="66">
        <v>161919.79681396484</v>
      </c>
    </row>
    <row r="28" spans="1:7">
      <c r="A28" s="33" t="s">
        <v>295</v>
      </c>
      <c r="B28" s="34"/>
      <c r="C28" s="34"/>
      <c r="D28" s="34"/>
      <c r="E28" s="34"/>
      <c r="F28" s="34">
        <f>SUM(F27)</f>
        <v>74021.730087280273</v>
      </c>
      <c r="G28" s="35">
        <f>SUM(G27)</f>
        <v>161919.79681396484</v>
      </c>
    </row>
    <row r="29" spans="1:7">
      <c r="A29" s="63" t="s">
        <v>323</v>
      </c>
      <c r="B29" s="63" t="s">
        <v>201</v>
      </c>
      <c r="C29" s="63" t="s">
        <v>170</v>
      </c>
      <c r="D29" s="63" t="s">
        <v>202</v>
      </c>
      <c r="E29" s="63" t="s">
        <v>45</v>
      </c>
      <c r="F29" s="64">
        <v>3141.1701145172119</v>
      </c>
      <c r="G29" s="66">
        <v>13366.710105895996</v>
      </c>
    </row>
    <row r="30" spans="1:7">
      <c r="A30" s="63" t="s">
        <v>323</v>
      </c>
      <c r="B30" s="63" t="s">
        <v>201</v>
      </c>
      <c r="C30" s="63" t="s">
        <v>170</v>
      </c>
      <c r="D30" s="63" t="s">
        <v>258</v>
      </c>
      <c r="E30" s="63" t="s">
        <v>45</v>
      </c>
      <c r="F30" s="64">
        <v>13607.900390625</v>
      </c>
      <c r="G30" s="66">
        <v>64500</v>
      </c>
    </row>
    <row r="31" spans="1:7">
      <c r="A31" s="33" t="s">
        <v>323</v>
      </c>
      <c r="B31" s="34"/>
      <c r="C31" s="34"/>
      <c r="D31" s="34"/>
      <c r="E31" s="34"/>
      <c r="F31" s="34">
        <f>SUM(F29:F30)</f>
        <v>16749.070505142212</v>
      </c>
      <c r="G31" s="35">
        <f>SUM(G29:G30)</f>
        <v>77866.710105895996</v>
      </c>
    </row>
    <row r="32" spans="1:7">
      <c r="A32" s="63" t="s">
        <v>339</v>
      </c>
      <c r="B32" s="63" t="s">
        <v>201</v>
      </c>
      <c r="C32" s="63" t="s">
        <v>170</v>
      </c>
      <c r="D32" s="63" t="s">
        <v>202</v>
      </c>
      <c r="E32" s="63" t="s">
        <v>45</v>
      </c>
      <c r="F32" s="64">
        <v>39048.719077110291</v>
      </c>
      <c r="G32" s="66">
        <v>98289.150146484375</v>
      </c>
    </row>
    <row r="33" spans="1:7">
      <c r="A33" s="63" t="s">
        <v>339</v>
      </c>
      <c r="B33" s="63" t="s">
        <v>201</v>
      </c>
      <c r="C33" s="63" t="s">
        <v>170</v>
      </c>
      <c r="D33" s="63" t="s">
        <v>203</v>
      </c>
      <c r="E33" s="63" t="s">
        <v>45</v>
      </c>
      <c r="F33" s="64">
        <v>19519.529518127441</v>
      </c>
      <c r="G33" s="66">
        <v>43902.600006103516</v>
      </c>
    </row>
    <row r="34" spans="1:7">
      <c r="A34" s="33"/>
      <c r="B34" s="34"/>
      <c r="C34" s="34"/>
      <c r="D34" s="34"/>
      <c r="E34" s="34"/>
      <c r="F34" s="34">
        <f>SUM(F32:F33)</f>
        <v>58568.248595237732</v>
      </c>
      <c r="G34" s="35">
        <f>SUM(G32:G33)</f>
        <v>142191.75015258789</v>
      </c>
    </row>
    <row r="35" spans="1:7">
      <c r="A35" s="63" t="s">
        <v>346</v>
      </c>
      <c r="B35" s="63" t="s">
        <v>201</v>
      </c>
      <c r="C35" s="63" t="s">
        <v>170</v>
      </c>
      <c r="D35" s="63" t="s">
        <v>202</v>
      </c>
      <c r="E35" s="63" t="s">
        <v>45</v>
      </c>
      <c r="F35" s="64">
        <v>37591.53946018219</v>
      </c>
      <c r="G35" s="66">
        <v>92236.179840087891</v>
      </c>
    </row>
    <row r="36" spans="1:7">
      <c r="A36" s="63" t="s">
        <v>346</v>
      </c>
      <c r="B36" s="63" t="s">
        <v>201</v>
      </c>
      <c r="C36" s="63" t="s">
        <v>170</v>
      </c>
      <c r="D36" s="63" t="s">
        <v>203</v>
      </c>
      <c r="E36" s="63" t="s">
        <v>45</v>
      </c>
      <c r="F36" s="64">
        <v>106.13999938964844</v>
      </c>
      <c r="G36" s="66">
        <v>383.75999450683594</v>
      </c>
    </row>
    <row r="37" spans="1:7">
      <c r="A37" s="63" t="s">
        <v>346</v>
      </c>
      <c r="B37" s="63" t="s">
        <v>201</v>
      </c>
      <c r="C37" s="63" t="s">
        <v>170</v>
      </c>
      <c r="D37" s="63" t="s">
        <v>258</v>
      </c>
      <c r="E37" s="63" t="s">
        <v>45</v>
      </c>
      <c r="F37" s="64">
        <v>15967.479782104492</v>
      </c>
      <c r="G37" s="66">
        <v>76662.719970703125</v>
      </c>
    </row>
    <row r="38" spans="1:7">
      <c r="A38" s="33" t="s">
        <v>346</v>
      </c>
      <c r="B38" s="34"/>
      <c r="C38" s="34"/>
      <c r="D38" s="34"/>
      <c r="E38" s="34"/>
      <c r="F38" s="34">
        <f>SUM(F35:F37)</f>
        <v>53665.159241676331</v>
      </c>
      <c r="G38" s="35">
        <f>SUM(G35:G37)</f>
        <v>169282.65980529785</v>
      </c>
    </row>
    <row r="39" spans="1:7">
      <c r="A39" s="63" t="s">
        <v>353</v>
      </c>
      <c r="B39" s="63" t="s">
        <v>201</v>
      </c>
      <c r="C39" s="63" t="s">
        <v>170</v>
      </c>
      <c r="D39" s="63" t="s">
        <v>202</v>
      </c>
      <c r="E39" s="63" t="s">
        <v>45</v>
      </c>
      <c r="F39" s="64">
        <v>23695.709564208984</v>
      </c>
      <c r="G39" s="66">
        <v>62930.249710083008</v>
      </c>
    </row>
    <row r="40" spans="1:7">
      <c r="A40" s="63" t="s">
        <v>353</v>
      </c>
      <c r="B40" s="63" t="s">
        <v>201</v>
      </c>
      <c r="C40" s="63" t="s">
        <v>170</v>
      </c>
      <c r="D40" s="63" t="s">
        <v>203</v>
      </c>
      <c r="E40" s="63" t="s">
        <v>45</v>
      </c>
      <c r="F40" s="64">
        <v>570.63001251220703</v>
      </c>
      <c r="G40" s="66">
        <v>17307.200012207031</v>
      </c>
    </row>
    <row r="41" spans="1:7">
      <c r="A41" s="63" t="s">
        <v>353</v>
      </c>
      <c r="B41" s="63" t="s">
        <v>201</v>
      </c>
      <c r="C41" s="63" t="s">
        <v>170</v>
      </c>
      <c r="D41" s="63" t="s">
        <v>363</v>
      </c>
      <c r="E41" s="63" t="s">
        <v>45</v>
      </c>
      <c r="F41" s="64">
        <v>40.829998970031738</v>
      </c>
      <c r="G41" s="66">
        <v>126.89999771118164</v>
      </c>
    </row>
    <row r="42" spans="1:7">
      <c r="A42" s="33" t="s">
        <v>353</v>
      </c>
      <c r="B42" s="34"/>
      <c r="C42" s="34"/>
      <c r="D42" s="34"/>
      <c r="E42" s="34"/>
      <c r="F42" s="34">
        <f>SUM(F39:F41)</f>
        <v>24307.169575691223</v>
      </c>
      <c r="G42" s="35">
        <f>SUM(G39:G41)</f>
        <v>80364.349720001221</v>
      </c>
    </row>
    <row r="43" spans="1:7">
      <c r="A43" s="63" t="s">
        <v>364</v>
      </c>
      <c r="B43" s="63" t="s">
        <v>201</v>
      </c>
      <c r="C43" s="63" t="s">
        <v>170</v>
      </c>
      <c r="D43" s="63" t="s">
        <v>202</v>
      </c>
      <c r="E43" s="63" t="s">
        <v>45</v>
      </c>
      <c r="F43" s="64">
        <v>54306.419297218323</v>
      </c>
      <c r="G43" s="66">
        <v>138843</v>
      </c>
    </row>
    <row r="44" spans="1:7">
      <c r="A44" s="63" t="s">
        <v>364</v>
      </c>
      <c r="B44" s="63" t="s">
        <v>201</v>
      </c>
      <c r="C44" s="63" t="s">
        <v>170</v>
      </c>
      <c r="D44" s="63" t="s">
        <v>203</v>
      </c>
      <c r="E44" s="63" t="s">
        <v>45</v>
      </c>
      <c r="F44" s="64">
        <v>22.680000305175781</v>
      </c>
      <c r="G44" s="66">
        <v>82</v>
      </c>
    </row>
    <row r="45" spans="1:7">
      <c r="A45" s="63" t="s">
        <v>364</v>
      </c>
      <c r="B45" s="63" t="s">
        <v>201</v>
      </c>
      <c r="C45" s="63" t="s">
        <v>170</v>
      </c>
      <c r="D45" s="63" t="s">
        <v>363</v>
      </c>
      <c r="E45" s="63" t="s">
        <v>45</v>
      </c>
      <c r="F45" s="64">
        <v>27.219999313354492</v>
      </c>
      <c r="G45" s="66">
        <v>84</v>
      </c>
    </row>
    <row r="46" spans="1:7" ht="15.75" thickBot="1">
      <c r="A46" s="33" t="s">
        <v>364</v>
      </c>
      <c r="B46" s="34"/>
      <c r="C46" s="34"/>
      <c r="D46" s="34"/>
      <c r="E46" s="34"/>
      <c r="F46" s="34">
        <f>SUM(F43:F45)</f>
        <v>54356.319296836853</v>
      </c>
      <c r="G46" s="35">
        <f>SUM(G43:G45)</f>
        <v>139009</v>
      </c>
    </row>
    <row r="47" spans="1:7" ht="16.5" thickBot="1">
      <c r="A47" s="36" t="s">
        <v>0</v>
      </c>
      <c r="B47" s="36"/>
      <c r="C47" s="36"/>
      <c r="D47" s="36"/>
      <c r="E47" s="36"/>
      <c r="F47" s="36">
        <f>SUM(F46,F42,F38,F34,F31,F28,F26,F22,F18,F14)</f>
        <v>424876.88624000549</v>
      </c>
      <c r="G47" s="47">
        <f>SUM(G46,G42,G38,G34,G31,G28,G26,G22,G18,G14)</f>
        <v>1159642.5263290405</v>
      </c>
    </row>
  </sheetData>
  <sortState ref="A12:H36">
    <sortCondition ref="D12:D36"/>
    <sortCondition ref="E12:E36"/>
  </sortState>
  <mergeCells count="5">
    <mergeCell ref="A10:G10"/>
    <mergeCell ref="A9:G9"/>
    <mergeCell ref="A8:G8"/>
    <mergeCell ref="A7:G7"/>
    <mergeCell ref="A6:G6"/>
  </mergeCells>
  <printOptions horizontalCentered="1"/>
  <pageMargins left="0.5" right="0.5" top="0.56999999999999995" bottom="0.44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16"/>
  <sheetViews>
    <sheetView topLeftCell="A3" workbookViewId="0">
      <selection activeCell="F16" sqref="F16"/>
    </sheetView>
  </sheetViews>
  <sheetFormatPr baseColWidth="10" defaultColWidth="48.140625" defaultRowHeight="15"/>
  <cols>
    <col min="1" max="1" width="11.42578125" bestFit="1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>
      <c r="A1" s="15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37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6</v>
      </c>
      <c r="C12" s="63" t="s">
        <v>170</v>
      </c>
      <c r="D12" s="63" t="s">
        <v>171</v>
      </c>
      <c r="E12" s="63" t="s">
        <v>45</v>
      </c>
      <c r="F12" s="64">
        <v>8731.740234375</v>
      </c>
      <c r="G12" s="66">
        <v>36400</v>
      </c>
    </row>
    <row r="13" spans="1:7">
      <c r="A13" s="33" t="s">
        <v>41</v>
      </c>
      <c r="B13" s="34"/>
      <c r="C13" s="34"/>
      <c r="D13" s="34"/>
      <c r="E13" s="34"/>
      <c r="F13" s="34">
        <f>SUM(F12)</f>
        <v>8731.740234375</v>
      </c>
      <c r="G13" s="35">
        <f>SUM(G12)</f>
        <v>36400</v>
      </c>
    </row>
    <row r="14" spans="1:7">
      <c r="A14" s="63" t="s">
        <v>295</v>
      </c>
      <c r="B14" s="63" t="s">
        <v>6</v>
      </c>
      <c r="C14" s="63" t="s">
        <v>170</v>
      </c>
      <c r="D14" s="63" t="s">
        <v>319</v>
      </c>
      <c r="E14" s="63" t="s">
        <v>45</v>
      </c>
      <c r="F14" s="64">
        <v>721.219970703125</v>
      </c>
      <c r="G14" s="66">
        <v>1683.300048828125</v>
      </c>
    </row>
    <row r="15" spans="1:7" ht="15.75" thickBot="1">
      <c r="A15" s="33" t="s">
        <v>295</v>
      </c>
      <c r="B15" s="34"/>
      <c r="C15" s="34"/>
      <c r="D15" s="34"/>
      <c r="E15" s="34"/>
      <c r="F15" s="34">
        <f>SUM(F14)</f>
        <v>721.219970703125</v>
      </c>
      <c r="G15" s="35">
        <f>SUM(G14)</f>
        <v>1683.300048828125</v>
      </c>
    </row>
    <row r="16" spans="1:7" ht="16.5" thickBot="1">
      <c r="A16" s="36" t="s">
        <v>0</v>
      </c>
      <c r="B16" s="36"/>
      <c r="C16" s="36"/>
      <c r="D16" s="36"/>
      <c r="E16" s="36"/>
      <c r="F16" s="36">
        <f>SUM(F15,F13)</f>
        <v>9452.960205078125</v>
      </c>
      <c r="G16" s="37">
        <f>SUM(G15,G13)</f>
        <v>38083.300048828125</v>
      </c>
    </row>
  </sheetData>
  <sortState ref="A12:H23">
    <sortCondition ref="D12:D23"/>
    <sortCondition ref="E12:E2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05"/>
  <sheetViews>
    <sheetView topLeftCell="A82" workbookViewId="0">
      <selection activeCell="F99" sqref="F99"/>
    </sheetView>
  </sheetViews>
  <sheetFormatPr baseColWidth="10" defaultColWidth="64.7109375" defaultRowHeight="15"/>
  <cols>
    <col min="1" max="1" width="11.42578125" bestFit="1" customWidth="1"/>
    <col min="2" max="2" width="16.42578125" bestFit="1" customWidth="1"/>
    <col min="3" max="3" width="20.7109375" bestFit="1" customWidth="1"/>
    <col min="4" max="4" width="21.42578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6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38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4</v>
      </c>
      <c r="C12" s="63" t="s">
        <v>178</v>
      </c>
      <c r="D12" s="63" t="s">
        <v>179</v>
      </c>
      <c r="E12" s="63" t="s">
        <v>45</v>
      </c>
      <c r="F12" s="64">
        <v>1451.510009765625</v>
      </c>
      <c r="G12" s="66">
        <v>2188.9099731445312</v>
      </c>
    </row>
    <row r="13" spans="1:7">
      <c r="A13" s="63" t="s">
        <v>41</v>
      </c>
      <c r="B13" s="63" t="s">
        <v>77</v>
      </c>
      <c r="C13" s="63" t="s">
        <v>182</v>
      </c>
      <c r="D13" s="63" t="s">
        <v>183</v>
      </c>
      <c r="E13" s="63" t="s">
        <v>70</v>
      </c>
      <c r="F13" s="64">
        <v>149686.953125</v>
      </c>
      <c r="G13" s="66">
        <v>1222509.625</v>
      </c>
    </row>
    <row r="14" spans="1:7">
      <c r="A14" s="63" t="s">
        <v>41</v>
      </c>
      <c r="B14" s="63" t="s">
        <v>77</v>
      </c>
      <c r="C14" s="63" t="s">
        <v>182</v>
      </c>
      <c r="D14" s="63" t="s">
        <v>183</v>
      </c>
      <c r="E14" s="63" t="s">
        <v>45</v>
      </c>
      <c r="F14" s="64">
        <v>14687871</v>
      </c>
      <c r="G14" s="66">
        <v>3507610.5</v>
      </c>
    </row>
    <row r="15" spans="1:7">
      <c r="A15" s="63" t="s">
        <v>41</v>
      </c>
      <c r="B15" s="63" t="s">
        <v>77</v>
      </c>
      <c r="C15" s="63" t="s">
        <v>182</v>
      </c>
      <c r="D15" s="63" t="s">
        <v>183</v>
      </c>
      <c r="E15" s="63" t="s">
        <v>155</v>
      </c>
      <c r="F15" s="64">
        <v>35385406.6875</v>
      </c>
      <c r="G15" s="66">
        <v>8465766.6015625</v>
      </c>
    </row>
    <row r="16" spans="1:7" ht="15.75" thickBot="1">
      <c r="A16" s="63" t="s">
        <v>41</v>
      </c>
      <c r="B16" s="63" t="s">
        <v>77</v>
      </c>
      <c r="C16" s="63" t="s">
        <v>182</v>
      </c>
      <c r="D16" s="63" t="s">
        <v>199</v>
      </c>
      <c r="E16" s="63" t="s">
        <v>45</v>
      </c>
      <c r="F16" s="64">
        <v>17584816.4375</v>
      </c>
      <c r="G16" s="66">
        <v>8899094.90625</v>
      </c>
    </row>
    <row r="17" spans="1:7" ht="15.75" thickBot="1">
      <c r="A17" s="51" t="s">
        <v>41</v>
      </c>
      <c r="B17" s="52"/>
      <c r="C17" s="52"/>
      <c r="D17" s="52"/>
      <c r="E17" s="52"/>
      <c r="F17" s="52">
        <f>SUM(F12:F16)</f>
        <v>67809232.588134766</v>
      </c>
      <c r="G17" s="53">
        <f>SUM(G12:G16)</f>
        <v>22097170.542785645</v>
      </c>
    </row>
    <row r="18" spans="1:7">
      <c r="A18" s="63" t="s">
        <v>208</v>
      </c>
      <c r="B18" s="63" t="s">
        <v>135</v>
      </c>
      <c r="C18" s="63" t="s">
        <v>182</v>
      </c>
      <c r="D18" s="63" t="s">
        <v>222</v>
      </c>
      <c r="E18" s="63" t="s">
        <v>91</v>
      </c>
      <c r="F18" s="64">
        <v>22679.83984375</v>
      </c>
      <c r="G18" s="66">
        <v>11510</v>
      </c>
    </row>
    <row r="19" spans="1:7">
      <c r="A19" s="63" t="s">
        <v>208</v>
      </c>
      <c r="B19" s="63" t="s">
        <v>4</v>
      </c>
      <c r="C19" s="63" t="s">
        <v>178</v>
      </c>
      <c r="D19" s="63" t="s">
        <v>179</v>
      </c>
      <c r="E19" s="63" t="s">
        <v>45</v>
      </c>
      <c r="F19" s="64">
        <v>38989.740234375</v>
      </c>
      <c r="G19" s="66">
        <v>26897.1201171875</v>
      </c>
    </row>
    <row r="20" spans="1:7">
      <c r="A20" s="63" t="s">
        <v>208</v>
      </c>
      <c r="B20" s="63" t="s">
        <v>4</v>
      </c>
      <c r="C20" s="63" t="s">
        <v>178</v>
      </c>
      <c r="D20" s="63" t="s">
        <v>179</v>
      </c>
      <c r="E20" s="63" t="s">
        <v>84</v>
      </c>
      <c r="F20" s="64">
        <v>25895.83984375</v>
      </c>
      <c r="G20" s="66">
        <v>20339.220703125</v>
      </c>
    </row>
    <row r="21" spans="1:7">
      <c r="A21" s="63" t="s">
        <v>208</v>
      </c>
      <c r="B21" s="63" t="s">
        <v>235</v>
      </c>
      <c r="C21" s="63" t="s">
        <v>178</v>
      </c>
      <c r="D21" s="63" t="s">
        <v>236</v>
      </c>
      <c r="E21" s="63" t="s">
        <v>45</v>
      </c>
      <c r="F21" s="64">
        <v>209561.744140625</v>
      </c>
      <c r="G21" s="66">
        <v>237847.5</v>
      </c>
    </row>
    <row r="22" spans="1:7">
      <c r="A22" s="63" t="s">
        <v>208</v>
      </c>
      <c r="B22" s="63" t="s">
        <v>77</v>
      </c>
      <c r="C22" s="63" t="s">
        <v>182</v>
      </c>
      <c r="D22" s="63" t="s">
        <v>183</v>
      </c>
      <c r="E22" s="63" t="s">
        <v>45</v>
      </c>
      <c r="F22" s="64">
        <v>34839353</v>
      </c>
      <c r="G22" s="66">
        <v>7285368.5</v>
      </c>
    </row>
    <row r="23" spans="1:7">
      <c r="A23" s="63" t="s">
        <v>208</v>
      </c>
      <c r="B23" s="63" t="s">
        <v>77</v>
      </c>
      <c r="C23" s="63" t="s">
        <v>182</v>
      </c>
      <c r="D23" s="63" t="s">
        <v>183</v>
      </c>
      <c r="E23" s="63" t="s">
        <v>155</v>
      </c>
      <c r="F23" s="64">
        <v>10997704.25</v>
      </c>
      <c r="G23" s="66">
        <v>2142041</v>
      </c>
    </row>
    <row r="24" spans="1:7" ht="15.75" thickBot="1">
      <c r="A24" s="63" t="s">
        <v>208</v>
      </c>
      <c r="B24" s="63" t="s">
        <v>77</v>
      </c>
      <c r="C24" s="63" t="s">
        <v>182</v>
      </c>
      <c r="D24" s="63" t="s">
        <v>199</v>
      </c>
      <c r="E24" s="63" t="s">
        <v>45</v>
      </c>
      <c r="F24" s="64">
        <v>22134576.120117187</v>
      </c>
      <c r="G24" s="66">
        <v>18814825.75390625</v>
      </c>
    </row>
    <row r="25" spans="1:7" ht="15.75" thickBot="1">
      <c r="A25" s="67"/>
      <c r="B25" s="68"/>
      <c r="C25" s="68"/>
      <c r="D25" s="68"/>
      <c r="E25" s="68"/>
      <c r="F25" s="68">
        <f>SUM(F18:F24)</f>
        <v>68268760.534179687</v>
      </c>
      <c r="G25" s="69">
        <f>SUM(G18:G24)</f>
        <v>28538829.094726562</v>
      </c>
    </row>
    <row r="26" spans="1:7">
      <c r="A26" s="63" t="s">
        <v>237</v>
      </c>
      <c r="B26" s="63" t="s">
        <v>135</v>
      </c>
      <c r="C26" s="63" t="s">
        <v>182</v>
      </c>
      <c r="D26" s="63" t="s">
        <v>222</v>
      </c>
      <c r="E26" s="63" t="s">
        <v>91</v>
      </c>
      <c r="F26" s="64">
        <v>24149.490234375</v>
      </c>
      <c r="G26" s="66">
        <v>15291.01953125</v>
      </c>
    </row>
    <row r="27" spans="1:7">
      <c r="A27" s="63" t="s">
        <v>237</v>
      </c>
      <c r="B27" s="63" t="s">
        <v>4</v>
      </c>
      <c r="C27" s="63" t="s">
        <v>178</v>
      </c>
      <c r="D27" s="63" t="s">
        <v>179</v>
      </c>
      <c r="E27" s="63" t="s">
        <v>45</v>
      </c>
      <c r="F27" s="64">
        <v>96913.431640625</v>
      </c>
      <c r="G27" s="66">
        <v>80162.7802734375</v>
      </c>
    </row>
    <row r="28" spans="1:7">
      <c r="A28" s="63" t="s">
        <v>237</v>
      </c>
      <c r="B28" s="63" t="s">
        <v>4</v>
      </c>
      <c r="C28" s="63" t="s">
        <v>178</v>
      </c>
      <c r="D28" s="63" t="s">
        <v>179</v>
      </c>
      <c r="E28" s="63" t="s">
        <v>84</v>
      </c>
      <c r="F28" s="64">
        <v>127406.27734375</v>
      </c>
      <c r="G28" s="66">
        <v>101240.400390625</v>
      </c>
    </row>
    <row r="29" spans="1:7">
      <c r="A29" s="63" t="s">
        <v>237</v>
      </c>
      <c r="B29" s="63" t="s">
        <v>235</v>
      </c>
      <c r="C29" s="63" t="s">
        <v>178</v>
      </c>
      <c r="D29" s="63" t="s">
        <v>236</v>
      </c>
      <c r="E29" s="63" t="s">
        <v>45</v>
      </c>
      <c r="F29" s="64">
        <v>356254.93359375</v>
      </c>
      <c r="G29" s="66">
        <v>407861</v>
      </c>
    </row>
    <row r="30" spans="1:7">
      <c r="A30" s="63" t="s">
        <v>237</v>
      </c>
      <c r="B30" s="63" t="s">
        <v>235</v>
      </c>
      <c r="C30" s="63" t="s">
        <v>178</v>
      </c>
      <c r="D30" s="63" t="s">
        <v>259</v>
      </c>
      <c r="E30" s="63" t="s">
        <v>45</v>
      </c>
      <c r="F30" s="64">
        <v>22138.69921875</v>
      </c>
      <c r="G30" s="66">
        <v>18870.830078125</v>
      </c>
    </row>
    <row r="31" spans="1:7">
      <c r="A31" s="63" t="s">
        <v>237</v>
      </c>
      <c r="B31" s="63" t="s">
        <v>77</v>
      </c>
      <c r="C31" s="63" t="s">
        <v>182</v>
      </c>
      <c r="D31" s="63" t="s">
        <v>260</v>
      </c>
      <c r="E31" s="63" t="s">
        <v>159</v>
      </c>
      <c r="F31" s="64">
        <v>22010</v>
      </c>
      <c r="G31" s="66">
        <v>19588.900390625</v>
      </c>
    </row>
    <row r="32" spans="1:7">
      <c r="A32" s="63" t="s">
        <v>237</v>
      </c>
      <c r="B32" s="63" t="s">
        <v>77</v>
      </c>
      <c r="C32" s="63" t="s">
        <v>182</v>
      </c>
      <c r="D32" s="63" t="s">
        <v>183</v>
      </c>
      <c r="E32" s="63" t="s">
        <v>45</v>
      </c>
      <c r="F32" s="64">
        <v>115579942.71875</v>
      </c>
      <c r="G32" s="66">
        <v>25233686.919921875</v>
      </c>
    </row>
    <row r="33" spans="1:7">
      <c r="A33" s="63" t="s">
        <v>237</v>
      </c>
      <c r="B33" s="63" t="s">
        <v>77</v>
      </c>
      <c r="C33" s="63" t="s">
        <v>182</v>
      </c>
      <c r="D33" s="63" t="s">
        <v>199</v>
      </c>
      <c r="E33" s="63" t="s">
        <v>45</v>
      </c>
      <c r="F33" s="64">
        <v>52960175.75</v>
      </c>
      <c r="G33" s="66">
        <v>27868119.728515625</v>
      </c>
    </row>
    <row r="34" spans="1:7" ht="15.75" thickBot="1">
      <c r="A34" s="63" t="s">
        <v>237</v>
      </c>
      <c r="B34" s="63" t="s">
        <v>77</v>
      </c>
      <c r="C34" s="63" t="s">
        <v>182</v>
      </c>
      <c r="D34" s="63" t="s">
        <v>261</v>
      </c>
      <c r="E34" s="63" t="s">
        <v>80</v>
      </c>
      <c r="F34" s="64">
        <v>24895.9296875</v>
      </c>
      <c r="G34" s="66">
        <v>9687</v>
      </c>
    </row>
    <row r="35" spans="1:7" ht="15.75" thickBot="1">
      <c r="A35" s="67"/>
      <c r="B35" s="68"/>
      <c r="C35" s="68"/>
      <c r="D35" s="68"/>
      <c r="E35" s="68"/>
      <c r="F35" s="68">
        <f>SUM(F26:F34)</f>
        <v>169213887.23046875</v>
      </c>
      <c r="G35" s="69">
        <f>SUM(G26:G34)</f>
        <v>53754508.579101562</v>
      </c>
    </row>
    <row r="36" spans="1:7">
      <c r="A36" s="63" t="s">
        <v>267</v>
      </c>
      <c r="B36" s="63" t="s">
        <v>235</v>
      </c>
      <c r="C36" s="63" t="s">
        <v>178</v>
      </c>
      <c r="D36" s="63" t="s">
        <v>236</v>
      </c>
      <c r="E36" s="63" t="s">
        <v>45</v>
      </c>
      <c r="F36" s="64">
        <v>225568.6953125</v>
      </c>
      <c r="G36" s="66">
        <v>299840.921875</v>
      </c>
    </row>
    <row r="37" spans="1:7">
      <c r="A37" s="63" t="s">
        <v>267</v>
      </c>
      <c r="B37" s="63" t="s">
        <v>77</v>
      </c>
      <c r="C37" s="63" t="s">
        <v>182</v>
      </c>
      <c r="D37" s="63" t="s">
        <v>199</v>
      </c>
      <c r="E37" s="63" t="s">
        <v>45</v>
      </c>
      <c r="F37" s="64">
        <v>31456546.36328125</v>
      </c>
      <c r="G37" s="66">
        <v>18578486.828125</v>
      </c>
    </row>
    <row r="38" spans="1:7">
      <c r="A38" s="63" t="s">
        <v>267</v>
      </c>
      <c r="B38" s="63" t="s">
        <v>77</v>
      </c>
      <c r="C38" s="63" t="s">
        <v>182</v>
      </c>
      <c r="D38" s="63" t="s">
        <v>183</v>
      </c>
      <c r="E38" s="63" t="s">
        <v>45</v>
      </c>
      <c r="F38" s="64">
        <v>79211753.71875</v>
      </c>
      <c r="G38" s="66">
        <v>17806682.234375</v>
      </c>
    </row>
    <row r="39" spans="1:7">
      <c r="A39" s="63" t="s">
        <v>267</v>
      </c>
      <c r="B39" s="63" t="s">
        <v>235</v>
      </c>
      <c r="C39" s="63" t="s">
        <v>178</v>
      </c>
      <c r="D39" s="63" t="s">
        <v>269</v>
      </c>
      <c r="E39" s="63" t="s">
        <v>207</v>
      </c>
      <c r="F39" s="64">
        <v>26045.529296875</v>
      </c>
      <c r="G39" s="66">
        <v>16496.5</v>
      </c>
    </row>
    <row r="40" spans="1:7">
      <c r="A40" s="63" t="s">
        <v>267</v>
      </c>
      <c r="B40" s="63" t="s">
        <v>235</v>
      </c>
      <c r="C40" s="63" t="s">
        <v>178</v>
      </c>
      <c r="D40" s="63" t="s">
        <v>269</v>
      </c>
      <c r="E40" s="63" t="s">
        <v>45</v>
      </c>
      <c r="F40" s="64">
        <v>35585.5791015625</v>
      </c>
      <c r="G40" s="66">
        <v>56236</v>
      </c>
    </row>
    <row r="41" spans="1:7">
      <c r="A41" s="63" t="s">
        <v>267</v>
      </c>
      <c r="B41" s="63" t="s">
        <v>77</v>
      </c>
      <c r="C41" s="63" t="s">
        <v>182</v>
      </c>
      <c r="D41" s="63" t="s">
        <v>261</v>
      </c>
      <c r="E41" s="63" t="s">
        <v>80</v>
      </c>
      <c r="F41" s="64">
        <v>48433.69921875</v>
      </c>
      <c r="G41" s="66">
        <v>34275.3203125</v>
      </c>
    </row>
    <row r="42" spans="1:7">
      <c r="A42" s="63" t="s">
        <v>267</v>
      </c>
      <c r="B42" s="63" t="s">
        <v>235</v>
      </c>
      <c r="C42" s="63" t="s">
        <v>178</v>
      </c>
      <c r="D42" s="63" t="s">
        <v>270</v>
      </c>
      <c r="E42" s="63" t="s">
        <v>45</v>
      </c>
      <c r="F42" s="64">
        <v>465.29998779296875</v>
      </c>
      <c r="G42" s="66">
        <v>730.91998291015625</v>
      </c>
    </row>
    <row r="43" spans="1:7">
      <c r="A43" s="63" t="s">
        <v>267</v>
      </c>
      <c r="B43" s="63" t="s">
        <v>135</v>
      </c>
      <c r="C43" s="63" t="s">
        <v>182</v>
      </c>
      <c r="D43" s="63" t="s">
        <v>222</v>
      </c>
      <c r="E43" s="63" t="s">
        <v>91</v>
      </c>
      <c r="F43" s="64">
        <v>10224.0703125</v>
      </c>
      <c r="G43" s="66">
        <v>49588</v>
      </c>
    </row>
    <row r="44" spans="1:7">
      <c r="A44" s="63" t="s">
        <v>267</v>
      </c>
      <c r="B44" s="63" t="s">
        <v>235</v>
      </c>
      <c r="C44" s="63" t="s">
        <v>178</v>
      </c>
      <c r="D44" s="63" t="s">
        <v>271</v>
      </c>
      <c r="E44" s="63" t="s">
        <v>45</v>
      </c>
      <c r="F44" s="64">
        <v>83824.6875</v>
      </c>
      <c r="G44" s="66">
        <v>100380</v>
      </c>
    </row>
    <row r="45" spans="1:7">
      <c r="A45" s="63" t="s">
        <v>267</v>
      </c>
      <c r="B45" s="63" t="s">
        <v>4</v>
      </c>
      <c r="C45" s="63" t="s">
        <v>178</v>
      </c>
      <c r="D45" s="63" t="s">
        <v>179</v>
      </c>
      <c r="E45" s="63" t="s">
        <v>159</v>
      </c>
      <c r="F45" s="64">
        <v>25993.640625</v>
      </c>
      <c r="G45" s="66">
        <v>15119.6796875</v>
      </c>
    </row>
    <row r="46" spans="1:7">
      <c r="A46" s="63" t="s">
        <v>267</v>
      </c>
      <c r="B46" s="63" t="s">
        <v>4</v>
      </c>
      <c r="C46" s="63" t="s">
        <v>178</v>
      </c>
      <c r="D46" s="63" t="s">
        <v>179</v>
      </c>
      <c r="E46" s="63" t="s">
        <v>84</v>
      </c>
      <c r="F46" s="64">
        <v>200867.63671875</v>
      </c>
      <c r="G46" s="66">
        <v>156936.1435546875</v>
      </c>
    </row>
    <row r="47" spans="1:7">
      <c r="A47" s="63" t="s">
        <v>267</v>
      </c>
      <c r="B47" s="63" t="s">
        <v>4</v>
      </c>
      <c r="C47" s="63" t="s">
        <v>178</v>
      </c>
      <c r="D47" s="63" t="s">
        <v>179</v>
      </c>
      <c r="E47" s="63" t="s">
        <v>45</v>
      </c>
      <c r="F47" s="64">
        <v>70165.609619140625</v>
      </c>
      <c r="G47" s="66">
        <v>70162.599975585938</v>
      </c>
    </row>
    <row r="48" spans="1:7">
      <c r="A48" s="63" t="s">
        <v>267</v>
      </c>
      <c r="B48" s="63" t="s">
        <v>4</v>
      </c>
      <c r="C48" s="63" t="s">
        <v>178</v>
      </c>
      <c r="D48" s="63" t="s">
        <v>179</v>
      </c>
      <c r="E48" s="63" t="s">
        <v>104</v>
      </c>
      <c r="F48" s="64">
        <v>76114.953125</v>
      </c>
      <c r="G48" s="66">
        <v>162918.90625</v>
      </c>
    </row>
    <row r="49" spans="1:7" ht="15.75" thickBot="1">
      <c r="A49" s="63" t="s">
        <v>267</v>
      </c>
      <c r="B49" s="63" t="s">
        <v>235</v>
      </c>
      <c r="C49" s="63" t="s">
        <v>178</v>
      </c>
      <c r="D49" s="63" t="s">
        <v>269</v>
      </c>
      <c r="E49" s="63" t="s">
        <v>158</v>
      </c>
      <c r="F49" s="64">
        <v>7044.47021484375</v>
      </c>
      <c r="G49" s="66">
        <v>32446.19921875</v>
      </c>
    </row>
    <row r="50" spans="1:7" ht="15.75" thickBot="1">
      <c r="A50" s="67" t="s">
        <v>267</v>
      </c>
      <c r="B50" s="68"/>
      <c r="C50" s="68"/>
      <c r="D50" s="68"/>
      <c r="E50" s="68"/>
      <c r="F50" s="68">
        <f>SUM(F36:F49)</f>
        <v>111478633.95306396</v>
      </c>
      <c r="G50" s="69">
        <f>SUM(G36:G49)</f>
        <v>37380300.253356934</v>
      </c>
    </row>
    <row r="51" spans="1:7">
      <c r="A51" s="63" t="s">
        <v>295</v>
      </c>
      <c r="B51" s="63" t="s">
        <v>320</v>
      </c>
      <c r="C51" s="63" t="s">
        <v>178</v>
      </c>
      <c r="D51" s="63" t="s">
        <v>321</v>
      </c>
      <c r="E51" s="63" t="s">
        <v>69</v>
      </c>
      <c r="F51" s="64">
        <v>9979.1298828125</v>
      </c>
      <c r="G51" s="66">
        <v>75000</v>
      </c>
    </row>
    <row r="52" spans="1:7">
      <c r="A52" s="63" t="s">
        <v>295</v>
      </c>
      <c r="B52" s="63" t="s">
        <v>4</v>
      </c>
      <c r="C52" s="63" t="s">
        <v>178</v>
      </c>
      <c r="D52" s="63" t="s">
        <v>179</v>
      </c>
      <c r="E52" s="63" t="s">
        <v>45</v>
      </c>
      <c r="F52" s="64">
        <v>132815.95819091797</v>
      </c>
      <c r="G52" s="66">
        <v>136474.16912841797</v>
      </c>
    </row>
    <row r="53" spans="1:7">
      <c r="A53" s="63" t="s">
        <v>295</v>
      </c>
      <c r="B53" s="63" t="s">
        <v>4</v>
      </c>
      <c r="C53" s="63" t="s">
        <v>178</v>
      </c>
      <c r="D53" s="63" t="s">
        <v>179</v>
      </c>
      <c r="E53" s="63" t="s">
        <v>84</v>
      </c>
      <c r="F53" s="64">
        <v>85860.427734375</v>
      </c>
      <c r="G53" s="66">
        <v>74343.650390625</v>
      </c>
    </row>
    <row r="54" spans="1:7">
      <c r="A54" s="63" t="s">
        <v>295</v>
      </c>
      <c r="B54" s="63" t="s">
        <v>235</v>
      </c>
      <c r="C54" s="63" t="s">
        <v>178</v>
      </c>
      <c r="D54" s="63" t="s">
        <v>236</v>
      </c>
      <c r="E54" s="63" t="s">
        <v>45</v>
      </c>
      <c r="F54" s="64">
        <v>324292.4453125</v>
      </c>
      <c r="G54" s="66">
        <v>412270.869140625</v>
      </c>
    </row>
    <row r="55" spans="1:7">
      <c r="A55" s="63" t="s">
        <v>295</v>
      </c>
      <c r="B55" s="63" t="s">
        <v>235</v>
      </c>
      <c r="C55" s="63" t="s">
        <v>178</v>
      </c>
      <c r="D55" s="63" t="s">
        <v>236</v>
      </c>
      <c r="E55" s="63" t="s">
        <v>207</v>
      </c>
      <c r="F55" s="64">
        <v>24947.830078125</v>
      </c>
      <c r="G55" s="66">
        <v>44625</v>
      </c>
    </row>
    <row r="56" spans="1:7">
      <c r="A56" s="63" t="s">
        <v>295</v>
      </c>
      <c r="B56" s="63" t="s">
        <v>235</v>
      </c>
      <c r="C56" s="63" t="s">
        <v>178</v>
      </c>
      <c r="D56" s="63" t="s">
        <v>270</v>
      </c>
      <c r="E56" s="63" t="s">
        <v>45</v>
      </c>
      <c r="F56" s="64">
        <v>464.02999877929687</v>
      </c>
      <c r="G56" s="66">
        <v>730.91998291015625</v>
      </c>
    </row>
    <row r="57" spans="1:7">
      <c r="A57" s="63" t="s">
        <v>295</v>
      </c>
      <c r="B57" s="63" t="s">
        <v>235</v>
      </c>
      <c r="C57" s="63" t="s">
        <v>178</v>
      </c>
      <c r="D57" s="63" t="s">
        <v>269</v>
      </c>
      <c r="E57" s="63" t="s">
        <v>45</v>
      </c>
      <c r="F57" s="64">
        <v>23550.75</v>
      </c>
      <c r="G57" s="66">
        <v>28838.98046875</v>
      </c>
    </row>
    <row r="58" spans="1:7">
      <c r="A58" s="63" t="s">
        <v>295</v>
      </c>
      <c r="B58" s="63" t="s">
        <v>77</v>
      </c>
      <c r="C58" s="63" t="s">
        <v>182</v>
      </c>
      <c r="D58" s="63" t="s">
        <v>183</v>
      </c>
      <c r="E58" s="63" t="s">
        <v>45</v>
      </c>
      <c r="F58" s="64">
        <v>90733955.75</v>
      </c>
      <c r="G58" s="66">
        <v>21406923.53125</v>
      </c>
    </row>
    <row r="59" spans="1:7">
      <c r="A59" s="63" t="s">
        <v>295</v>
      </c>
      <c r="B59" s="63" t="s">
        <v>77</v>
      </c>
      <c r="C59" s="63" t="s">
        <v>182</v>
      </c>
      <c r="D59" s="63" t="s">
        <v>183</v>
      </c>
      <c r="E59" s="63" t="s">
        <v>159</v>
      </c>
      <c r="F59" s="64">
        <v>5522500</v>
      </c>
      <c r="G59" s="66">
        <v>1430217</v>
      </c>
    </row>
    <row r="60" spans="1:7">
      <c r="A60" s="63" t="s">
        <v>295</v>
      </c>
      <c r="B60" s="63" t="s">
        <v>77</v>
      </c>
      <c r="C60" s="63" t="s">
        <v>182</v>
      </c>
      <c r="D60" s="63" t="s">
        <v>199</v>
      </c>
      <c r="E60" s="63" t="s">
        <v>45</v>
      </c>
      <c r="F60" s="64">
        <v>30839108.5</v>
      </c>
      <c r="G60" s="66">
        <v>18459498.671875</v>
      </c>
    </row>
    <row r="61" spans="1:7">
      <c r="A61" s="63" t="s">
        <v>295</v>
      </c>
      <c r="B61" s="63" t="s">
        <v>77</v>
      </c>
      <c r="C61" s="63" t="s">
        <v>182</v>
      </c>
      <c r="D61" s="63" t="s">
        <v>199</v>
      </c>
      <c r="E61" s="63" t="s">
        <v>159</v>
      </c>
      <c r="F61" s="64">
        <v>8548121.6875</v>
      </c>
      <c r="G61" s="66">
        <v>4577787</v>
      </c>
    </row>
    <row r="62" spans="1:7" ht="15.75" thickBot="1">
      <c r="A62" s="63" t="s">
        <v>295</v>
      </c>
      <c r="B62" s="63" t="s">
        <v>77</v>
      </c>
      <c r="C62" s="63" t="s">
        <v>182</v>
      </c>
      <c r="D62" s="63" t="s">
        <v>261</v>
      </c>
      <c r="E62" s="63" t="s">
        <v>80</v>
      </c>
      <c r="F62" s="64">
        <v>70761.1015625</v>
      </c>
      <c r="G62" s="66">
        <v>50240.30859375</v>
      </c>
    </row>
    <row r="63" spans="1:7" ht="15.75" thickBot="1">
      <c r="A63" s="67" t="s">
        <v>295</v>
      </c>
      <c r="B63" s="68"/>
      <c r="C63" s="68"/>
      <c r="D63" s="68"/>
      <c r="E63" s="68"/>
      <c r="F63" s="68">
        <f>SUM(F51:F62)</f>
        <v>136316357.61026001</v>
      </c>
      <c r="G63" s="69">
        <f>SUM(G51:G62)</f>
        <v>46696950.100830078</v>
      </c>
    </row>
    <row r="64" spans="1:7">
      <c r="A64" s="63" t="s">
        <v>323</v>
      </c>
      <c r="B64" s="63" t="s">
        <v>4</v>
      </c>
      <c r="C64" s="63" t="s">
        <v>178</v>
      </c>
      <c r="D64" s="63" t="s">
        <v>179</v>
      </c>
      <c r="E64" s="63" t="s">
        <v>45</v>
      </c>
      <c r="F64" s="64">
        <v>148311.193359375</v>
      </c>
      <c r="G64" s="66">
        <v>140356.91015625</v>
      </c>
    </row>
    <row r="65" spans="1:7">
      <c r="A65" s="63" t="s">
        <v>323</v>
      </c>
      <c r="B65" s="63" t="s">
        <v>4</v>
      </c>
      <c r="C65" s="63" t="s">
        <v>178</v>
      </c>
      <c r="D65" s="63" t="s">
        <v>179</v>
      </c>
      <c r="E65" s="63" t="s">
        <v>84</v>
      </c>
      <c r="F65" s="64">
        <v>103068.078125</v>
      </c>
      <c r="G65" s="66">
        <v>90292.353515625</v>
      </c>
    </row>
    <row r="66" spans="1:7">
      <c r="A66" s="63" t="s">
        <v>323</v>
      </c>
      <c r="B66" s="63" t="s">
        <v>235</v>
      </c>
      <c r="C66" s="63" t="s">
        <v>178</v>
      </c>
      <c r="D66" s="63" t="s">
        <v>236</v>
      </c>
      <c r="E66" s="63" t="s">
        <v>45</v>
      </c>
      <c r="F66" s="64">
        <v>314342.630859375</v>
      </c>
      <c r="G66" s="66">
        <v>364669</v>
      </c>
    </row>
    <row r="67" spans="1:7">
      <c r="A67" s="63" t="s">
        <v>323</v>
      </c>
      <c r="B67" s="63" t="s">
        <v>235</v>
      </c>
      <c r="C67" s="63" t="s">
        <v>178</v>
      </c>
      <c r="D67" s="63" t="s">
        <v>236</v>
      </c>
      <c r="E67" s="63" t="s">
        <v>207</v>
      </c>
      <c r="F67" s="64">
        <v>25945.740234375</v>
      </c>
      <c r="G67" s="66">
        <v>42952</v>
      </c>
    </row>
    <row r="68" spans="1:7">
      <c r="A68" s="63" t="s">
        <v>323</v>
      </c>
      <c r="B68" s="63" t="s">
        <v>235</v>
      </c>
      <c r="C68" s="63" t="s">
        <v>178</v>
      </c>
      <c r="D68" s="63" t="s">
        <v>269</v>
      </c>
      <c r="E68" s="63" t="s">
        <v>45</v>
      </c>
      <c r="F68" s="64">
        <v>47636.380859375</v>
      </c>
      <c r="G68" s="66">
        <v>53343.6015625</v>
      </c>
    </row>
    <row r="69" spans="1:7">
      <c r="A69" s="63" t="s">
        <v>323</v>
      </c>
      <c r="B69" s="63" t="s">
        <v>77</v>
      </c>
      <c r="C69" s="63" t="s">
        <v>182</v>
      </c>
      <c r="D69" s="63" t="s">
        <v>260</v>
      </c>
      <c r="E69" s="63" t="s">
        <v>159</v>
      </c>
      <c r="F69" s="64">
        <v>41922.330078125</v>
      </c>
      <c r="G69" s="66">
        <v>37388.900390625</v>
      </c>
    </row>
    <row r="70" spans="1:7">
      <c r="A70" s="63" t="s">
        <v>323</v>
      </c>
      <c r="B70" s="63" t="s">
        <v>77</v>
      </c>
      <c r="C70" s="63" t="s">
        <v>182</v>
      </c>
      <c r="D70" s="63" t="s">
        <v>338</v>
      </c>
      <c r="E70" s="63" t="s">
        <v>45</v>
      </c>
      <c r="F70" s="64">
        <v>204485.078125</v>
      </c>
      <c r="G70" s="66">
        <v>73831.69921875</v>
      </c>
    </row>
    <row r="71" spans="1:7">
      <c r="A71" s="63" t="s">
        <v>323</v>
      </c>
      <c r="B71" s="63" t="s">
        <v>77</v>
      </c>
      <c r="C71" s="63" t="s">
        <v>182</v>
      </c>
      <c r="D71" s="63" t="s">
        <v>183</v>
      </c>
      <c r="E71" s="63" t="s">
        <v>45</v>
      </c>
      <c r="F71" s="64">
        <v>113961675.984375</v>
      </c>
      <c r="G71" s="66">
        <v>26866513.587890625</v>
      </c>
    </row>
    <row r="72" spans="1:7">
      <c r="A72" s="63" t="s">
        <v>323</v>
      </c>
      <c r="B72" s="63" t="s">
        <v>77</v>
      </c>
      <c r="C72" s="63" t="s">
        <v>182</v>
      </c>
      <c r="D72" s="63" t="s">
        <v>199</v>
      </c>
      <c r="E72" s="63" t="s">
        <v>45</v>
      </c>
      <c r="F72" s="64">
        <v>40338543.2578125</v>
      </c>
      <c r="G72" s="66">
        <v>23566169.05078125</v>
      </c>
    </row>
    <row r="73" spans="1:7">
      <c r="A73" s="63" t="s">
        <v>323</v>
      </c>
      <c r="B73" s="63" t="s">
        <v>77</v>
      </c>
      <c r="C73" s="63" t="s">
        <v>182</v>
      </c>
      <c r="D73" s="63" t="s">
        <v>199</v>
      </c>
      <c r="E73" s="63" t="s">
        <v>159</v>
      </c>
      <c r="F73" s="64">
        <v>499373.90625</v>
      </c>
      <c r="G73" s="66">
        <v>266076</v>
      </c>
    </row>
    <row r="74" spans="1:7" ht="15.75" thickBot="1">
      <c r="A74" s="63" t="s">
        <v>323</v>
      </c>
      <c r="B74" s="63" t="s">
        <v>77</v>
      </c>
      <c r="C74" s="63" t="s">
        <v>182</v>
      </c>
      <c r="D74" s="63" t="s">
        <v>261</v>
      </c>
      <c r="E74" s="63" t="s">
        <v>80</v>
      </c>
      <c r="F74" s="64">
        <v>36559.8994140625</v>
      </c>
      <c r="G74" s="66">
        <v>26171.599609375</v>
      </c>
    </row>
    <row r="75" spans="1:7" ht="15.75" thickBot="1">
      <c r="A75" s="67" t="s">
        <v>323</v>
      </c>
      <c r="B75" s="68"/>
      <c r="C75" s="68"/>
      <c r="D75" s="68"/>
      <c r="E75" s="68"/>
      <c r="F75" s="68">
        <f>SUM(F64:F74)</f>
        <v>155721864.47949219</v>
      </c>
      <c r="G75" s="69">
        <f>SUM(G64:G74)</f>
        <v>51527764.703125</v>
      </c>
    </row>
    <row r="76" spans="1:7">
      <c r="A76" s="63" t="s">
        <v>339</v>
      </c>
      <c r="B76" s="63" t="s">
        <v>235</v>
      </c>
      <c r="C76" s="63" t="s">
        <v>178</v>
      </c>
      <c r="D76" s="63" t="s">
        <v>236</v>
      </c>
      <c r="E76" s="63" t="s">
        <v>45</v>
      </c>
      <c r="F76" s="64">
        <v>141259.19921875</v>
      </c>
      <c r="G76" s="66">
        <v>179169.890625</v>
      </c>
    </row>
    <row r="77" spans="1:7">
      <c r="A77" s="63" t="s">
        <v>339</v>
      </c>
      <c r="B77" s="63" t="s">
        <v>77</v>
      </c>
      <c r="C77" s="63" t="s">
        <v>182</v>
      </c>
      <c r="D77" s="63" t="s">
        <v>183</v>
      </c>
      <c r="E77" s="63" t="s">
        <v>45</v>
      </c>
      <c r="F77" s="64">
        <v>54003896</v>
      </c>
      <c r="G77" s="66">
        <v>12246757.3515625</v>
      </c>
    </row>
    <row r="78" spans="1:7">
      <c r="A78" s="63" t="s">
        <v>339</v>
      </c>
      <c r="B78" s="63" t="s">
        <v>77</v>
      </c>
      <c r="C78" s="63" t="s">
        <v>182</v>
      </c>
      <c r="D78" s="63" t="s">
        <v>199</v>
      </c>
      <c r="E78" s="63" t="s">
        <v>45</v>
      </c>
      <c r="F78" s="64">
        <v>13606000</v>
      </c>
      <c r="G78" s="66">
        <v>8009777.5</v>
      </c>
    </row>
    <row r="79" spans="1:7" ht="15.75" thickBot="1">
      <c r="A79" s="63" t="s">
        <v>339</v>
      </c>
      <c r="B79" s="63" t="s">
        <v>77</v>
      </c>
      <c r="C79" s="63" t="s">
        <v>182</v>
      </c>
      <c r="D79" s="63" t="s">
        <v>261</v>
      </c>
      <c r="E79" s="63" t="s">
        <v>80</v>
      </c>
      <c r="F79" s="64">
        <v>72249.900390625</v>
      </c>
      <c r="G79" s="66">
        <v>43867.62890625</v>
      </c>
    </row>
    <row r="80" spans="1:7" ht="15.75" thickBot="1">
      <c r="A80" s="67" t="s">
        <v>339</v>
      </c>
      <c r="B80" s="68"/>
      <c r="C80" s="68"/>
      <c r="D80" s="68"/>
      <c r="E80" s="68"/>
      <c r="F80" s="68">
        <f>SUM(F76:F79)</f>
        <v>67823405.099609375</v>
      </c>
      <c r="G80" s="69">
        <f>SUM(G76:G79)</f>
        <v>20479572.37109375</v>
      </c>
    </row>
    <row r="81" spans="1:7">
      <c r="A81" s="63" t="s">
        <v>346</v>
      </c>
      <c r="B81" s="63" t="s">
        <v>4</v>
      </c>
      <c r="C81" s="63" t="s">
        <v>178</v>
      </c>
      <c r="D81" s="63" t="s">
        <v>179</v>
      </c>
      <c r="E81" s="63" t="s">
        <v>84</v>
      </c>
      <c r="F81" s="64">
        <v>22929.849609375</v>
      </c>
      <c r="G81" s="66">
        <v>16075.919921875</v>
      </c>
    </row>
    <row r="82" spans="1:7">
      <c r="A82" s="63" t="s">
        <v>346</v>
      </c>
      <c r="B82" s="63" t="s">
        <v>235</v>
      </c>
      <c r="C82" s="63" t="s">
        <v>178</v>
      </c>
      <c r="D82" s="63" t="s">
        <v>236</v>
      </c>
      <c r="E82" s="63" t="s">
        <v>45</v>
      </c>
      <c r="F82" s="64">
        <v>218340.03125</v>
      </c>
      <c r="G82" s="66">
        <v>275148.78125</v>
      </c>
    </row>
    <row r="83" spans="1:7">
      <c r="A83" s="63" t="s">
        <v>346</v>
      </c>
      <c r="B83" s="63" t="s">
        <v>235</v>
      </c>
      <c r="C83" s="63" t="s">
        <v>178</v>
      </c>
      <c r="D83" s="63" t="s">
        <v>236</v>
      </c>
      <c r="E83" s="63" t="s">
        <v>207</v>
      </c>
      <c r="F83" s="64">
        <v>25945.740234375</v>
      </c>
      <c r="G83" s="66">
        <v>45240</v>
      </c>
    </row>
    <row r="84" spans="1:7">
      <c r="A84" s="63" t="s">
        <v>346</v>
      </c>
      <c r="B84" s="63" t="s">
        <v>77</v>
      </c>
      <c r="C84" s="63" t="s">
        <v>182</v>
      </c>
      <c r="D84" s="63" t="s">
        <v>260</v>
      </c>
      <c r="E84" s="63" t="s">
        <v>159</v>
      </c>
      <c r="F84" s="64">
        <v>22632.669921875</v>
      </c>
      <c r="G84" s="66">
        <v>19840</v>
      </c>
    </row>
    <row r="85" spans="1:7">
      <c r="A85" s="63" t="s">
        <v>346</v>
      </c>
      <c r="B85" s="63" t="s">
        <v>77</v>
      </c>
      <c r="C85" s="63" t="s">
        <v>182</v>
      </c>
      <c r="D85" s="63" t="s">
        <v>338</v>
      </c>
      <c r="E85" s="63" t="s">
        <v>45</v>
      </c>
      <c r="F85" s="64">
        <v>181130.1875</v>
      </c>
      <c r="G85" s="66">
        <v>65775.30078125</v>
      </c>
    </row>
    <row r="86" spans="1:7">
      <c r="A86" s="63" t="s">
        <v>346</v>
      </c>
      <c r="B86" s="63" t="s">
        <v>77</v>
      </c>
      <c r="C86" s="63" t="s">
        <v>182</v>
      </c>
      <c r="D86" s="63" t="s">
        <v>352</v>
      </c>
      <c r="E86" s="63" t="s">
        <v>80</v>
      </c>
      <c r="F86" s="64">
        <v>4309.169921875</v>
      </c>
      <c r="G86" s="66">
        <v>2332.25</v>
      </c>
    </row>
    <row r="87" spans="1:7">
      <c r="A87" s="63" t="s">
        <v>346</v>
      </c>
      <c r="B87" s="63" t="s">
        <v>77</v>
      </c>
      <c r="C87" s="63" t="s">
        <v>182</v>
      </c>
      <c r="D87" s="63" t="s">
        <v>183</v>
      </c>
      <c r="E87" s="63" t="s">
        <v>45</v>
      </c>
      <c r="F87" s="64">
        <v>20000991</v>
      </c>
      <c r="G87" s="66">
        <v>4060177.765625</v>
      </c>
    </row>
    <row r="88" spans="1:7">
      <c r="A88" s="63" t="s">
        <v>346</v>
      </c>
      <c r="B88" s="63" t="s">
        <v>77</v>
      </c>
      <c r="C88" s="63" t="s">
        <v>182</v>
      </c>
      <c r="D88" s="63" t="s">
        <v>183</v>
      </c>
      <c r="E88" s="63" t="s">
        <v>155</v>
      </c>
      <c r="F88" s="64">
        <v>37212255</v>
      </c>
      <c r="G88" s="66">
        <v>7170227.25</v>
      </c>
    </row>
    <row r="89" spans="1:7">
      <c r="A89" s="63" t="s">
        <v>346</v>
      </c>
      <c r="B89" s="63" t="s">
        <v>77</v>
      </c>
      <c r="C89" s="63" t="s">
        <v>182</v>
      </c>
      <c r="D89" s="63" t="s">
        <v>199</v>
      </c>
      <c r="E89" s="63" t="s">
        <v>45</v>
      </c>
      <c r="F89" s="64">
        <v>13507245</v>
      </c>
      <c r="G89" s="66">
        <v>7491662.46875</v>
      </c>
    </row>
    <row r="90" spans="1:7">
      <c r="A90" s="63" t="s">
        <v>346</v>
      </c>
      <c r="B90" s="63" t="s">
        <v>77</v>
      </c>
      <c r="C90" s="63" t="s">
        <v>182</v>
      </c>
      <c r="D90" s="63" t="s">
        <v>199</v>
      </c>
      <c r="E90" s="63" t="s">
        <v>159</v>
      </c>
      <c r="F90" s="64">
        <v>351265.375</v>
      </c>
      <c r="G90" s="66">
        <v>181991.046875</v>
      </c>
    </row>
    <row r="91" spans="1:7" ht="15.75" thickBot="1">
      <c r="A91" s="63" t="s">
        <v>346</v>
      </c>
      <c r="B91" s="63" t="s">
        <v>77</v>
      </c>
      <c r="C91" s="63" t="s">
        <v>182</v>
      </c>
      <c r="D91" s="63" t="s">
        <v>261</v>
      </c>
      <c r="E91" s="63" t="s">
        <v>80</v>
      </c>
      <c r="F91" s="64">
        <v>18960.349609375</v>
      </c>
      <c r="G91" s="66">
        <v>13585</v>
      </c>
    </row>
    <row r="92" spans="1:7" ht="15.75" thickBot="1">
      <c r="A92" s="67" t="s">
        <v>346</v>
      </c>
      <c r="B92" s="68"/>
      <c r="C92" s="68"/>
      <c r="D92" s="68"/>
      <c r="E92" s="68"/>
      <c r="F92" s="68">
        <f>SUM(F81:F91)</f>
        <v>71566004.373046875</v>
      </c>
      <c r="G92" s="69">
        <f>SUM(G81:G91)</f>
        <v>19342055.783203125</v>
      </c>
    </row>
    <row r="93" spans="1:7">
      <c r="A93" s="63" t="s">
        <v>353</v>
      </c>
      <c r="B93" s="63" t="s">
        <v>235</v>
      </c>
      <c r="C93" s="63" t="s">
        <v>178</v>
      </c>
      <c r="D93" s="63" t="s">
        <v>236</v>
      </c>
      <c r="E93" s="63" t="s">
        <v>45</v>
      </c>
      <c r="F93" s="64">
        <v>157017.62109375</v>
      </c>
      <c r="G93" s="66">
        <v>275231.4296875</v>
      </c>
    </row>
    <row r="94" spans="1:7">
      <c r="A94" s="63" t="s">
        <v>353</v>
      </c>
      <c r="B94" s="63" t="s">
        <v>77</v>
      </c>
      <c r="C94" s="63" t="s">
        <v>182</v>
      </c>
      <c r="D94" s="63" t="s">
        <v>183</v>
      </c>
      <c r="E94" s="63" t="s">
        <v>45</v>
      </c>
      <c r="F94" s="64">
        <v>39928206.9296875</v>
      </c>
      <c r="G94" s="66">
        <v>4851129.09765625</v>
      </c>
    </row>
    <row r="95" spans="1:7" ht="15.75" thickBot="1">
      <c r="A95" s="63" t="s">
        <v>353</v>
      </c>
      <c r="B95" s="63" t="s">
        <v>77</v>
      </c>
      <c r="C95" s="63" t="s">
        <v>182</v>
      </c>
      <c r="D95" s="63" t="s">
        <v>199</v>
      </c>
      <c r="E95" s="63" t="s">
        <v>45</v>
      </c>
      <c r="F95" s="64">
        <v>18928073</v>
      </c>
      <c r="G95" s="66">
        <v>7012748.390625</v>
      </c>
    </row>
    <row r="96" spans="1:7" ht="15.75" thickBot="1">
      <c r="A96" s="67" t="s">
        <v>353</v>
      </c>
      <c r="B96" s="68"/>
      <c r="C96" s="68"/>
      <c r="D96" s="68"/>
      <c r="E96" s="68"/>
      <c r="F96" s="68">
        <f>SUM(F93:F95)</f>
        <v>59013297.55078125</v>
      </c>
      <c r="G96" s="69">
        <f>SUM(G93:G95)</f>
        <v>12139108.91796875</v>
      </c>
    </row>
    <row r="97" spans="1:7">
      <c r="A97" s="63" t="s">
        <v>364</v>
      </c>
      <c r="B97" s="63" t="s">
        <v>4</v>
      </c>
      <c r="C97" s="63" t="s">
        <v>178</v>
      </c>
      <c r="D97" s="63" t="s">
        <v>179</v>
      </c>
      <c r="E97" s="63" t="s">
        <v>45</v>
      </c>
      <c r="F97" s="64">
        <v>19751.869140625</v>
      </c>
      <c r="G97" s="66">
        <v>13789.4404296875</v>
      </c>
    </row>
    <row r="98" spans="1:7">
      <c r="A98" s="63" t="s">
        <v>364</v>
      </c>
      <c r="B98" s="63" t="s">
        <v>235</v>
      </c>
      <c r="C98" s="63" t="s">
        <v>178</v>
      </c>
      <c r="D98" s="63" t="s">
        <v>236</v>
      </c>
      <c r="E98" s="63" t="s">
        <v>45</v>
      </c>
      <c r="F98" s="64">
        <v>147237.9921875</v>
      </c>
      <c r="G98" s="66">
        <v>168226.1015625</v>
      </c>
    </row>
    <row r="99" spans="1:7">
      <c r="A99" s="63" t="s">
        <v>364</v>
      </c>
      <c r="B99" s="63" t="s">
        <v>77</v>
      </c>
      <c r="C99" s="63" t="s">
        <v>182</v>
      </c>
      <c r="D99" s="63" t="s">
        <v>183</v>
      </c>
      <c r="E99" s="63" t="s">
        <v>45</v>
      </c>
      <c r="F99" s="64">
        <v>46016721.75</v>
      </c>
      <c r="G99" s="66">
        <v>8275346.3125</v>
      </c>
    </row>
    <row r="100" spans="1:7">
      <c r="A100" s="63" t="s">
        <v>364</v>
      </c>
      <c r="B100" s="63" t="s">
        <v>77</v>
      </c>
      <c r="C100" s="63" t="s">
        <v>182</v>
      </c>
      <c r="D100" s="63" t="s">
        <v>183</v>
      </c>
      <c r="E100" s="63" t="s">
        <v>155</v>
      </c>
      <c r="F100" s="64">
        <v>37075168.25</v>
      </c>
      <c r="G100" s="66">
        <v>19904948.2734375</v>
      </c>
    </row>
    <row r="101" spans="1:7">
      <c r="A101" s="63" t="s">
        <v>364</v>
      </c>
      <c r="B101" s="63" t="s">
        <v>77</v>
      </c>
      <c r="C101" s="63" t="s">
        <v>182</v>
      </c>
      <c r="D101" s="63" t="s">
        <v>199</v>
      </c>
      <c r="E101" s="63" t="s">
        <v>45</v>
      </c>
      <c r="F101" s="64">
        <v>20502248</v>
      </c>
      <c r="G101" s="66">
        <v>8606631.046875</v>
      </c>
    </row>
    <row r="102" spans="1:7">
      <c r="A102" s="63" t="s">
        <v>364</v>
      </c>
      <c r="B102" s="63" t="s">
        <v>77</v>
      </c>
      <c r="C102" s="63" t="s">
        <v>182</v>
      </c>
      <c r="D102" s="63" t="s">
        <v>199</v>
      </c>
      <c r="E102" s="63" t="s">
        <v>155</v>
      </c>
      <c r="F102" s="64">
        <v>2002000</v>
      </c>
      <c r="G102" s="66">
        <v>1052755.5</v>
      </c>
    </row>
    <row r="103" spans="1:7" ht="15.75" thickBot="1">
      <c r="A103" s="63" t="s">
        <v>364</v>
      </c>
      <c r="B103" s="63" t="s">
        <v>77</v>
      </c>
      <c r="C103" s="63" t="s">
        <v>182</v>
      </c>
      <c r="D103" s="63" t="s">
        <v>261</v>
      </c>
      <c r="E103" s="63" t="s">
        <v>80</v>
      </c>
      <c r="F103" s="64">
        <v>21545.849609375</v>
      </c>
      <c r="G103" s="66">
        <v>17775.44921875</v>
      </c>
    </row>
    <row r="104" spans="1:7" ht="15.75" thickBot="1">
      <c r="A104" s="67" t="s">
        <v>364</v>
      </c>
      <c r="B104" s="68"/>
      <c r="C104" s="68"/>
      <c r="D104" s="68"/>
      <c r="E104" s="68"/>
      <c r="F104" s="68">
        <f>SUM(F97:F103)</f>
        <v>105784673.7109375</v>
      </c>
      <c r="G104" s="69">
        <f>SUM(G97:G103)</f>
        <v>38039472.124023437</v>
      </c>
    </row>
    <row r="105" spans="1:7" ht="16.5" thickBot="1">
      <c r="A105" s="36" t="s">
        <v>0</v>
      </c>
      <c r="B105" s="36"/>
      <c r="C105" s="36"/>
      <c r="D105" s="36"/>
      <c r="E105" s="36"/>
      <c r="F105" s="36">
        <f>SUM(F104,F96,F92,F80,F75,F63,F50,F35,F25,F17)</f>
        <v>1012996117.1299744</v>
      </c>
      <c r="G105" s="47">
        <f>SUM(G104,G96,G92,G80,G75,G63,G50,G35,G25,G17)</f>
        <v>329995732.47021484</v>
      </c>
    </row>
  </sheetData>
  <sortState ref="A12:H91">
    <sortCondition ref="D12:D91"/>
    <sortCondition ref="E12:E9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46" bottom="0.63" header="0.3" footer="0.3"/>
  <pageSetup scale="7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30"/>
  <sheetViews>
    <sheetView topLeftCell="A212" workbookViewId="0">
      <selection activeCell="B232" sqref="B232"/>
    </sheetView>
  </sheetViews>
  <sheetFormatPr baseColWidth="10" defaultColWidth="24.42578125" defaultRowHeight="15"/>
  <cols>
    <col min="1" max="1" width="13.5703125" customWidth="1"/>
    <col min="2" max="2" width="21.5703125" bestFit="1" customWidth="1"/>
    <col min="3" max="3" width="22.85546875" customWidth="1"/>
    <col min="4" max="4" width="16.85546875" style="31" bestFit="1" customWidth="1"/>
  </cols>
  <sheetData>
    <row r="1" spans="1:4">
      <c r="A1" s="38"/>
    </row>
    <row r="6" spans="1:4">
      <c r="A6" s="75" t="s">
        <v>18</v>
      </c>
      <c r="B6" s="75"/>
      <c r="C6" s="75"/>
      <c r="D6" s="75"/>
    </row>
    <row r="7" spans="1:4" ht="23.25">
      <c r="A7" s="76" t="s">
        <v>19</v>
      </c>
      <c r="B7" s="76"/>
      <c r="C7" s="76"/>
      <c r="D7" s="76"/>
    </row>
    <row r="8" spans="1:4" ht="22.5">
      <c r="A8" s="77" t="s">
        <v>20</v>
      </c>
      <c r="B8" s="77"/>
      <c r="C8" s="77"/>
      <c r="D8" s="77"/>
    </row>
    <row r="9" spans="1:4" ht="20.25" thickBot="1">
      <c r="A9" s="82" t="s">
        <v>40</v>
      </c>
      <c r="B9" s="82"/>
      <c r="C9" s="82"/>
      <c r="D9" s="82"/>
    </row>
    <row r="10" spans="1:4" ht="15.75" thickBot="1">
      <c r="A10" s="90" t="s">
        <v>39</v>
      </c>
      <c r="B10" s="91"/>
      <c r="C10" s="91"/>
      <c r="D10" s="91"/>
    </row>
    <row r="11" spans="1:4" ht="15.75" thickBot="1">
      <c r="A11" s="48" t="s">
        <v>7</v>
      </c>
      <c r="B11" s="48" t="s">
        <v>17</v>
      </c>
      <c r="C11" s="49" t="s">
        <v>10</v>
      </c>
      <c r="D11" s="49" t="s">
        <v>12</v>
      </c>
    </row>
    <row r="12" spans="1:4">
      <c r="A12" s="50" t="s">
        <v>41</v>
      </c>
      <c r="B12" s="50" t="s">
        <v>204</v>
      </c>
      <c r="C12" s="50" t="s">
        <v>205</v>
      </c>
      <c r="D12" s="25">
        <v>84999.499954223633</v>
      </c>
    </row>
    <row r="13" spans="1:4">
      <c r="A13" s="50" t="s">
        <v>41</v>
      </c>
      <c r="B13" s="50" t="s">
        <v>204</v>
      </c>
      <c r="C13" s="50" t="s">
        <v>72</v>
      </c>
      <c r="D13" s="25">
        <v>114897.54998779297</v>
      </c>
    </row>
    <row r="14" spans="1:4">
      <c r="A14" s="50" t="s">
        <v>41</v>
      </c>
      <c r="B14" s="50" t="s">
        <v>204</v>
      </c>
      <c r="C14" s="50" t="s">
        <v>206</v>
      </c>
      <c r="D14" s="25">
        <v>59125</v>
      </c>
    </row>
    <row r="15" spans="1:4">
      <c r="A15" s="50" t="s">
        <v>41</v>
      </c>
      <c r="B15" s="50" t="s">
        <v>204</v>
      </c>
      <c r="C15" s="50" t="s">
        <v>104</v>
      </c>
      <c r="D15" s="25">
        <v>219675.55005645752</v>
      </c>
    </row>
    <row r="16" spans="1:4">
      <c r="A16" s="50" t="s">
        <v>41</v>
      </c>
      <c r="B16" s="50" t="s">
        <v>204</v>
      </c>
      <c r="C16" s="50" t="s">
        <v>45</v>
      </c>
      <c r="D16" s="25">
        <v>527719.17010498047</v>
      </c>
    </row>
    <row r="17" spans="1:4">
      <c r="A17" s="50" t="s">
        <v>41</v>
      </c>
      <c r="B17" s="50" t="s">
        <v>204</v>
      </c>
      <c r="C17" s="50" t="s">
        <v>73</v>
      </c>
      <c r="D17" s="25">
        <v>171907.79956054687</v>
      </c>
    </row>
    <row r="18" spans="1:4">
      <c r="A18" s="50" t="s">
        <v>41</v>
      </c>
      <c r="B18" s="50" t="s">
        <v>204</v>
      </c>
      <c r="C18" s="50" t="s">
        <v>207</v>
      </c>
      <c r="D18" s="25">
        <v>6842</v>
      </c>
    </row>
    <row r="19" spans="1:4">
      <c r="A19" s="50" t="s">
        <v>41</v>
      </c>
      <c r="B19" s="50" t="s">
        <v>204</v>
      </c>
      <c r="C19" s="50" t="s">
        <v>84</v>
      </c>
      <c r="D19" s="25">
        <v>130384.42041015625</v>
      </c>
    </row>
    <row r="20" spans="1:4">
      <c r="A20" s="50" t="s">
        <v>41</v>
      </c>
      <c r="B20" s="50" t="s">
        <v>204</v>
      </c>
      <c r="C20" s="50" t="s">
        <v>156</v>
      </c>
      <c r="D20" s="25">
        <v>23576.39990234375</v>
      </c>
    </row>
    <row r="21" spans="1:4">
      <c r="A21" s="50" t="s">
        <v>41</v>
      </c>
      <c r="B21" s="50" t="s">
        <v>204</v>
      </c>
      <c r="C21" s="50" t="s">
        <v>153</v>
      </c>
      <c r="D21" s="25">
        <v>112730</v>
      </c>
    </row>
    <row r="22" spans="1:4">
      <c r="A22" s="50" t="s">
        <v>41</v>
      </c>
      <c r="B22" s="50" t="s">
        <v>204</v>
      </c>
      <c r="C22" s="50" t="s">
        <v>155</v>
      </c>
      <c r="D22" s="25">
        <v>40000</v>
      </c>
    </row>
    <row r="23" spans="1:4">
      <c r="A23" s="50" t="s">
        <v>41</v>
      </c>
      <c r="B23" s="50" t="s">
        <v>204</v>
      </c>
      <c r="C23" s="50" t="s">
        <v>159</v>
      </c>
      <c r="D23" s="25">
        <v>10226.800048828125</v>
      </c>
    </row>
    <row r="24" spans="1:4" ht="15.75" thickBot="1">
      <c r="A24" s="50" t="s">
        <v>41</v>
      </c>
      <c r="B24" s="50" t="s">
        <v>204</v>
      </c>
      <c r="C24" s="50" t="s">
        <v>79</v>
      </c>
      <c r="D24" s="25">
        <v>37354</v>
      </c>
    </row>
    <row r="25" spans="1:4" ht="15.75" thickBot="1">
      <c r="A25" s="51" t="s">
        <v>41</v>
      </c>
      <c r="B25" s="52"/>
      <c r="C25" s="52"/>
      <c r="D25" s="53">
        <f>SUM(D12:D24)</f>
        <v>1539438.1900253296</v>
      </c>
    </row>
    <row r="26" spans="1:4">
      <c r="A26" s="50" t="s">
        <v>208</v>
      </c>
      <c r="B26" s="50" t="s">
        <v>204</v>
      </c>
      <c r="C26" s="50" t="s">
        <v>159</v>
      </c>
      <c r="D26" s="25">
        <v>36252.380065917969</v>
      </c>
    </row>
    <row r="27" spans="1:4">
      <c r="A27" s="50" t="s">
        <v>208</v>
      </c>
      <c r="B27" s="50" t="s">
        <v>204</v>
      </c>
      <c r="C27" s="50" t="s">
        <v>155</v>
      </c>
      <c r="D27" s="25">
        <v>288959.71005249023</v>
      </c>
    </row>
    <row r="28" spans="1:4">
      <c r="A28" s="50" t="s">
        <v>208</v>
      </c>
      <c r="B28" s="50" t="s">
        <v>204</v>
      </c>
      <c r="C28" s="50" t="s">
        <v>153</v>
      </c>
      <c r="D28" s="25">
        <v>122028.30078125</v>
      </c>
    </row>
    <row r="29" spans="1:4">
      <c r="A29" s="50" t="s">
        <v>208</v>
      </c>
      <c r="B29" s="50" t="s">
        <v>204</v>
      </c>
      <c r="C29" s="50" t="s">
        <v>84</v>
      </c>
      <c r="D29" s="25">
        <v>210262.48321342468</v>
      </c>
    </row>
    <row r="30" spans="1:4">
      <c r="A30" s="50" t="s">
        <v>208</v>
      </c>
      <c r="B30" s="50" t="s">
        <v>204</v>
      </c>
      <c r="C30" s="50" t="s">
        <v>73</v>
      </c>
      <c r="D30" s="25">
        <v>253112.49993896484</v>
      </c>
    </row>
    <row r="31" spans="1:4">
      <c r="A31" s="50" t="s">
        <v>208</v>
      </c>
      <c r="B31" s="50" t="s">
        <v>204</v>
      </c>
      <c r="C31" s="50" t="s">
        <v>45</v>
      </c>
      <c r="D31" s="25">
        <v>2038665.3317108154</v>
      </c>
    </row>
    <row r="32" spans="1:4">
      <c r="A32" s="50" t="s">
        <v>208</v>
      </c>
      <c r="B32" s="50" t="s">
        <v>204</v>
      </c>
      <c r="C32" s="50" t="s">
        <v>104</v>
      </c>
      <c r="D32" s="25">
        <v>233792.95092773437</v>
      </c>
    </row>
    <row r="33" spans="1:4">
      <c r="A33" s="50" t="s">
        <v>208</v>
      </c>
      <c r="B33" s="50" t="s">
        <v>204</v>
      </c>
      <c r="C33" s="50" t="s">
        <v>81</v>
      </c>
      <c r="D33" s="25">
        <v>45675.2998046875</v>
      </c>
    </row>
    <row r="34" spans="1:4">
      <c r="A34" s="50" t="s">
        <v>208</v>
      </c>
      <c r="B34" s="50" t="s">
        <v>204</v>
      </c>
      <c r="C34" s="50" t="s">
        <v>91</v>
      </c>
      <c r="D34" s="25">
        <v>91755</v>
      </c>
    </row>
    <row r="35" spans="1:4">
      <c r="A35" s="50" t="s">
        <v>208</v>
      </c>
      <c r="B35" s="50" t="s">
        <v>204</v>
      </c>
      <c r="C35" s="50" t="s">
        <v>72</v>
      </c>
      <c r="D35" s="25">
        <v>305492.029296875</v>
      </c>
    </row>
    <row r="36" spans="1:4">
      <c r="A36" s="50" t="s">
        <v>208</v>
      </c>
      <c r="B36" s="50" t="s">
        <v>204</v>
      </c>
      <c r="C36" s="50" t="s">
        <v>205</v>
      </c>
      <c r="D36" s="25">
        <v>45322.680053710938</v>
      </c>
    </row>
    <row r="37" spans="1:4" ht="15.75" thickBot="1">
      <c r="A37" s="50" t="s">
        <v>208</v>
      </c>
      <c r="B37" s="50" t="s">
        <v>204</v>
      </c>
      <c r="C37" s="50" t="s">
        <v>85</v>
      </c>
      <c r="D37" s="25">
        <v>372.66000366210937</v>
      </c>
    </row>
    <row r="38" spans="1:4" ht="15.75" thickBot="1">
      <c r="A38" s="67" t="s">
        <v>208</v>
      </c>
      <c r="B38" s="68"/>
      <c r="C38" s="68"/>
      <c r="D38" s="69">
        <f>SUM(D26:D37)</f>
        <v>3671691.3258495331</v>
      </c>
    </row>
    <row r="39" spans="1:4">
      <c r="A39" s="50" t="s">
        <v>237</v>
      </c>
      <c r="B39" s="50" t="s">
        <v>204</v>
      </c>
      <c r="C39" s="50" t="s">
        <v>79</v>
      </c>
      <c r="D39" s="25">
        <v>21255.859999656677</v>
      </c>
    </row>
    <row r="40" spans="1:4">
      <c r="A40" s="50" t="s">
        <v>237</v>
      </c>
      <c r="B40" s="50" t="s">
        <v>204</v>
      </c>
      <c r="C40" s="50" t="s">
        <v>159</v>
      </c>
      <c r="D40" s="25">
        <v>22081</v>
      </c>
    </row>
    <row r="41" spans="1:4">
      <c r="A41" s="50" t="s">
        <v>237</v>
      </c>
      <c r="B41" s="50" t="s">
        <v>204</v>
      </c>
      <c r="C41" s="50" t="s">
        <v>262</v>
      </c>
      <c r="D41" s="25">
        <v>201600</v>
      </c>
    </row>
    <row r="42" spans="1:4">
      <c r="A42" s="50" t="s">
        <v>237</v>
      </c>
      <c r="B42" s="50" t="s">
        <v>204</v>
      </c>
      <c r="C42" s="50" t="s">
        <v>130</v>
      </c>
      <c r="D42" s="25">
        <v>480757.9375</v>
      </c>
    </row>
    <row r="43" spans="1:4">
      <c r="A43" s="50" t="s">
        <v>237</v>
      </c>
      <c r="B43" s="50" t="s">
        <v>204</v>
      </c>
      <c r="C43" s="50" t="s">
        <v>155</v>
      </c>
      <c r="D43" s="25">
        <v>266488.609375</v>
      </c>
    </row>
    <row r="44" spans="1:4">
      <c r="A44" s="50" t="s">
        <v>237</v>
      </c>
      <c r="B44" s="50" t="s">
        <v>204</v>
      </c>
      <c r="C44" s="50" t="s">
        <v>153</v>
      </c>
      <c r="D44" s="25">
        <v>225167.2724609375</v>
      </c>
    </row>
    <row r="45" spans="1:4">
      <c r="A45" s="50" t="s">
        <v>237</v>
      </c>
      <c r="B45" s="50" t="s">
        <v>204</v>
      </c>
      <c r="C45" s="50" t="s">
        <v>263</v>
      </c>
      <c r="D45" s="25">
        <v>1600</v>
      </c>
    </row>
    <row r="46" spans="1:4">
      <c r="A46" s="50" t="s">
        <v>237</v>
      </c>
      <c r="B46" s="50" t="s">
        <v>204</v>
      </c>
      <c r="C46" s="50" t="s">
        <v>84</v>
      </c>
      <c r="D46" s="25">
        <v>200407.95986938477</v>
      </c>
    </row>
    <row r="47" spans="1:4">
      <c r="A47" s="50" t="s">
        <v>237</v>
      </c>
      <c r="B47" s="50" t="s">
        <v>204</v>
      </c>
      <c r="C47" s="50" t="s">
        <v>264</v>
      </c>
      <c r="D47" s="25">
        <v>2420.75</v>
      </c>
    </row>
    <row r="48" spans="1:4">
      <c r="A48" s="50" t="s">
        <v>237</v>
      </c>
      <c r="B48" s="50" t="s">
        <v>204</v>
      </c>
      <c r="C48" s="50" t="s">
        <v>73</v>
      </c>
      <c r="D48" s="25">
        <v>35676.66015625</v>
      </c>
    </row>
    <row r="49" spans="1:4">
      <c r="A49" s="50" t="s">
        <v>237</v>
      </c>
      <c r="B49" s="50" t="s">
        <v>204</v>
      </c>
      <c r="C49" s="50" t="s">
        <v>45</v>
      </c>
      <c r="D49" s="25">
        <v>2774688.013671875</v>
      </c>
    </row>
    <row r="50" spans="1:4">
      <c r="A50" s="50" t="s">
        <v>237</v>
      </c>
      <c r="B50" s="50" t="s">
        <v>204</v>
      </c>
      <c r="C50" s="50" t="s">
        <v>104</v>
      </c>
      <c r="D50" s="25">
        <v>702122.3447265625</v>
      </c>
    </row>
    <row r="51" spans="1:4">
      <c r="A51" s="50" t="s">
        <v>237</v>
      </c>
      <c r="B51" s="50" t="s">
        <v>204</v>
      </c>
      <c r="C51" s="50" t="s">
        <v>81</v>
      </c>
      <c r="D51" s="25">
        <v>168008.5</v>
      </c>
    </row>
    <row r="52" spans="1:4">
      <c r="A52" s="50" t="s">
        <v>237</v>
      </c>
      <c r="B52" s="50" t="s">
        <v>204</v>
      </c>
      <c r="C52" s="50" t="s">
        <v>206</v>
      </c>
      <c r="D52" s="25">
        <v>33185.19140625</v>
      </c>
    </row>
    <row r="53" spans="1:4">
      <c r="A53" s="50" t="s">
        <v>237</v>
      </c>
      <c r="B53" s="50" t="s">
        <v>204</v>
      </c>
      <c r="C53" s="50" t="s">
        <v>72</v>
      </c>
      <c r="D53" s="25">
        <v>96293.228515625</v>
      </c>
    </row>
    <row r="54" spans="1:4">
      <c r="A54" s="50" t="s">
        <v>237</v>
      </c>
      <c r="B54" s="50" t="s">
        <v>204</v>
      </c>
      <c r="C54" s="50" t="s">
        <v>205</v>
      </c>
      <c r="D54" s="25">
        <v>36000</v>
      </c>
    </row>
    <row r="55" spans="1:4">
      <c r="A55" s="50" t="s">
        <v>237</v>
      </c>
      <c r="B55" s="50" t="s">
        <v>204</v>
      </c>
      <c r="C55" s="50" t="s">
        <v>265</v>
      </c>
      <c r="D55" s="25">
        <v>138320</v>
      </c>
    </row>
    <row r="56" spans="1:4" ht="15.75" thickBot="1">
      <c r="A56" s="50" t="s">
        <v>237</v>
      </c>
      <c r="B56" s="50" t="s">
        <v>204</v>
      </c>
      <c r="C56" s="50" t="s">
        <v>266</v>
      </c>
      <c r="D56" s="25">
        <v>7800</v>
      </c>
    </row>
    <row r="57" spans="1:4" ht="15.75" thickBot="1">
      <c r="A57" s="67" t="s">
        <v>237</v>
      </c>
      <c r="B57" s="68"/>
      <c r="C57" s="68"/>
      <c r="D57" s="69">
        <f>SUM(D39:D56)</f>
        <v>5413873.3276815414</v>
      </c>
    </row>
    <row r="58" spans="1:4">
      <c r="A58" s="50" t="s">
        <v>267</v>
      </c>
      <c r="B58" s="50" t="s">
        <v>204</v>
      </c>
      <c r="C58" s="50" t="s">
        <v>159</v>
      </c>
      <c r="D58" s="25">
        <v>302157.73880004883</v>
      </c>
    </row>
    <row r="59" spans="1:4">
      <c r="A59" s="50" t="s">
        <v>267</v>
      </c>
      <c r="B59" s="50" t="s">
        <v>204</v>
      </c>
      <c r="C59" s="50" t="s">
        <v>262</v>
      </c>
      <c r="D59" s="25">
        <v>106170</v>
      </c>
    </row>
    <row r="60" spans="1:4">
      <c r="A60" s="50" t="s">
        <v>267</v>
      </c>
      <c r="B60" s="50" t="s">
        <v>204</v>
      </c>
      <c r="C60" s="50" t="s">
        <v>130</v>
      </c>
      <c r="D60" s="25">
        <v>809612.890625</v>
      </c>
    </row>
    <row r="61" spans="1:4">
      <c r="A61" s="50" t="s">
        <v>267</v>
      </c>
      <c r="B61" s="50" t="s">
        <v>204</v>
      </c>
      <c r="C61" s="50" t="s">
        <v>155</v>
      </c>
      <c r="D61" s="25">
        <v>351461.62170410156</v>
      </c>
    </row>
    <row r="62" spans="1:4">
      <c r="A62" s="50" t="s">
        <v>267</v>
      </c>
      <c r="B62" s="50" t="s">
        <v>204</v>
      </c>
      <c r="C62" s="50" t="s">
        <v>292</v>
      </c>
      <c r="D62" s="25">
        <v>96085.640625</v>
      </c>
    </row>
    <row r="63" spans="1:4">
      <c r="A63" s="50" t="s">
        <v>267</v>
      </c>
      <c r="B63" s="50" t="s">
        <v>204</v>
      </c>
      <c r="C63" s="50" t="s">
        <v>80</v>
      </c>
      <c r="D63" s="25">
        <v>106721.759765625</v>
      </c>
    </row>
    <row r="64" spans="1:4">
      <c r="A64" s="50" t="s">
        <v>267</v>
      </c>
      <c r="B64" s="50" t="s">
        <v>204</v>
      </c>
      <c r="C64" s="50" t="s">
        <v>76</v>
      </c>
      <c r="D64" s="25">
        <v>81918.900390625</v>
      </c>
    </row>
    <row r="65" spans="1:4">
      <c r="A65" s="50" t="s">
        <v>267</v>
      </c>
      <c r="B65" s="50" t="s">
        <v>204</v>
      </c>
      <c r="C65" s="50" t="s">
        <v>153</v>
      </c>
      <c r="D65" s="25">
        <v>1079379.4204101563</v>
      </c>
    </row>
    <row r="66" spans="1:4">
      <c r="A66" s="50" t="s">
        <v>267</v>
      </c>
      <c r="B66" s="50" t="s">
        <v>204</v>
      </c>
      <c r="C66" s="50" t="s">
        <v>156</v>
      </c>
      <c r="D66" s="25">
        <v>294511.11086157709</v>
      </c>
    </row>
    <row r="67" spans="1:4">
      <c r="A67" s="50" t="s">
        <v>267</v>
      </c>
      <c r="B67" s="50" t="s">
        <v>204</v>
      </c>
      <c r="C67" s="50" t="s">
        <v>84</v>
      </c>
      <c r="D67" s="25">
        <v>407693.265625</v>
      </c>
    </row>
    <row r="68" spans="1:4">
      <c r="A68" s="50" t="s">
        <v>267</v>
      </c>
      <c r="B68" s="50" t="s">
        <v>204</v>
      </c>
      <c r="C68" s="50" t="s">
        <v>207</v>
      </c>
      <c r="D68" s="25">
        <v>43869.640014648438</v>
      </c>
    </row>
    <row r="69" spans="1:4">
      <c r="A69" s="50" t="s">
        <v>267</v>
      </c>
      <c r="B69" s="50" t="s">
        <v>204</v>
      </c>
      <c r="C69" s="50" t="s">
        <v>264</v>
      </c>
      <c r="D69" s="25">
        <v>125279.10015869141</v>
      </c>
    </row>
    <row r="70" spans="1:4">
      <c r="A70" s="50" t="s">
        <v>267</v>
      </c>
      <c r="B70" s="50" t="s">
        <v>204</v>
      </c>
      <c r="C70" s="50" t="s">
        <v>73</v>
      </c>
      <c r="D70" s="25">
        <v>723885.16354370117</v>
      </c>
    </row>
    <row r="71" spans="1:4">
      <c r="A71" s="50" t="s">
        <v>267</v>
      </c>
      <c r="B71" s="50" t="s">
        <v>204</v>
      </c>
      <c r="C71" s="50" t="s">
        <v>45</v>
      </c>
      <c r="D71" s="25">
        <v>919969.84399414063</v>
      </c>
    </row>
    <row r="72" spans="1:4">
      <c r="A72" s="50" t="s">
        <v>267</v>
      </c>
      <c r="B72" s="50" t="s">
        <v>204</v>
      </c>
      <c r="C72" s="50" t="s">
        <v>104</v>
      </c>
      <c r="D72" s="25">
        <v>635681.41735839844</v>
      </c>
    </row>
    <row r="73" spans="1:4">
      <c r="A73" s="50" t="s">
        <v>267</v>
      </c>
      <c r="B73" s="50" t="s">
        <v>204</v>
      </c>
      <c r="C73" s="50" t="s">
        <v>81</v>
      </c>
      <c r="D73" s="25">
        <v>285080</v>
      </c>
    </row>
    <row r="74" spans="1:4">
      <c r="A74" s="50" t="s">
        <v>267</v>
      </c>
      <c r="B74" s="50" t="s">
        <v>204</v>
      </c>
      <c r="C74" s="50" t="s">
        <v>206</v>
      </c>
      <c r="D74" s="25">
        <v>85795.080078125</v>
      </c>
    </row>
    <row r="75" spans="1:4">
      <c r="A75" s="50" t="s">
        <v>267</v>
      </c>
      <c r="B75" s="50" t="s">
        <v>204</v>
      </c>
      <c r="C75" s="50" t="s">
        <v>293</v>
      </c>
      <c r="D75" s="25">
        <v>52360</v>
      </c>
    </row>
    <row r="76" spans="1:4">
      <c r="A76" s="50" t="s">
        <v>267</v>
      </c>
      <c r="B76" s="50" t="s">
        <v>204</v>
      </c>
      <c r="C76" s="50" t="s">
        <v>91</v>
      </c>
      <c r="D76" s="25">
        <v>68837.499969482422</v>
      </c>
    </row>
    <row r="77" spans="1:4">
      <c r="A77" s="50" t="s">
        <v>267</v>
      </c>
      <c r="B77" s="50" t="s">
        <v>204</v>
      </c>
      <c r="C77" s="50" t="s">
        <v>72</v>
      </c>
      <c r="D77" s="25">
        <v>371113.87109375</v>
      </c>
    </row>
    <row r="78" spans="1:4">
      <c r="A78" s="50" t="s">
        <v>267</v>
      </c>
      <c r="B78" s="50" t="s">
        <v>204</v>
      </c>
      <c r="C78" s="50" t="s">
        <v>294</v>
      </c>
      <c r="D78" s="25">
        <v>20</v>
      </c>
    </row>
    <row r="79" spans="1:4">
      <c r="A79" s="50" t="s">
        <v>267</v>
      </c>
      <c r="B79" s="50" t="s">
        <v>204</v>
      </c>
      <c r="C79" s="50" t="s">
        <v>205</v>
      </c>
      <c r="D79" s="25">
        <v>338346.58984375</v>
      </c>
    </row>
    <row r="80" spans="1:4">
      <c r="A80" s="50" t="s">
        <v>267</v>
      </c>
      <c r="B80" s="50" t="s">
        <v>204</v>
      </c>
      <c r="C80" s="50" t="s">
        <v>70</v>
      </c>
      <c r="D80" s="25">
        <v>47812</v>
      </c>
    </row>
    <row r="81" spans="1:4">
      <c r="A81" s="50" t="s">
        <v>267</v>
      </c>
      <c r="B81" s="50" t="s">
        <v>204</v>
      </c>
      <c r="C81" s="50" t="s">
        <v>265</v>
      </c>
      <c r="D81" s="25">
        <v>109750.6796875</v>
      </c>
    </row>
    <row r="82" spans="1:4" ht="15.75" thickBot="1">
      <c r="A82" s="50" t="s">
        <v>267</v>
      </c>
      <c r="B82" s="50" t="s">
        <v>204</v>
      </c>
      <c r="C82" s="50" t="s">
        <v>266</v>
      </c>
      <c r="D82" s="25">
        <v>1692.0999755859375</v>
      </c>
    </row>
    <row r="83" spans="1:4" ht="15.75" thickBot="1">
      <c r="A83" s="67" t="s">
        <v>267</v>
      </c>
      <c r="B83" s="68"/>
      <c r="C83" s="68"/>
      <c r="D83" s="69">
        <f>SUM(D58:D82)</f>
        <v>7445205.3345249072</v>
      </c>
    </row>
    <row r="84" spans="1:4">
      <c r="A84" s="50" t="s">
        <v>295</v>
      </c>
      <c r="B84" s="50" t="s">
        <v>204</v>
      </c>
      <c r="C84" s="50" t="s">
        <v>104</v>
      </c>
      <c r="D84" s="25">
        <v>585951.6279296875</v>
      </c>
    </row>
    <row r="85" spans="1:4">
      <c r="A85" s="50" t="s">
        <v>295</v>
      </c>
      <c r="B85" s="50" t="s">
        <v>204</v>
      </c>
      <c r="C85" s="50" t="s">
        <v>159</v>
      </c>
      <c r="D85" s="25">
        <v>3280249.7392654419</v>
      </c>
    </row>
    <row r="86" spans="1:4">
      <c r="A86" s="50" t="s">
        <v>295</v>
      </c>
      <c r="B86" s="50" t="s">
        <v>204</v>
      </c>
      <c r="C86" s="50" t="s">
        <v>130</v>
      </c>
      <c r="D86" s="25">
        <v>387884.01025390625</v>
      </c>
    </row>
    <row r="87" spans="1:4">
      <c r="A87" s="50" t="s">
        <v>295</v>
      </c>
      <c r="B87" s="50" t="s">
        <v>204</v>
      </c>
      <c r="C87" s="50" t="s">
        <v>155</v>
      </c>
      <c r="D87" s="25">
        <v>291870.85992431641</v>
      </c>
    </row>
    <row r="88" spans="1:4">
      <c r="A88" s="50" t="s">
        <v>295</v>
      </c>
      <c r="B88" s="50" t="s">
        <v>204</v>
      </c>
      <c r="C88" s="50" t="s">
        <v>76</v>
      </c>
      <c r="D88" s="25">
        <v>17455.719909667969</v>
      </c>
    </row>
    <row r="89" spans="1:4">
      <c r="A89" s="50" t="s">
        <v>295</v>
      </c>
      <c r="B89" s="50" t="s">
        <v>204</v>
      </c>
      <c r="C89" s="50" t="s">
        <v>153</v>
      </c>
      <c r="D89" s="25">
        <v>672295.73022460938</v>
      </c>
    </row>
    <row r="90" spans="1:4">
      <c r="A90" s="50" t="s">
        <v>295</v>
      </c>
      <c r="B90" s="50" t="s">
        <v>204</v>
      </c>
      <c r="C90" s="50" t="s">
        <v>156</v>
      </c>
      <c r="D90" s="25">
        <v>93751.220031738281</v>
      </c>
    </row>
    <row r="91" spans="1:4">
      <c r="A91" s="50" t="s">
        <v>295</v>
      </c>
      <c r="B91" s="50" t="s">
        <v>204</v>
      </c>
      <c r="C91" s="50" t="s">
        <v>84</v>
      </c>
      <c r="D91" s="25">
        <v>559957.43137359619</v>
      </c>
    </row>
    <row r="92" spans="1:4">
      <c r="A92" s="50" t="s">
        <v>295</v>
      </c>
      <c r="B92" s="50" t="s">
        <v>204</v>
      </c>
      <c r="C92" s="50" t="s">
        <v>207</v>
      </c>
      <c r="D92" s="25">
        <v>4999.6500091552734</v>
      </c>
    </row>
    <row r="93" spans="1:4">
      <c r="A93" s="50" t="s">
        <v>295</v>
      </c>
      <c r="B93" s="50" t="s">
        <v>204</v>
      </c>
      <c r="C93" s="50" t="s">
        <v>264</v>
      </c>
      <c r="D93" s="25">
        <v>22166.530059814453</v>
      </c>
    </row>
    <row r="94" spans="1:4">
      <c r="A94" s="50" t="s">
        <v>295</v>
      </c>
      <c r="B94" s="50" t="s">
        <v>204</v>
      </c>
      <c r="C94" s="50" t="s">
        <v>79</v>
      </c>
      <c r="D94" s="25">
        <v>66639.599975585937</v>
      </c>
    </row>
    <row r="95" spans="1:4">
      <c r="A95" s="50" t="s">
        <v>295</v>
      </c>
      <c r="B95" s="50" t="s">
        <v>204</v>
      </c>
      <c r="C95" s="50" t="s">
        <v>45</v>
      </c>
      <c r="D95" s="25">
        <v>1971528.6126098633</v>
      </c>
    </row>
    <row r="96" spans="1:4">
      <c r="A96" s="50" t="s">
        <v>295</v>
      </c>
      <c r="B96" s="50" t="s">
        <v>204</v>
      </c>
      <c r="C96" s="50" t="s">
        <v>265</v>
      </c>
      <c r="D96" s="25">
        <v>126880</v>
      </c>
    </row>
    <row r="97" spans="1:4">
      <c r="A97" s="50" t="s">
        <v>295</v>
      </c>
      <c r="B97" s="50" t="s">
        <v>204</v>
      </c>
      <c r="C97" s="50" t="s">
        <v>81</v>
      </c>
      <c r="D97" s="25">
        <v>402836.62731933594</v>
      </c>
    </row>
    <row r="98" spans="1:4">
      <c r="A98" s="50" t="s">
        <v>295</v>
      </c>
      <c r="B98" s="50" t="s">
        <v>204</v>
      </c>
      <c r="C98" s="50" t="s">
        <v>91</v>
      </c>
      <c r="D98" s="25">
        <v>194610.40039348602</v>
      </c>
    </row>
    <row r="99" spans="1:4">
      <c r="A99" s="50" t="s">
        <v>295</v>
      </c>
      <c r="B99" s="50" t="s">
        <v>204</v>
      </c>
      <c r="C99" s="50" t="s">
        <v>72</v>
      </c>
      <c r="D99" s="25">
        <v>698974.08987426758</v>
      </c>
    </row>
    <row r="100" spans="1:4">
      <c r="A100" s="50" t="s">
        <v>295</v>
      </c>
      <c r="B100" s="50" t="s">
        <v>204</v>
      </c>
      <c r="C100" s="50" t="s">
        <v>205</v>
      </c>
      <c r="D100" s="25">
        <v>328078.70000000298</v>
      </c>
    </row>
    <row r="101" spans="1:4">
      <c r="A101" s="50" t="s">
        <v>295</v>
      </c>
      <c r="B101" s="50" t="s">
        <v>204</v>
      </c>
      <c r="C101" s="50" t="s">
        <v>219</v>
      </c>
      <c r="D101" s="25">
        <v>46604.829727172852</v>
      </c>
    </row>
    <row r="102" spans="1:4">
      <c r="A102" s="50" t="s">
        <v>295</v>
      </c>
      <c r="B102" s="50" t="s">
        <v>204</v>
      </c>
      <c r="C102" s="50" t="s">
        <v>85</v>
      </c>
      <c r="D102" s="25">
        <v>194947</v>
      </c>
    </row>
    <row r="103" spans="1:4">
      <c r="A103" s="50" t="s">
        <v>295</v>
      </c>
      <c r="B103" s="50" t="s">
        <v>204</v>
      </c>
      <c r="C103" s="50" t="s">
        <v>322</v>
      </c>
      <c r="D103" s="25">
        <v>9100</v>
      </c>
    </row>
    <row r="104" spans="1:4" ht="15.75" thickBot="1">
      <c r="A104" s="50" t="s">
        <v>295</v>
      </c>
      <c r="B104" s="50" t="s">
        <v>204</v>
      </c>
      <c r="C104" s="50" t="s">
        <v>73</v>
      </c>
      <c r="D104" s="25">
        <v>303036.09999084473</v>
      </c>
    </row>
    <row r="105" spans="1:4" ht="15.75" thickBot="1">
      <c r="A105" s="67" t="s">
        <v>295</v>
      </c>
      <c r="B105" s="68"/>
      <c r="C105" s="68"/>
      <c r="D105" s="69">
        <f>SUM(D84:D104)</f>
        <v>10259818.478872493</v>
      </c>
    </row>
    <row r="106" spans="1:4">
      <c r="A106" s="50" t="s">
        <v>323</v>
      </c>
      <c r="B106" s="50" t="s">
        <v>204</v>
      </c>
      <c r="C106" s="50" t="s">
        <v>45</v>
      </c>
      <c r="D106" s="25">
        <v>1131520.7101593018</v>
      </c>
    </row>
    <row r="107" spans="1:4">
      <c r="A107" s="50" t="s">
        <v>323</v>
      </c>
      <c r="B107" s="50" t="s">
        <v>204</v>
      </c>
      <c r="C107" s="50" t="s">
        <v>324</v>
      </c>
      <c r="D107" s="25">
        <v>23635.5</v>
      </c>
    </row>
    <row r="108" spans="1:4">
      <c r="A108" s="50" t="s">
        <v>323</v>
      </c>
      <c r="B108" s="50" t="s">
        <v>204</v>
      </c>
      <c r="C108" s="50" t="s">
        <v>130</v>
      </c>
      <c r="D108" s="25">
        <v>359195.15185546875</v>
      </c>
    </row>
    <row r="109" spans="1:4">
      <c r="A109" s="50" t="s">
        <v>323</v>
      </c>
      <c r="B109" s="50" t="s">
        <v>204</v>
      </c>
      <c r="C109" s="50" t="s">
        <v>155</v>
      </c>
      <c r="D109" s="25">
        <v>121563.15994262695</v>
      </c>
    </row>
    <row r="110" spans="1:4">
      <c r="A110" s="50" t="s">
        <v>323</v>
      </c>
      <c r="B110" s="50" t="s">
        <v>204</v>
      </c>
      <c r="C110" s="50" t="s">
        <v>80</v>
      </c>
      <c r="D110" s="25">
        <v>69728.2900390625</v>
      </c>
    </row>
    <row r="111" spans="1:4">
      <c r="A111" s="50" t="s">
        <v>323</v>
      </c>
      <c r="B111" s="50" t="s">
        <v>204</v>
      </c>
      <c r="C111" s="50" t="s">
        <v>153</v>
      </c>
      <c r="D111" s="25">
        <v>505005.91015625</v>
      </c>
    </row>
    <row r="112" spans="1:4">
      <c r="A112" s="50" t="s">
        <v>323</v>
      </c>
      <c r="B112" s="50" t="s">
        <v>204</v>
      </c>
      <c r="C112" s="50" t="s">
        <v>156</v>
      </c>
      <c r="D112" s="25">
        <v>233502.49452826381</v>
      </c>
    </row>
    <row r="113" spans="1:4">
      <c r="A113" s="50" t="s">
        <v>323</v>
      </c>
      <c r="B113" s="50" t="s">
        <v>204</v>
      </c>
      <c r="C113" s="50" t="s">
        <v>84</v>
      </c>
      <c r="D113" s="25">
        <v>439376.42855834961</v>
      </c>
    </row>
    <row r="114" spans="1:4">
      <c r="A114" s="50" t="s">
        <v>323</v>
      </c>
      <c r="B114" s="50" t="s">
        <v>204</v>
      </c>
      <c r="C114" s="50" t="s">
        <v>69</v>
      </c>
      <c r="D114" s="25">
        <v>11075</v>
      </c>
    </row>
    <row r="115" spans="1:4">
      <c r="A115" s="50" t="s">
        <v>323</v>
      </c>
      <c r="B115" s="50" t="s">
        <v>204</v>
      </c>
      <c r="C115" s="50" t="s">
        <v>207</v>
      </c>
      <c r="D115" s="25">
        <v>37351.7890625</v>
      </c>
    </row>
    <row r="116" spans="1:4">
      <c r="A116" s="50" t="s">
        <v>323</v>
      </c>
      <c r="B116" s="50" t="s">
        <v>204</v>
      </c>
      <c r="C116" s="50" t="s">
        <v>159</v>
      </c>
      <c r="D116" s="25">
        <v>1435233.7594604492</v>
      </c>
    </row>
    <row r="117" spans="1:4">
      <c r="A117" s="50" t="s">
        <v>323</v>
      </c>
      <c r="B117" s="50" t="s">
        <v>204</v>
      </c>
      <c r="C117" s="50" t="s">
        <v>73</v>
      </c>
      <c r="D117" s="25">
        <v>584288.89993286133</v>
      </c>
    </row>
    <row r="118" spans="1:4">
      <c r="A118" s="50" t="s">
        <v>323</v>
      </c>
      <c r="B118" s="50" t="s">
        <v>204</v>
      </c>
      <c r="C118" s="50" t="s">
        <v>104</v>
      </c>
      <c r="D118" s="25">
        <v>347714.35949707031</v>
      </c>
    </row>
    <row r="119" spans="1:4">
      <c r="A119" s="50" t="s">
        <v>323</v>
      </c>
      <c r="B119" s="50" t="s">
        <v>204</v>
      </c>
      <c r="C119" s="50" t="s">
        <v>122</v>
      </c>
      <c r="D119" s="25">
        <v>18960.25</v>
      </c>
    </row>
    <row r="120" spans="1:4">
      <c r="A120" s="50" t="s">
        <v>323</v>
      </c>
      <c r="B120" s="50" t="s">
        <v>204</v>
      </c>
      <c r="C120" s="50" t="s">
        <v>81</v>
      </c>
      <c r="D120" s="25">
        <v>44647.19921875</v>
      </c>
    </row>
    <row r="121" spans="1:4">
      <c r="A121" s="50" t="s">
        <v>323</v>
      </c>
      <c r="B121" s="50" t="s">
        <v>204</v>
      </c>
      <c r="C121" s="50" t="s">
        <v>206</v>
      </c>
      <c r="D121" s="25">
        <v>34612.5</v>
      </c>
    </row>
    <row r="122" spans="1:4">
      <c r="A122" s="50" t="s">
        <v>323</v>
      </c>
      <c r="B122" s="50" t="s">
        <v>204</v>
      </c>
      <c r="C122" s="50" t="s">
        <v>91</v>
      </c>
      <c r="D122" s="25">
        <v>43602.599609375</v>
      </c>
    </row>
    <row r="123" spans="1:4">
      <c r="A123" s="50" t="s">
        <v>323</v>
      </c>
      <c r="B123" s="50" t="s">
        <v>204</v>
      </c>
      <c r="C123" s="50" t="s">
        <v>72</v>
      </c>
      <c r="D123" s="25">
        <v>369839.72977298498</v>
      </c>
    </row>
    <row r="124" spans="1:4">
      <c r="A124" s="50" t="s">
        <v>323</v>
      </c>
      <c r="B124" s="50" t="s">
        <v>204</v>
      </c>
      <c r="C124" s="50" t="s">
        <v>205</v>
      </c>
      <c r="D124" s="25">
        <v>392491.40014648438</v>
      </c>
    </row>
    <row r="125" spans="1:4">
      <c r="A125" s="50" t="s">
        <v>323</v>
      </c>
      <c r="B125" s="50" t="s">
        <v>204</v>
      </c>
      <c r="C125" s="50" t="s">
        <v>219</v>
      </c>
      <c r="D125" s="25">
        <v>936</v>
      </c>
    </row>
    <row r="126" spans="1:4">
      <c r="A126" s="50" t="s">
        <v>323</v>
      </c>
      <c r="B126" s="50" t="s">
        <v>204</v>
      </c>
      <c r="C126" s="50" t="s">
        <v>322</v>
      </c>
      <c r="D126" s="25">
        <v>54320</v>
      </c>
    </row>
    <row r="127" spans="1:4">
      <c r="A127" s="50" t="s">
        <v>323</v>
      </c>
      <c r="B127" s="50" t="s">
        <v>204</v>
      </c>
      <c r="C127" s="50" t="s">
        <v>266</v>
      </c>
      <c r="D127" s="25">
        <v>5474.3700256347656</v>
      </c>
    </row>
    <row r="128" spans="1:4" ht="15.75" thickBot="1">
      <c r="A128" s="50" t="s">
        <v>323</v>
      </c>
      <c r="B128" s="50" t="s">
        <v>204</v>
      </c>
      <c r="C128" s="50" t="s">
        <v>264</v>
      </c>
      <c r="D128" s="25">
        <v>73405.849853515625</v>
      </c>
    </row>
    <row r="129" spans="1:4" ht="15.75" thickBot="1">
      <c r="A129" s="67" t="s">
        <v>323</v>
      </c>
      <c r="B129" s="68"/>
      <c r="C129" s="68"/>
      <c r="D129" s="69">
        <f>SUM(D106:D128)</f>
        <v>6337481.351818949</v>
      </c>
    </row>
    <row r="130" spans="1:4">
      <c r="A130" s="50" t="s">
        <v>339</v>
      </c>
      <c r="B130" s="50" t="s">
        <v>204</v>
      </c>
      <c r="C130" s="50" t="s">
        <v>45</v>
      </c>
      <c r="D130" s="25">
        <v>7822450.0306854248</v>
      </c>
    </row>
    <row r="131" spans="1:4">
      <c r="A131" s="50" t="s">
        <v>339</v>
      </c>
      <c r="B131" s="50" t="s">
        <v>204</v>
      </c>
      <c r="C131" s="50" t="s">
        <v>159</v>
      </c>
      <c r="D131" s="25">
        <v>2523441.100440979</v>
      </c>
    </row>
    <row r="132" spans="1:4">
      <c r="A132" s="50" t="s">
        <v>339</v>
      </c>
      <c r="B132" s="50" t="s">
        <v>204</v>
      </c>
      <c r="C132" s="50" t="s">
        <v>262</v>
      </c>
      <c r="D132" s="25">
        <v>201600</v>
      </c>
    </row>
    <row r="133" spans="1:4">
      <c r="A133" s="50" t="s">
        <v>339</v>
      </c>
      <c r="B133" s="50" t="s">
        <v>204</v>
      </c>
      <c r="C133" s="50" t="s">
        <v>130</v>
      </c>
      <c r="D133" s="25">
        <v>116824</v>
      </c>
    </row>
    <row r="134" spans="1:4">
      <c r="A134" s="50" t="s">
        <v>339</v>
      </c>
      <c r="B134" s="50" t="s">
        <v>204</v>
      </c>
      <c r="C134" s="50" t="s">
        <v>155</v>
      </c>
      <c r="D134" s="25">
        <v>220546.2294921875</v>
      </c>
    </row>
    <row r="135" spans="1:4">
      <c r="A135" s="50" t="s">
        <v>339</v>
      </c>
      <c r="B135" s="50" t="s">
        <v>204</v>
      </c>
      <c r="C135" s="50" t="s">
        <v>76</v>
      </c>
      <c r="D135" s="25">
        <v>90003.921875</v>
      </c>
    </row>
    <row r="136" spans="1:4">
      <c r="A136" s="50" t="s">
        <v>339</v>
      </c>
      <c r="B136" s="50" t="s">
        <v>204</v>
      </c>
      <c r="C136" s="50" t="s">
        <v>153</v>
      </c>
      <c r="D136" s="25">
        <v>419595.8603515625</v>
      </c>
    </row>
    <row r="137" spans="1:4">
      <c r="A137" s="50" t="s">
        <v>339</v>
      </c>
      <c r="B137" s="50" t="s">
        <v>204</v>
      </c>
      <c r="C137" s="50" t="s">
        <v>156</v>
      </c>
      <c r="D137" s="25">
        <v>496067.31949615479</v>
      </c>
    </row>
    <row r="138" spans="1:4">
      <c r="A138" s="50" t="s">
        <v>339</v>
      </c>
      <c r="B138" s="50" t="s">
        <v>204</v>
      </c>
      <c r="C138" s="50" t="s">
        <v>84</v>
      </c>
      <c r="D138" s="25">
        <v>327910.42907714844</v>
      </c>
    </row>
    <row r="139" spans="1:4">
      <c r="A139" s="50" t="s">
        <v>339</v>
      </c>
      <c r="B139" s="50" t="s">
        <v>204</v>
      </c>
      <c r="C139" s="50" t="s">
        <v>207</v>
      </c>
      <c r="D139" s="25">
        <v>16765.880859375</v>
      </c>
    </row>
    <row r="140" spans="1:4">
      <c r="A140" s="50" t="s">
        <v>339</v>
      </c>
      <c r="B140" s="50" t="s">
        <v>204</v>
      </c>
      <c r="C140" s="50" t="s">
        <v>79</v>
      </c>
      <c r="D140" s="25">
        <v>411.57998657226563</v>
      </c>
    </row>
    <row r="141" spans="1:4">
      <c r="A141" s="50" t="s">
        <v>339</v>
      </c>
      <c r="B141" s="50" t="s">
        <v>204</v>
      </c>
      <c r="C141" s="50" t="s">
        <v>73</v>
      </c>
      <c r="D141" s="25">
        <v>369523.94978642464</v>
      </c>
    </row>
    <row r="142" spans="1:4">
      <c r="A142" s="50" t="s">
        <v>339</v>
      </c>
      <c r="B142" s="50" t="s">
        <v>204</v>
      </c>
      <c r="C142" s="50" t="s">
        <v>266</v>
      </c>
      <c r="D142" s="25">
        <v>154394.5498046875</v>
      </c>
    </row>
    <row r="143" spans="1:4">
      <c r="A143" s="50" t="s">
        <v>339</v>
      </c>
      <c r="B143" s="50" t="s">
        <v>204</v>
      </c>
      <c r="C143" s="50" t="s">
        <v>104</v>
      </c>
      <c r="D143" s="25">
        <v>610590.08804321289</v>
      </c>
    </row>
    <row r="144" spans="1:4">
      <c r="A144" s="50" t="s">
        <v>339</v>
      </c>
      <c r="B144" s="50" t="s">
        <v>204</v>
      </c>
      <c r="C144" s="50" t="s">
        <v>81</v>
      </c>
      <c r="D144" s="25">
        <v>77730.75</v>
      </c>
    </row>
    <row r="145" spans="1:4">
      <c r="A145" s="50" t="s">
        <v>339</v>
      </c>
      <c r="B145" s="50" t="s">
        <v>204</v>
      </c>
      <c r="C145" s="50" t="s">
        <v>220</v>
      </c>
      <c r="D145" s="25">
        <v>71223.869899749756</v>
      </c>
    </row>
    <row r="146" spans="1:4">
      <c r="A146" s="50" t="s">
        <v>339</v>
      </c>
      <c r="B146" s="50" t="s">
        <v>204</v>
      </c>
      <c r="C146" s="50" t="s">
        <v>91</v>
      </c>
      <c r="D146" s="25">
        <v>149417.09765625</v>
      </c>
    </row>
    <row r="147" spans="1:4">
      <c r="A147" s="50" t="s">
        <v>339</v>
      </c>
      <c r="B147" s="50" t="s">
        <v>204</v>
      </c>
      <c r="C147" s="50" t="s">
        <v>72</v>
      </c>
      <c r="D147" s="25">
        <v>450184.84292602539</v>
      </c>
    </row>
    <row r="148" spans="1:4">
      <c r="A148" s="50" t="s">
        <v>339</v>
      </c>
      <c r="B148" s="50" t="s">
        <v>204</v>
      </c>
      <c r="C148" s="50" t="s">
        <v>205</v>
      </c>
      <c r="D148" s="25">
        <v>113742963.82575709</v>
      </c>
    </row>
    <row r="149" spans="1:4">
      <c r="A149" s="50" t="s">
        <v>339</v>
      </c>
      <c r="B149" s="50" t="s">
        <v>204</v>
      </c>
      <c r="C149" s="50" t="s">
        <v>70</v>
      </c>
      <c r="D149" s="25">
        <v>28742.5</v>
      </c>
    </row>
    <row r="150" spans="1:4">
      <c r="A150" s="50" t="s">
        <v>339</v>
      </c>
      <c r="B150" s="50" t="s">
        <v>204</v>
      </c>
      <c r="C150" s="50" t="s">
        <v>345</v>
      </c>
      <c r="D150" s="25">
        <v>100250</v>
      </c>
    </row>
    <row r="151" spans="1:4">
      <c r="A151" s="50" t="s">
        <v>339</v>
      </c>
      <c r="B151" s="50" t="s">
        <v>204</v>
      </c>
      <c r="C151" s="50" t="s">
        <v>322</v>
      </c>
      <c r="D151" s="25">
        <v>27974.3798828125</v>
      </c>
    </row>
    <row r="152" spans="1:4">
      <c r="A152" s="50" t="s">
        <v>339</v>
      </c>
      <c r="B152" s="50" t="s">
        <v>204</v>
      </c>
      <c r="C152" s="50" t="s">
        <v>265</v>
      </c>
      <c r="D152" s="25">
        <v>16562</v>
      </c>
    </row>
    <row r="153" spans="1:4" ht="15.75" thickBot="1">
      <c r="A153" s="50" t="s">
        <v>339</v>
      </c>
      <c r="B153" s="50" t="s">
        <v>204</v>
      </c>
      <c r="C153" s="50" t="s">
        <v>264</v>
      </c>
      <c r="D153" s="25">
        <v>35039.550506591797</v>
      </c>
    </row>
    <row r="154" spans="1:4" ht="15.75" thickBot="1">
      <c r="A154" s="67" t="s">
        <v>339</v>
      </c>
      <c r="B154" s="68"/>
      <c r="C154" s="68"/>
      <c r="D154" s="69">
        <f>SUM(D130:D153)</f>
        <v>128070213.75652725</v>
      </c>
    </row>
    <row r="155" spans="1:4">
      <c r="A155" s="50" t="s">
        <v>346</v>
      </c>
      <c r="B155" s="50" t="s">
        <v>204</v>
      </c>
      <c r="C155" s="50" t="s">
        <v>79</v>
      </c>
      <c r="D155" s="25">
        <v>72410.2998046875</v>
      </c>
    </row>
    <row r="156" spans="1:4">
      <c r="A156" s="50" t="s">
        <v>346</v>
      </c>
      <c r="B156" s="50" t="s">
        <v>204</v>
      </c>
      <c r="C156" s="50" t="s">
        <v>159</v>
      </c>
      <c r="D156" s="25">
        <v>8558419.0363845825</v>
      </c>
    </row>
    <row r="157" spans="1:4">
      <c r="A157" s="50" t="s">
        <v>346</v>
      </c>
      <c r="B157" s="50" t="s">
        <v>204</v>
      </c>
      <c r="C157" s="50" t="s">
        <v>130</v>
      </c>
      <c r="D157" s="25">
        <v>522440.734375</v>
      </c>
    </row>
    <row r="158" spans="1:4">
      <c r="A158" s="50" t="s">
        <v>346</v>
      </c>
      <c r="B158" s="50" t="s">
        <v>204</v>
      </c>
      <c r="C158" s="50" t="s">
        <v>155</v>
      </c>
      <c r="D158" s="25">
        <v>48300</v>
      </c>
    </row>
    <row r="159" spans="1:4">
      <c r="A159" s="50" t="s">
        <v>346</v>
      </c>
      <c r="B159" s="50" t="s">
        <v>204</v>
      </c>
      <c r="C159" s="50" t="s">
        <v>292</v>
      </c>
      <c r="D159" s="25">
        <v>75162.5</v>
      </c>
    </row>
    <row r="160" spans="1:4">
      <c r="A160" s="50" t="s">
        <v>346</v>
      </c>
      <c r="B160" s="50" t="s">
        <v>204</v>
      </c>
      <c r="C160" s="50" t="s">
        <v>80</v>
      </c>
      <c r="D160" s="25">
        <v>117886</v>
      </c>
    </row>
    <row r="161" spans="1:4">
      <c r="A161" s="50" t="s">
        <v>346</v>
      </c>
      <c r="B161" s="50" t="s">
        <v>204</v>
      </c>
      <c r="C161" s="50" t="s">
        <v>76</v>
      </c>
      <c r="D161" s="25">
        <v>44000</v>
      </c>
    </row>
    <row r="162" spans="1:4">
      <c r="A162" s="50" t="s">
        <v>346</v>
      </c>
      <c r="B162" s="50" t="s">
        <v>204</v>
      </c>
      <c r="C162" s="50" t="s">
        <v>153</v>
      </c>
      <c r="D162" s="25">
        <v>433713.47998046875</v>
      </c>
    </row>
    <row r="163" spans="1:4">
      <c r="A163" s="50" t="s">
        <v>346</v>
      </c>
      <c r="B163" s="50" t="s">
        <v>204</v>
      </c>
      <c r="C163" s="50" t="s">
        <v>156</v>
      </c>
      <c r="D163" s="25">
        <v>152661.87012857199</v>
      </c>
    </row>
    <row r="164" spans="1:4">
      <c r="A164" s="50" t="s">
        <v>346</v>
      </c>
      <c r="B164" s="50" t="s">
        <v>204</v>
      </c>
      <c r="C164" s="50" t="s">
        <v>84</v>
      </c>
      <c r="D164" s="25">
        <v>378929.03371238708</v>
      </c>
    </row>
    <row r="165" spans="1:4">
      <c r="A165" s="50" t="s">
        <v>346</v>
      </c>
      <c r="B165" s="50" t="s">
        <v>204</v>
      </c>
      <c r="C165" s="50" t="s">
        <v>207</v>
      </c>
      <c r="D165" s="25">
        <v>25032.590293884277</v>
      </c>
    </row>
    <row r="166" spans="1:4">
      <c r="A166" s="50" t="s">
        <v>346</v>
      </c>
      <c r="B166" s="50" t="s">
        <v>204</v>
      </c>
      <c r="C166" s="50" t="s">
        <v>73</v>
      </c>
      <c r="D166" s="25">
        <v>351794.32028198242</v>
      </c>
    </row>
    <row r="167" spans="1:4">
      <c r="A167" s="50" t="s">
        <v>346</v>
      </c>
      <c r="B167" s="50" t="s">
        <v>204</v>
      </c>
      <c r="C167" s="50" t="s">
        <v>45</v>
      </c>
      <c r="D167" s="25">
        <v>4825518.7919616699</v>
      </c>
    </row>
    <row r="168" spans="1:4">
      <c r="A168" s="50" t="s">
        <v>346</v>
      </c>
      <c r="B168" s="50" t="s">
        <v>204</v>
      </c>
      <c r="C168" s="50" t="s">
        <v>104</v>
      </c>
      <c r="D168" s="25">
        <v>482498.47827148438</v>
      </c>
    </row>
    <row r="169" spans="1:4">
      <c r="A169" s="50" t="s">
        <v>346</v>
      </c>
      <c r="B169" s="50" t="s">
        <v>204</v>
      </c>
      <c r="C169" s="50" t="s">
        <v>81</v>
      </c>
      <c r="D169" s="25">
        <v>191506.17944335938</v>
      </c>
    </row>
    <row r="170" spans="1:4">
      <c r="A170" s="50" t="s">
        <v>346</v>
      </c>
      <c r="B170" s="50" t="s">
        <v>204</v>
      </c>
      <c r="C170" s="50" t="s">
        <v>206</v>
      </c>
      <c r="D170" s="25">
        <v>35912.5</v>
      </c>
    </row>
    <row r="171" spans="1:4">
      <c r="A171" s="50" t="s">
        <v>346</v>
      </c>
      <c r="B171" s="50" t="s">
        <v>204</v>
      </c>
      <c r="C171" s="50" t="s">
        <v>293</v>
      </c>
      <c r="D171" s="25">
        <v>30500</v>
      </c>
    </row>
    <row r="172" spans="1:4">
      <c r="A172" s="50" t="s">
        <v>346</v>
      </c>
      <c r="B172" s="50" t="s">
        <v>204</v>
      </c>
      <c r="C172" s="50" t="s">
        <v>91</v>
      </c>
      <c r="D172" s="25">
        <v>144783.61987304687</v>
      </c>
    </row>
    <row r="173" spans="1:4">
      <c r="A173" s="50" t="s">
        <v>346</v>
      </c>
      <c r="B173" s="50" t="s">
        <v>204</v>
      </c>
      <c r="C173" s="50" t="s">
        <v>72</v>
      </c>
      <c r="D173" s="25">
        <v>550376.40910644829</v>
      </c>
    </row>
    <row r="174" spans="1:4">
      <c r="A174" s="50" t="s">
        <v>346</v>
      </c>
      <c r="B174" s="50" t="s">
        <v>204</v>
      </c>
      <c r="C174" s="50" t="s">
        <v>205</v>
      </c>
      <c r="D174" s="25">
        <v>2620257.4850010872</v>
      </c>
    </row>
    <row r="175" spans="1:4">
      <c r="A175" s="50" t="s">
        <v>346</v>
      </c>
      <c r="B175" s="50" t="s">
        <v>204</v>
      </c>
      <c r="C175" s="50" t="s">
        <v>70</v>
      </c>
      <c r="D175" s="25">
        <v>38874</v>
      </c>
    </row>
    <row r="176" spans="1:4">
      <c r="A176" s="50" t="s">
        <v>346</v>
      </c>
      <c r="B176" s="50" t="s">
        <v>204</v>
      </c>
      <c r="C176" s="50" t="s">
        <v>219</v>
      </c>
      <c r="D176" s="25">
        <v>123031.94962310791</v>
      </c>
    </row>
    <row r="177" spans="1:4">
      <c r="A177" s="50" t="s">
        <v>346</v>
      </c>
      <c r="B177" s="50" t="s">
        <v>204</v>
      </c>
      <c r="C177" s="50" t="s">
        <v>158</v>
      </c>
      <c r="D177" s="25">
        <v>78948.760787963867</v>
      </c>
    </row>
    <row r="178" spans="1:4">
      <c r="A178" s="50" t="s">
        <v>346</v>
      </c>
      <c r="B178" s="50" t="s">
        <v>204</v>
      </c>
      <c r="C178" s="50" t="s">
        <v>265</v>
      </c>
      <c r="D178" s="25">
        <v>34265.869140625</v>
      </c>
    </row>
    <row r="179" spans="1:4" ht="15.75" thickBot="1">
      <c r="A179" s="50" t="s">
        <v>346</v>
      </c>
      <c r="B179" s="50" t="s">
        <v>204</v>
      </c>
      <c r="C179" s="50" t="s">
        <v>266</v>
      </c>
      <c r="D179" s="25">
        <v>126387.29944324493</v>
      </c>
    </row>
    <row r="180" spans="1:4" ht="15.75" thickBot="1">
      <c r="A180" s="67" t="s">
        <v>346</v>
      </c>
      <c r="B180" s="68"/>
      <c r="C180" s="68"/>
      <c r="D180" s="69">
        <f>SUM(D155:D179)</f>
        <v>20063611.207613602</v>
      </c>
    </row>
    <row r="181" spans="1:4">
      <c r="A181" s="50" t="s">
        <v>353</v>
      </c>
      <c r="B181" s="50" t="s">
        <v>204</v>
      </c>
      <c r="C181" s="50" t="s">
        <v>79</v>
      </c>
      <c r="D181" s="25">
        <v>1259.5</v>
      </c>
    </row>
    <row r="182" spans="1:4">
      <c r="A182" s="50" t="s">
        <v>353</v>
      </c>
      <c r="B182" s="50" t="s">
        <v>204</v>
      </c>
      <c r="C182" s="50" t="s">
        <v>159</v>
      </c>
      <c r="D182" s="25">
        <v>7770212.0900878906</v>
      </c>
    </row>
    <row r="183" spans="1:4">
      <c r="A183" s="50" t="s">
        <v>353</v>
      </c>
      <c r="B183" s="50" t="s">
        <v>204</v>
      </c>
      <c r="C183" s="50" t="s">
        <v>262</v>
      </c>
      <c r="D183" s="25">
        <v>110250</v>
      </c>
    </row>
    <row r="184" spans="1:4">
      <c r="A184" s="50" t="s">
        <v>353</v>
      </c>
      <c r="B184" s="50" t="s">
        <v>204</v>
      </c>
      <c r="C184" s="50" t="s">
        <v>130</v>
      </c>
      <c r="D184" s="25">
        <v>728947.1953125</v>
      </c>
    </row>
    <row r="185" spans="1:4">
      <c r="A185" s="50" t="s">
        <v>353</v>
      </c>
      <c r="B185" s="50" t="s">
        <v>204</v>
      </c>
      <c r="C185" s="50" t="s">
        <v>155</v>
      </c>
      <c r="D185" s="25">
        <v>166865.79521179199</v>
      </c>
    </row>
    <row r="186" spans="1:4">
      <c r="A186" s="50" t="s">
        <v>353</v>
      </c>
      <c r="B186" s="50" t="s">
        <v>204</v>
      </c>
      <c r="C186" s="50" t="s">
        <v>80</v>
      </c>
      <c r="D186" s="25">
        <v>83155.48046875</v>
      </c>
    </row>
    <row r="187" spans="1:4">
      <c r="A187" s="50" t="s">
        <v>353</v>
      </c>
      <c r="B187" s="50" t="s">
        <v>204</v>
      </c>
      <c r="C187" s="50" t="s">
        <v>76</v>
      </c>
      <c r="D187" s="25">
        <v>61302.7001953125</v>
      </c>
    </row>
    <row r="188" spans="1:4">
      <c r="A188" s="50" t="s">
        <v>353</v>
      </c>
      <c r="B188" s="50" t="s">
        <v>204</v>
      </c>
      <c r="C188" s="50" t="s">
        <v>153</v>
      </c>
      <c r="D188" s="25">
        <v>637291.75</v>
      </c>
    </row>
    <row r="189" spans="1:4">
      <c r="A189" s="50" t="s">
        <v>353</v>
      </c>
      <c r="B189" s="50" t="s">
        <v>204</v>
      </c>
      <c r="C189" s="50" t="s">
        <v>156</v>
      </c>
      <c r="D189" s="25">
        <v>296982.94892120361</v>
      </c>
    </row>
    <row r="190" spans="1:4">
      <c r="A190" s="50" t="s">
        <v>353</v>
      </c>
      <c r="B190" s="50" t="s">
        <v>204</v>
      </c>
      <c r="C190" s="50" t="s">
        <v>84</v>
      </c>
      <c r="D190" s="25">
        <v>285098.39976119995</v>
      </c>
    </row>
    <row r="191" spans="1:4">
      <c r="A191" s="50" t="s">
        <v>353</v>
      </c>
      <c r="B191" s="50" t="s">
        <v>204</v>
      </c>
      <c r="C191" s="50" t="s">
        <v>69</v>
      </c>
      <c r="D191" s="25">
        <v>10710</v>
      </c>
    </row>
    <row r="192" spans="1:4">
      <c r="A192" s="50" t="s">
        <v>353</v>
      </c>
      <c r="B192" s="50" t="s">
        <v>204</v>
      </c>
      <c r="C192" s="50" t="s">
        <v>207</v>
      </c>
      <c r="D192" s="25">
        <v>84608.208984375</v>
      </c>
    </row>
    <row r="193" spans="1:4">
      <c r="A193" s="50" t="s">
        <v>353</v>
      </c>
      <c r="B193" s="50" t="s">
        <v>204</v>
      </c>
      <c r="C193" s="50" t="s">
        <v>264</v>
      </c>
      <c r="D193" s="25">
        <v>78213.698974609375</v>
      </c>
    </row>
    <row r="194" spans="1:4">
      <c r="A194" s="50" t="s">
        <v>353</v>
      </c>
      <c r="B194" s="50" t="s">
        <v>204</v>
      </c>
      <c r="C194" s="50" t="s">
        <v>73</v>
      </c>
      <c r="D194" s="25">
        <v>263553.57012939453</v>
      </c>
    </row>
    <row r="195" spans="1:4">
      <c r="A195" s="50" t="s">
        <v>353</v>
      </c>
      <c r="B195" s="50" t="s">
        <v>204</v>
      </c>
      <c r="C195" s="50" t="s">
        <v>45</v>
      </c>
      <c r="D195" s="25">
        <v>5959754.5724487305</v>
      </c>
    </row>
    <row r="196" spans="1:4">
      <c r="A196" s="50" t="s">
        <v>353</v>
      </c>
      <c r="B196" s="50" t="s">
        <v>204</v>
      </c>
      <c r="C196" s="50" t="s">
        <v>104</v>
      </c>
      <c r="D196" s="25">
        <v>964640.43041992188</v>
      </c>
    </row>
    <row r="197" spans="1:4">
      <c r="A197" s="50" t="s">
        <v>353</v>
      </c>
      <c r="B197" s="50" t="s">
        <v>204</v>
      </c>
      <c r="C197" s="50" t="s">
        <v>81</v>
      </c>
      <c r="D197" s="25">
        <v>37833.020629882813</v>
      </c>
    </row>
    <row r="198" spans="1:4">
      <c r="A198" s="50" t="s">
        <v>353</v>
      </c>
      <c r="B198" s="50" t="s">
        <v>204</v>
      </c>
      <c r="C198" s="50" t="s">
        <v>250</v>
      </c>
      <c r="D198" s="25">
        <v>4150</v>
      </c>
    </row>
    <row r="199" spans="1:4">
      <c r="A199" s="50" t="s">
        <v>353</v>
      </c>
      <c r="B199" s="50" t="s">
        <v>204</v>
      </c>
      <c r="C199" s="50" t="s">
        <v>91</v>
      </c>
      <c r="D199" s="25">
        <v>75814.9765625</v>
      </c>
    </row>
    <row r="200" spans="1:4">
      <c r="A200" s="50" t="s">
        <v>353</v>
      </c>
      <c r="B200" s="50" t="s">
        <v>204</v>
      </c>
      <c r="C200" s="50" t="s">
        <v>72</v>
      </c>
      <c r="D200" s="25">
        <v>461003.48043823242</v>
      </c>
    </row>
    <row r="201" spans="1:4">
      <c r="A201" s="50" t="s">
        <v>353</v>
      </c>
      <c r="B201" s="50" t="s">
        <v>204</v>
      </c>
      <c r="C201" s="50" t="s">
        <v>275</v>
      </c>
      <c r="D201" s="25">
        <v>44647.19921875</v>
      </c>
    </row>
    <row r="202" spans="1:4">
      <c r="A202" s="50" t="s">
        <v>353</v>
      </c>
      <c r="B202" s="50" t="s">
        <v>204</v>
      </c>
      <c r="C202" s="50" t="s">
        <v>71</v>
      </c>
      <c r="D202" s="25">
        <v>1248.75</v>
      </c>
    </row>
    <row r="203" spans="1:4">
      <c r="A203" s="50" t="s">
        <v>353</v>
      </c>
      <c r="B203" s="50" t="s">
        <v>204</v>
      </c>
      <c r="C203" s="50" t="s">
        <v>205</v>
      </c>
      <c r="D203" s="25">
        <v>685608.80028676987</v>
      </c>
    </row>
    <row r="204" spans="1:4" ht="15.75" thickBot="1">
      <c r="A204" s="50" t="s">
        <v>353</v>
      </c>
      <c r="B204" s="50" t="s">
        <v>204</v>
      </c>
      <c r="C204" s="50" t="s">
        <v>354</v>
      </c>
      <c r="D204" s="25">
        <v>55460</v>
      </c>
    </row>
    <row r="205" spans="1:4" ht="15.75" thickBot="1">
      <c r="A205" s="67" t="s">
        <v>353</v>
      </c>
      <c r="B205" s="68"/>
      <c r="C205" s="68"/>
      <c r="D205" s="69">
        <f>SUM(D181:D204)</f>
        <v>18868612.568051815</v>
      </c>
    </row>
    <row r="206" spans="1:4">
      <c r="A206" s="50" t="s">
        <v>364</v>
      </c>
      <c r="B206" s="50" t="s">
        <v>204</v>
      </c>
      <c r="C206" s="50" t="s">
        <v>104</v>
      </c>
      <c r="D206" s="25">
        <v>912294.00634765625</v>
      </c>
    </row>
    <row r="207" spans="1:4">
      <c r="A207" s="50" t="s">
        <v>364</v>
      </c>
      <c r="B207" s="50" t="s">
        <v>204</v>
      </c>
      <c r="C207" s="50" t="s">
        <v>262</v>
      </c>
      <c r="D207" s="25">
        <v>35400</v>
      </c>
    </row>
    <row r="208" spans="1:4">
      <c r="A208" s="50" t="s">
        <v>364</v>
      </c>
      <c r="B208" s="50" t="s">
        <v>204</v>
      </c>
      <c r="C208" s="50" t="s">
        <v>130</v>
      </c>
      <c r="D208" s="25">
        <v>508918.54968261719</v>
      </c>
    </row>
    <row r="209" spans="1:4">
      <c r="A209" s="50" t="s">
        <v>364</v>
      </c>
      <c r="B209" s="50" t="s">
        <v>204</v>
      </c>
      <c r="C209" s="50" t="s">
        <v>155</v>
      </c>
      <c r="D209" s="25">
        <v>3205679.3984375</v>
      </c>
    </row>
    <row r="210" spans="1:4">
      <c r="A210" s="50" t="s">
        <v>364</v>
      </c>
      <c r="B210" s="50" t="s">
        <v>204</v>
      </c>
      <c r="C210" s="50" t="s">
        <v>76</v>
      </c>
      <c r="D210" s="25">
        <v>42269.990447998047</v>
      </c>
    </row>
    <row r="211" spans="1:4">
      <c r="A211" s="50" t="s">
        <v>364</v>
      </c>
      <c r="B211" s="50" t="s">
        <v>204</v>
      </c>
      <c r="C211" s="50" t="s">
        <v>153</v>
      </c>
      <c r="D211" s="25">
        <v>220924.22265625</v>
      </c>
    </row>
    <row r="212" spans="1:4">
      <c r="A212" s="50" t="s">
        <v>364</v>
      </c>
      <c r="B212" s="50" t="s">
        <v>204</v>
      </c>
      <c r="C212" s="50" t="s">
        <v>156</v>
      </c>
      <c r="D212" s="25">
        <v>281718.57957458496</v>
      </c>
    </row>
    <row r="213" spans="1:4">
      <c r="A213" s="50" t="s">
        <v>364</v>
      </c>
      <c r="B213" s="50" t="s">
        <v>204</v>
      </c>
      <c r="C213" s="50" t="s">
        <v>84</v>
      </c>
      <c r="D213" s="25">
        <v>486413.18832397461</v>
      </c>
    </row>
    <row r="214" spans="1:4">
      <c r="A214" s="50" t="s">
        <v>364</v>
      </c>
      <c r="B214" s="50" t="s">
        <v>204</v>
      </c>
      <c r="C214" s="50" t="s">
        <v>69</v>
      </c>
      <c r="D214" s="25">
        <v>3825</v>
      </c>
    </row>
    <row r="215" spans="1:4">
      <c r="A215" s="50" t="s">
        <v>364</v>
      </c>
      <c r="B215" s="50" t="s">
        <v>204</v>
      </c>
      <c r="C215" s="50" t="s">
        <v>207</v>
      </c>
      <c r="D215" s="25">
        <v>164929.6484375</v>
      </c>
    </row>
    <row r="216" spans="1:4">
      <c r="A216" s="50" t="s">
        <v>364</v>
      </c>
      <c r="B216" s="50" t="s">
        <v>204</v>
      </c>
      <c r="C216" s="50" t="s">
        <v>159</v>
      </c>
      <c r="D216" s="25">
        <v>2397664.9797515869</v>
      </c>
    </row>
    <row r="217" spans="1:4">
      <c r="A217" s="50" t="s">
        <v>364</v>
      </c>
      <c r="B217" s="50" t="s">
        <v>204</v>
      </c>
      <c r="C217" s="50" t="s">
        <v>45</v>
      </c>
      <c r="D217" s="25">
        <v>12206542.025024414</v>
      </c>
    </row>
    <row r="218" spans="1:4">
      <c r="A218" s="50" t="s">
        <v>364</v>
      </c>
      <c r="B218" s="50" t="s">
        <v>204</v>
      </c>
      <c r="C218" s="50" t="s">
        <v>266</v>
      </c>
      <c r="D218" s="25">
        <v>83273.320251464844</v>
      </c>
    </row>
    <row r="219" spans="1:4">
      <c r="A219" s="50" t="s">
        <v>364</v>
      </c>
      <c r="B219" s="50" t="s">
        <v>204</v>
      </c>
      <c r="C219" s="50" t="s">
        <v>122</v>
      </c>
      <c r="D219" s="25">
        <v>19735</v>
      </c>
    </row>
    <row r="220" spans="1:4">
      <c r="A220" s="50" t="s">
        <v>364</v>
      </c>
      <c r="B220" s="50" t="s">
        <v>204</v>
      </c>
      <c r="C220" s="50" t="s">
        <v>81</v>
      </c>
      <c r="D220" s="25">
        <v>52340</v>
      </c>
    </row>
    <row r="221" spans="1:4">
      <c r="A221" s="50" t="s">
        <v>364</v>
      </c>
      <c r="B221" s="50" t="s">
        <v>204</v>
      </c>
      <c r="C221" s="50" t="s">
        <v>250</v>
      </c>
      <c r="D221" s="25">
        <v>62245</v>
      </c>
    </row>
    <row r="222" spans="1:4">
      <c r="A222" s="50" t="s">
        <v>364</v>
      </c>
      <c r="B222" s="50" t="s">
        <v>204</v>
      </c>
      <c r="C222" s="50" t="s">
        <v>220</v>
      </c>
      <c r="D222" s="25">
        <v>3940.6800689697266</v>
      </c>
    </row>
    <row r="223" spans="1:4">
      <c r="A223" s="50" t="s">
        <v>364</v>
      </c>
      <c r="B223" s="50" t="s">
        <v>204</v>
      </c>
      <c r="C223" s="50" t="s">
        <v>91</v>
      </c>
      <c r="D223" s="25">
        <v>50924.439453125</v>
      </c>
    </row>
    <row r="224" spans="1:4">
      <c r="A224" s="50" t="s">
        <v>364</v>
      </c>
      <c r="B224" s="50" t="s">
        <v>204</v>
      </c>
      <c r="C224" s="50" t="s">
        <v>72</v>
      </c>
      <c r="D224" s="25">
        <v>537112.13131713867</v>
      </c>
    </row>
    <row r="225" spans="1:4">
      <c r="A225" s="50" t="s">
        <v>364</v>
      </c>
      <c r="B225" s="50" t="s">
        <v>204</v>
      </c>
      <c r="C225" s="50" t="s">
        <v>205</v>
      </c>
      <c r="D225" s="25">
        <v>373068.79006591253</v>
      </c>
    </row>
    <row r="226" spans="1:4">
      <c r="A226" s="50" t="s">
        <v>364</v>
      </c>
      <c r="B226" s="50" t="s">
        <v>204</v>
      </c>
      <c r="C226" s="50" t="s">
        <v>85</v>
      </c>
      <c r="D226" s="25">
        <v>195202</v>
      </c>
    </row>
    <row r="227" spans="1:4">
      <c r="A227" s="50" t="s">
        <v>364</v>
      </c>
      <c r="B227" s="50" t="s">
        <v>204</v>
      </c>
      <c r="C227" s="50" t="s">
        <v>265</v>
      </c>
      <c r="D227" s="25">
        <v>169620.80078125</v>
      </c>
    </row>
    <row r="228" spans="1:4" ht="15.75" thickBot="1">
      <c r="A228" s="50" t="s">
        <v>364</v>
      </c>
      <c r="B228" s="50" t="s">
        <v>204</v>
      </c>
      <c r="C228" s="50" t="s">
        <v>73</v>
      </c>
      <c r="D228" s="25">
        <v>455265.53984069824</v>
      </c>
    </row>
    <row r="229" spans="1:4" ht="15.75" thickBot="1">
      <c r="A229" s="67" t="s">
        <v>364</v>
      </c>
      <c r="B229" s="68"/>
      <c r="C229" s="68"/>
      <c r="D229" s="69">
        <f>SUM(D206:D228)</f>
        <v>22469307.290462643</v>
      </c>
    </row>
    <row r="230" spans="1:4" ht="16.5" thickBot="1">
      <c r="A230" s="36" t="s">
        <v>0</v>
      </c>
      <c r="B230" s="36"/>
      <c r="C230" s="36"/>
      <c r="D230" s="37">
        <f>SUM(D205,D180,D154,D129,D105,D83,D57,D38,D25)</f>
        <v>201669945.54096541</v>
      </c>
    </row>
  </sheetData>
  <mergeCells count="5">
    <mergeCell ref="A6:D6"/>
    <mergeCell ref="A7:D7"/>
    <mergeCell ref="A8:D8"/>
    <mergeCell ref="A9:D9"/>
    <mergeCell ref="A10:D10"/>
  </mergeCells>
  <pageMargins left="1.31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30"/>
  <sheetViews>
    <sheetView topLeftCell="A222" workbookViewId="0">
      <selection activeCell="E228" sqref="E228"/>
    </sheetView>
  </sheetViews>
  <sheetFormatPr baseColWidth="10" defaultColWidth="66.5703125" defaultRowHeight="15"/>
  <cols>
    <col min="1" max="1" width="11.85546875" bestFit="1" customWidth="1"/>
    <col min="2" max="2" width="7.5703125" bestFit="1" customWidth="1"/>
    <col min="3" max="3" width="12" bestFit="1" customWidth="1"/>
    <col min="4" max="4" width="18.14062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26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54" t="s">
        <v>41</v>
      </c>
      <c r="B12" s="54" t="s">
        <v>42</v>
      </c>
      <c r="C12" s="54" t="s">
        <v>43</v>
      </c>
      <c r="D12" s="54" t="s">
        <v>44</v>
      </c>
      <c r="E12" s="54" t="s">
        <v>45</v>
      </c>
      <c r="F12" s="55">
        <v>311.260009765625</v>
      </c>
      <c r="G12" s="56">
        <v>480.33999633789062</v>
      </c>
    </row>
    <row r="13" spans="1:7">
      <c r="A13" s="54" t="s">
        <v>41</v>
      </c>
      <c r="B13" s="54" t="s">
        <v>42</v>
      </c>
      <c r="C13" s="54" t="s">
        <v>43</v>
      </c>
      <c r="D13" s="54" t="s">
        <v>46</v>
      </c>
      <c r="E13" s="54" t="s">
        <v>45</v>
      </c>
      <c r="F13" s="55">
        <v>544.32000732421875</v>
      </c>
      <c r="G13" s="56">
        <v>901</v>
      </c>
    </row>
    <row r="14" spans="1:7">
      <c r="A14" s="54" t="s">
        <v>41</v>
      </c>
      <c r="B14" s="54" t="s">
        <v>42</v>
      </c>
      <c r="C14" s="54" t="s">
        <v>43</v>
      </c>
      <c r="D14" s="54" t="s">
        <v>47</v>
      </c>
      <c r="E14" s="54" t="s">
        <v>45</v>
      </c>
      <c r="F14" s="55">
        <v>544.32000732421875</v>
      </c>
      <c r="G14" s="56">
        <v>5064</v>
      </c>
    </row>
    <row r="15" spans="1:7">
      <c r="A15" s="54" t="s">
        <v>41</v>
      </c>
      <c r="B15" s="54" t="s">
        <v>42</v>
      </c>
      <c r="C15" s="54" t="s">
        <v>43</v>
      </c>
      <c r="D15" s="54" t="s">
        <v>48</v>
      </c>
      <c r="E15" s="54" t="s">
        <v>45</v>
      </c>
      <c r="F15" s="55">
        <v>248</v>
      </c>
      <c r="G15" s="56">
        <v>634.8800048828125</v>
      </c>
    </row>
    <row r="16" spans="1:7">
      <c r="A16" s="54" t="s">
        <v>41</v>
      </c>
      <c r="B16" s="54" t="s">
        <v>42</v>
      </c>
      <c r="C16" s="54" t="s">
        <v>43</v>
      </c>
      <c r="D16" s="54" t="s">
        <v>49</v>
      </c>
      <c r="E16" s="54" t="s">
        <v>45</v>
      </c>
      <c r="F16" s="55">
        <v>1579.9099731445312</v>
      </c>
      <c r="G16" s="56">
        <v>6814.93994140625</v>
      </c>
    </row>
    <row r="17" spans="1:7">
      <c r="A17" s="54" t="s">
        <v>41</v>
      </c>
      <c r="B17" s="54" t="s">
        <v>42</v>
      </c>
      <c r="C17" s="54" t="s">
        <v>43</v>
      </c>
      <c r="D17" s="54" t="s">
        <v>50</v>
      </c>
      <c r="E17" s="54" t="s">
        <v>45</v>
      </c>
      <c r="F17" s="55">
        <v>136.08000183105469</v>
      </c>
      <c r="G17" s="56">
        <v>1047</v>
      </c>
    </row>
    <row r="18" spans="1:7">
      <c r="A18" s="54" t="s">
        <v>41</v>
      </c>
      <c r="B18" s="54" t="s">
        <v>42</v>
      </c>
      <c r="C18" s="54" t="s">
        <v>43</v>
      </c>
      <c r="D18" s="54" t="s">
        <v>51</v>
      </c>
      <c r="E18" s="54" t="s">
        <v>45</v>
      </c>
      <c r="F18" s="55">
        <v>8920.9298553466797</v>
      </c>
      <c r="G18" s="56">
        <v>91283.58935546875</v>
      </c>
    </row>
    <row r="19" spans="1:7">
      <c r="A19" s="54" t="s">
        <v>41</v>
      </c>
      <c r="B19" s="54" t="s">
        <v>42</v>
      </c>
      <c r="C19" s="54" t="s">
        <v>43</v>
      </c>
      <c r="D19" s="54" t="s">
        <v>52</v>
      </c>
      <c r="E19" s="54" t="s">
        <v>45</v>
      </c>
      <c r="F19" s="55">
        <v>33509.839496612549</v>
      </c>
      <c r="G19" s="56">
        <v>324743.052734375</v>
      </c>
    </row>
    <row r="20" spans="1:7">
      <c r="A20" s="54" t="s">
        <v>41</v>
      </c>
      <c r="B20" s="54" t="s">
        <v>42</v>
      </c>
      <c r="C20" s="54" t="s">
        <v>43</v>
      </c>
      <c r="D20" s="54" t="s">
        <v>53</v>
      </c>
      <c r="E20" s="54" t="s">
        <v>45</v>
      </c>
      <c r="F20" s="55">
        <v>322.3699951171875</v>
      </c>
      <c r="G20" s="56">
        <v>4186.02001953125</v>
      </c>
    </row>
    <row r="21" spans="1:7">
      <c r="A21" s="54" t="s">
        <v>41</v>
      </c>
      <c r="B21" s="54" t="s">
        <v>42</v>
      </c>
      <c r="C21" s="54" t="s">
        <v>43</v>
      </c>
      <c r="D21" s="54" t="s">
        <v>54</v>
      </c>
      <c r="E21" s="54" t="s">
        <v>45</v>
      </c>
      <c r="F21" s="55">
        <v>113.39999771118164</v>
      </c>
      <c r="G21" s="56">
        <v>260.10000610351562</v>
      </c>
    </row>
    <row r="22" spans="1:7">
      <c r="A22" s="54" t="s">
        <v>41</v>
      </c>
      <c r="B22" s="54" t="s">
        <v>42</v>
      </c>
      <c r="C22" s="54" t="s">
        <v>43</v>
      </c>
      <c r="D22" s="54" t="s">
        <v>55</v>
      </c>
      <c r="E22" s="54" t="s">
        <v>45</v>
      </c>
      <c r="F22" s="55">
        <v>20391.540046691895</v>
      </c>
      <c r="G22" s="56">
        <v>102837.47998046875</v>
      </c>
    </row>
    <row r="23" spans="1:7">
      <c r="A23" s="54" t="s">
        <v>41</v>
      </c>
      <c r="B23" s="54" t="s">
        <v>42</v>
      </c>
      <c r="C23" s="54" t="s">
        <v>43</v>
      </c>
      <c r="D23" s="54" t="s">
        <v>56</v>
      </c>
      <c r="E23" s="54" t="s">
        <v>45</v>
      </c>
      <c r="F23" s="55">
        <v>2164</v>
      </c>
      <c r="G23" s="56">
        <v>11058.0400390625</v>
      </c>
    </row>
    <row r="24" spans="1:7">
      <c r="A24" s="54" t="s">
        <v>41</v>
      </c>
      <c r="B24" s="54" t="s">
        <v>42</v>
      </c>
      <c r="C24" s="54" t="s">
        <v>43</v>
      </c>
      <c r="D24" s="54" t="s">
        <v>57</v>
      </c>
      <c r="E24" s="54" t="s">
        <v>45</v>
      </c>
      <c r="F24" s="55">
        <v>14204.3798828125</v>
      </c>
      <c r="G24" s="56">
        <v>145901</v>
      </c>
    </row>
    <row r="25" spans="1:7">
      <c r="A25" s="54" t="s">
        <v>41</v>
      </c>
      <c r="B25" s="54" t="s">
        <v>42</v>
      </c>
      <c r="C25" s="54" t="s">
        <v>43</v>
      </c>
      <c r="D25" s="54" t="s">
        <v>58</v>
      </c>
      <c r="E25" s="54" t="s">
        <v>45</v>
      </c>
      <c r="F25" s="55">
        <v>13035.14026927948</v>
      </c>
      <c r="G25" s="56">
        <v>72944.76953125</v>
      </c>
    </row>
    <row r="26" spans="1:7">
      <c r="A26" s="54" t="s">
        <v>41</v>
      </c>
      <c r="B26" s="54" t="s">
        <v>42</v>
      </c>
      <c r="C26" s="54" t="s">
        <v>43</v>
      </c>
      <c r="D26" s="54" t="s">
        <v>59</v>
      </c>
      <c r="E26" s="54" t="s">
        <v>45</v>
      </c>
      <c r="F26" s="55">
        <v>612</v>
      </c>
      <c r="G26" s="56">
        <v>2741.760009765625</v>
      </c>
    </row>
    <row r="27" spans="1:7">
      <c r="A27" s="54" t="s">
        <v>41</v>
      </c>
      <c r="B27" s="54" t="s">
        <v>42</v>
      </c>
      <c r="C27" s="54" t="s">
        <v>43</v>
      </c>
      <c r="D27" s="54" t="s">
        <v>60</v>
      </c>
      <c r="E27" s="54" t="s">
        <v>45</v>
      </c>
      <c r="F27" s="55">
        <v>2.2699999809265137</v>
      </c>
      <c r="G27" s="56">
        <v>45.75</v>
      </c>
    </row>
    <row r="28" spans="1:7">
      <c r="A28" s="54" t="s">
        <v>41</v>
      </c>
      <c r="B28" s="54" t="s">
        <v>42</v>
      </c>
      <c r="C28" s="54" t="s">
        <v>43</v>
      </c>
      <c r="D28" s="54" t="s">
        <v>61</v>
      </c>
      <c r="E28" s="54" t="s">
        <v>45</v>
      </c>
      <c r="F28" s="55">
        <v>345</v>
      </c>
      <c r="G28" s="56">
        <v>3118.800048828125</v>
      </c>
    </row>
    <row r="29" spans="1:7">
      <c r="A29" s="54" t="s">
        <v>41</v>
      </c>
      <c r="B29" s="54" t="s">
        <v>42</v>
      </c>
      <c r="C29" s="54" t="s">
        <v>43</v>
      </c>
      <c r="D29" s="54" t="s">
        <v>62</v>
      </c>
      <c r="E29" s="54" t="s">
        <v>45</v>
      </c>
      <c r="F29" s="55">
        <v>90.720001220703125</v>
      </c>
      <c r="G29" s="56">
        <v>795.4000244140625</v>
      </c>
    </row>
    <row r="30" spans="1:7">
      <c r="A30" s="54" t="s">
        <v>41</v>
      </c>
      <c r="B30" s="54" t="s">
        <v>42</v>
      </c>
      <c r="C30" s="54" t="s">
        <v>43</v>
      </c>
      <c r="D30" s="54" t="s">
        <v>63</v>
      </c>
      <c r="E30" s="54" t="s">
        <v>45</v>
      </c>
      <c r="F30" s="55">
        <v>1809.8499755859375</v>
      </c>
      <c r="G30" s="56">
        <v>3112.199951171875</v>
      </c>
    </row>
    <row r="31" spans="1:7" ht="15.75" thickBot="1">
      <c r="A31" s="57" t="s">
        <v>41</v>
      </c>
      <c r="B31" s="57" t="s">
        <v>42</v>
      </c>
      <c r="C31" s="57" t="s">
        <v>43</v>
      </c>
      <c r="D31" s="57" t="s">
        <v>64</v>
      </c>
      <c r="E31" s="57" t="s">
        <v>45</v>
      </c>
      <c r="F31" s="58">
        <v>42259.6591796875</v>
      </c>
      <c r="G31" s="59">
        <v>479556.82745361328</v>
      </c>
    </row>
    <row r="32" spans="1:7" ht="15.75" thickBot="1">
      <c r="A32" s="39" t="s">
        <v>41</v>
      </c>
      <c r="B32" s="40"/>
      <c r="C32" s="40"/>
      <c r="D32" s="40"/>
      <c r="E32" s="40"/>
      <c r="F32" s="40">
        <f>SUM(F12:F31)</f>
        <v>141144.98869943619</v>
      </c>
      <c r="G32" s="41">
        <f>SUM(G12:G31)</f>
        <v>1257526.9490966797</v>
      </c>
    </row>
    <row r="33" spans="1:7">
      <c r="A33" s="54" t="s">
        <v>208</v>
      </c>
      <c r="B33" s="54" t="s">
        <v>42</v>
      </c>
      <c r="C33" s="54" t="s">
        <v>43</v>
      </c>
      <c r="D33" s="54" t="s">
        <v>57</v>
      </c>
      <c r="E33" s="54" t="s">
        <v>45</v>
      </c>
      <c r="F33" s="55">
        <v>37304.7998046875</v>
      </c>
      <c r="G33" s="56">
        <v>166861.962890625</v>
      </c>
    </row>
    <row r="34" spans="1:7">
      <c r="A34" s="54" t="s">
        <v>208</v>
      </c>
      <c r="B34" s="54" t="s">
        <v>42</v>
      </c>
      <c r="C34" s="54" t="s">
        <v>43</v>
      </c>
      <c r="D34" s="54" t="s">
        <v>49</v>
      </c>
      <c r="E34" s="54" t="s">
        <v>45</v>
      </c>
      <c r="F34" s="55">
        <v>4025.18994140625</v>
      </c>
      <c r="G34" s="56">
        <v>23093.869750976563</v>
      </c>
    </row>
    <row r="35" spans="1:7">
      <c r="A35" s="54" t="s">
        <v>208</v>
      </c>
      <c r="B35" s="54" t="s">
        <v>42</v>
      </c>
      <c r="C35" s="54" t="s">
        <v>43</v>
      </c>
      <c r="D35" s="54" t="s">
        <v>50</v>
      </c>
      <c r="E35" s="54" t="s">
        <v>45</v>
      </c>
      <c r="F35" s="55">
        <v>4716.6901245117187</v>
      </c>
      <c r="G35" s="56">
        <v>28208.9892578125</v>
      </c>
    </row>
    <row r="36" spans="1:7">
      <c r="A36" s="54" t="s">
        <v>208</v>
      </c>
      <c r="B36" s="54" t="s">
        <v>42</v>
      </c>
      <c r="C36" s="54" t="s">
        <v>43</v>
      </c>
      <c r="D36" s="54" t="s">
        <v>51</v>
      </c>
      <c r="E36" s="54" t="s">
        <v>45</v>
      </c>
      <c r="F36" s="55">
        <v>71266.648864746094</v>
      </c>
      <c r="G36" s="56">
        <v>582998.19482421875</v>
      </c>
    </row>
    <row r="37" spans="1:7">
      <c r="A37" s="54" t="s">
        <v>208</v>
      </c>
      <c r="B37" s="54" t="s">
        <v>42</v>
      </c>
      <c r="C37" s="54" t="s">
        <v>43</v>
      </c>
      <c r="D37" s="54" t="s">
        <v>52</v>
      </c>
      <c r="E37" s="54" t="s">
        <v>45</v>
      </c>
      <c r="F37" s="55">
        <v>47764.009365081787</v>
      </c>
      <c r="G37" s="56">
        <v>462384.70477294922</v>
      </c>
    </row>
    <row r="38" spans="1:7">
      <c r="A38" s="54" t="s">
        <v>208</v>
      </c>
      <c r="B38" s="54" t="s">
        <v>42</v>
      </c>
      <c r="C38" s="54" t="s">
        <v>43</v>
      </c>
      <c r="D38" s="54" t="s">
        <v>53</v>
      </c>
      <c r="E38" s="54" t="s">
        <v>45</v>
      </c>
      <c r="F38" s="55">
        <v>168.83000183105469</v>
      </c>
      <c r="G38" s="56">
        <v>2437.909912109375</v>
      </c>
    </row>
    <row r="39" spans="1:7">
      <c r="A39" s="54" t="s">
        <v>208</v>
      </c>
      <c r="B39" s="54" t="s">
        <v>42</v>
      </c>
      <c r="C39" s="54" t="s">
        <v>43</v>
      </c>
      <c r="D39" s="54" t="s">
        <v>64</v>
      </c>
      <c r="E39" s="54" t="s">
        <v>45</v>
      </c>
      <c r="F39" s="55">
        <v>8917.0099182128906</v>
      </c>
      <c r="G39" s="56">
        <v>71201.989974975586</v>
      </c>
    </row>
    <row r="40" spans="1:7">
      <c r="A40" s="54" t="s">
        <v>208</v>
      </c>
      <c r="B40" s="54" t="s">
        <v>42</v>
      </c>
      <c r="C40" s="54" t="s">
        <v>43</v>
      </c>
      <c r="D40" s="54" t="s">
        <v>54</v>
      </c>
      <c r="E40" s="54" t="s">
        <v>45</v>
      </c>
      <c r="F40" s="55">
        <v>324.32000732421875</v>
      </c>
      <c r="G40" s="56">
        <v>1228.5</v>
      </c>
    </row>
    <row r="41" spans="1:7">
      <c r="A41" s="54" t="s">
        <v>208</v>
      </c>
      <c r="B41" s="54" t="s">
        <v>42</v>
      </c>
      <c r="C41" s="54" t="s">
        <v>43</v>
      </c>
      <c r="D41" s="54" t="s">
        <v>55</v>
      </c>
      <c r="E41" s="54" t="s">
        <v>45</v>
      </c>
      <c r="F41" s="55">
        <v>5089.3300695419312</v>
      </c>
      <c r="G41" s="56">
        <v>28541.089454650879</v>
      </c>
    </row>
    <row r="42" spans="1:7">
      <c r="A42" s="54" t="s">
        <v>208</v>
      </c>
      <c r="B42" s="54" t="s">
        <v>42</v>
      </c>
      <c r="C42" s="54" t="s">
        <v>43</v>
      </c>
      <c r="D42" s="54" t="s">
        <v>56</v>
      </c>
      <c r="E42" s="54" t="s">
        <v>45</v>
      </c>
      <c r="F42" s="55">
        <v>1148</v>
      </c>
      <c r="G42" s="56">
        <v>5866.27978515625</v>
      </c>
    </row>
    <row r="43" spans="1:7">
      <c r="A43" s="54" t="s">
        <v>208</v>
      </c>
      <c r="B43" s="54" t="s">
        <v>42</v>
      </c>
      <c r="C43" s="54" t="s">
        <v>43</v>
      </c>
      <c r="D43" s="54" t="s">
        <v>209</v>
      </c>
      <c r="E43" s="54" t="s">
        <v>45</v>
      </c>
      <c r="F43" s="55">
        <v>678.58001708984375</v>
      </c>
      <c r="G43" s="56">
        <v>1605</v>
      </c>
    </row>
    <row r="44" spans="1:7">
      <c r="A44" s="54" t="s">
        <v>208</v>
      </c>
      <c r="B44" s="54" t="s">
        <v>42</v>
      </c>
      <c r="C44" s="54" t="s">
        <v>43</v>
      </c>
      <c r="D44" s="54" t="s">
        <v>58</v>
      </c>
      <c r="E44" s="54" t="s">
        <v>45</v>
      </c>
      <c r="F44" s="55">
        <v>8532.6899871826172</v>
      </c>
      <c r="G44" s="56">
        <v>95974.25927734375</v>
      </c>
    </row>
    <row r="45" spans="1:7">
      <c r="A45" s="54" t="s">
        <v>208</v>
      </c>
      <c r="B45" s="54" t="s">
        <v>42</v>
      </c>
      <c r="C45" s="54" t="s">
        <v>43</v>
      </c>
      <c r="D45" s="54" t="s">
        <v>59</v>
      </c>
      <c r="E45" s="54" t="s">
        <v>45</v>
      </c>
      <c r="F45" s="55">
        <v>3322.800048828125</v>
      </c>
      <c r="G45" s="56">
        <v>38702.479736328125</v>
      </c>
    </row>
    <row r="46" spans="1:7">
      <c r="A46" s="54" t="s">
        <v>208</v>
      </c>
      <c r="B46" s="54" t="s">
        <v>42</v>
      </c>
      <c r="C46" s="54" t="s">
        <v>43</v>
      </c>
      <c r="D46" s="54" t="s">
        <v>61</v>
      </c>
      <c r="E46" s="54" t="s">
        <v>45</v>
      </c>
      <c r="F46" s="55">
        <v>156</v>
      </c>
      <c r="G46" s="56">
        <v>1410.239990234375</v>
      </c>
    </row>
    <row r="47" spans="1:7">
      <c r="A47" s="54" t="s">
        <v>208</v>
      </c>
      <c r="B47" s="54" t="s">
        <v>42</v>
      </c>
      <c r="C47" s="54" t="s">
        <v>43</v>
      </c>
      <c r="D47" s="54" t="s">
        <v>210</v>
      </c>
      <c r="E47" s="54" t="s">
        <v>45</v>
      </c>
      <c r="F47" s="55">
        <v>1499827.65625</v>
      </c>
      <c r="G47" s="56">
        <v>1445584.59375</v>
      </c>
    </row>
    <row r="48" spans="1:7">
      <c r="A48" s="54" t="s">
        <v>208</v>
      </c>
      <c r="B48" s="54" t="s">
        <v>42</v>
      </c>
      <c r="C48" s="54" t="s">
        <v>43</v>
      </c>
      <c r="D48" s="54" t="s">
        <v>144</v>
      </c>
      <c r="E48" s="54" t="s">
        <v>45</v>
      </c>
      <c r="F48" s="55">
        <v>68.040000915527344</v>
      </c>
      <c r="G48" s="56">
        <v>774</v>
      </c>
    </row>
    <row r="49" spans="1:7">
      <c r="A49" s="54" t="s">
        <v>208</v>
      </c>
      <c r="B49" s="54" t="s">
        <v>42</v>
      </c>
      <c r="C49" s="54" t="s">
        <v>43</v>
      </c>
      <c r="D49" s="54" t="s">
        <v>63</v>
      </c>
      <c r="E49" s="54" t="s">
        <v>45</v>
      </c>
      <c r="F49" s="55">
        <v>13146.330200195313</v>
      </c>
      <c r="G49" s="56">
        <v>44982.021484375</v>
      </c>
    </row>
    <row r="50" spans="1:7">
      <c r="A50" s="54" t="s">
        <v>208</v>
      </c>
      <c r="B50" s="54" t="s">
        <v>42</v>
      </c>
      <c r="C50" s="54" t="s">
        <v>43</v>
      </c>
      <c r="D50" s="54" t="s">
        <v>211</v>
      </c>
      <c r="E50" s="54" t="s">
        <v>45</v>
      </c>
      <c r="F50" s="55">
        <v>349.26998901367187</v>
      </c>
      <c r="G50" s="56">
        <v>2030</v>
      </c>
    </row>
    <row r="51" spans="1:7">
      <c r="A51" s="54" t="s">
        <v>208</v>
      </c>
      <c r="B51" s="54" t="s">
        <v>42</v>
      </c>
      <c r="C51" s="54" t="s">
        <v>43</v>
      </c>
      <c r="D51" s="54" t="s">
        <v>212</v>
      </c>
      <c r="E51" s="54" t="s">
        <v>45</v>
      </c>
      <c r="F51" s="55">
        <v>127.01000213623047</v>
      </c>
      <c r="G51" s="56">
        <v>3858.39990234375</v>
      </c>
    </row>
    <row r="52" spans="1:7" ht="15.75" thickBot="1">
      <c r="A52" s="39" t="s">
        <v>208</v>
      </c>
      <c r="B52" s="40"/>
      <c r="C52" s="40"/>
      <c r="D52" s="40"/>
      <c r="E52" s="40"/>
      <c r="F52" s="40">
        <f>SUM(F33:F51)</f>
        <v>1706933.2045927048</v>
      </c>
      <c r="G52" s="41">
        <f>SUM(G33:G51)</f>
        <v>3007744.4847640991</v>
      </c>
    </row>
    <row r="53" spans="1:7">
      <c r="A53" s="54" t="s">
        <v>237</v>
      </c>
      <c r="B53" s="54" t="s">
        <v>42</v>
      </c>
      <c r="C53" s="54" t="s">
        <v>43</v>
      </c>
      <c r="D53" s="54" t="s">
        <v>240</v>
      </c>
      <c r="E53" s="54" t="s">
        <v>45</v>
      </c>
      <c r="F53" s="55">
        <v>37956.239700317383</v>
      </c>
      <c r="G53" s="56">
        <v>217550.14453125</v>
      </c>
    </row>
    <row r="54" spans="1:7">
      <c r="A54" s="54" t="s">
        <v>237</v>
      </c>
      <c r="B54" s="54" t="s">
        <v>42</v>
      </c>
      <c r="C54" s="54" t="s">
        <v>43</v>
      </c>
      <c r="D54" s="54" t="s">
        <v>50</v>
      </c>
      <c r="E54" s="54" t="s">
        <v>45</v>
      </c>
      <c r="F54" s="55">
        <v>405.33000612258911</v>
      </c>
      <c r="G54" s="56">
        <v>1965.0699996948242</v>
      </c>
    </row>
    <row r="55" spans="1:7">
      <c r="A55" s="54" t="s">
        <v>237</v>
      </c>
      <c r="B55" s="54" t="s">
        <v>42</v>
      </c>
      <c r="C55" s="54" t="s">
        <v>43</v>
      </c>
      <c r="D55" s="54" t="s">
        <v>51</v>
      </c>
      <c r="E55" s="54" t="s">
        <v>45</v>
      </c>
      <c r="F55" s="55">
        <v>31617.680755615234</v>
      </c>
      <c r="G55" s="56">
        <v>292252.31787109375</v>
      </c>
    </row>
    <row r="56" spans="1:7">
      <c r="A56" s="54" t="s">
        <v>237</v>
      </c>
      <c r="B56" s="54" t="s">
        <v>42</v>
      </c>
      <c r="C56" s="54" t="s">
        <v>43</v>
      </c>
      <c r="D56" s="54" t="s">
        <v>52</v>
      </c>
      <c r="E56" s="54" t="s">
        <v>45</v>
      </c>
      <c r="F56" s="55">
        <v>192158.61761474609</v>
      </c>
      <c r="G56" s="56">
        <v>1181008.8118896484</v>
      </c>
    </row>
    <row r="57" spans="1:7">
      <c r="A57" s="54" t="s">
        <v>237</v>
      </c>
      <c r="B57" s="54" t="s">
        <v>42</v>
      </c>
      <c r="C57" s="54" t="s">
        <v>43</v>
      </c>
      <c r="D57" s="54" t="s">
        <v>53</v>
      </c>
      <c r="E57" s="54" t="s">
        <v>45</v>
      </c>
      <c r="F57" s="55">
        <v>6.5300002098083496</v>
      </c>
      <c r="G57" s="56">
        <v>432</v>
      </c>
    </row>
    <row r="58" spans="1:7">
      <c r="A58" s="54" t="s">
        <v>237</v>
      </c>
      <c r="B58" s="54" t="s">
        <v>42</v>
      </c>
      <c r="C58" s="54" t="s">
        <v>43</v>
      </c>
      <c r="D58" s="54" t="s">
        <v>64</v>
      </c>
      <c r="E58" s="54" t="s">
        <v>45</v>
      </c>
      <c r="F58" s="55">
        <v>83178.089660644531</v>
      </c>
      <c r="G58" s="56">
        <v>707784.21221923828</v>
      </c>
    </row>
    <row r="59" spans="1:7">
      <c r="A59" s="54" t="s">
        <v>237</v>
      </c>
      <c r="B59" s="54" t="s">
        <v>42</v>
      </c>
      <c r="C59" s="54" t="s">
        <v>43</v>
      </c>
      <c r="D59" s="54" t="s">
        <v>212</v>
      </c>
      <c r="E59" s="54" t="s">
        <v>45</v>
      </c>
      <c r="F59" s="55">
        <v>376.489990234375</v>
      </c>
      <c r="G59" s="56">
        <v>2299.929931640625</v>
      </c>
    </row>
    <row r="60" spans="1:7">
      <c r="A60" s="54" t="s">
        <v>237</v>
      </c>
      <c r="B60" s="54" t="s">
        <v>42</v>
      </c>
      <c r="C60" s="54" t="s">
        <v>43</v>
      </c>
      <c r="D60" s="54" t="s">
        <v>241</v>
      </c>
      <c r="E60" s="54" t="s">
        <v>45</v>
      </c>
      <c r="F60" s="55">
        <v>1104.3699951171875</v>
      </c>
      <c r="G60" s="56">
        <v>11808.2998046875</v>
      </c>
    </row>
    <row r="61" spans="1:7">
      <c r="A61" s="54" t="s">
        <v>237</v>
      </c>
      <c r="B61" s="54" t="s">
        <v>42</v>
      </c>
      <c r="C61" s="54" t="s">
        <v>43</v>
      </c>
      <c r="D61" s="54" t="s">
        <v>49</v>
      </c>
      <c r="E61" s="54" t="s">
        <v>45</v>
      </c>
      <c r="F61" s="55">
        <v>1833</v>
      </c>
      <c r="G61" s="56">
        <v>5828.93994140625</v>
      </c>
    </row>
    <row r="62" spans="1:7">
      <c r="A62" s="54" t="s">
        <v>237</v>
      </c>
      <c r="B62" s="54" t="s">
        <v>42</v>
      </c>
      <c r="C62" s="54" t="s">
        <v>43</v>
      </c>
      <c r="D62" s="54" t="s">
        <v>55</v>
      </c>
      <c r="E62" s="54" t="s">
        <v>85</v>
      </c>
      <c r="F62" s="55">
        <v>1504.5799560546875</v>
      </c>
      <c r="G62" s="56">
        <v>7287.14990234375</v>
      </c>
    </row>
    <row r="63" spans="1:7">
      <c r="A63" s="54" t="s">
        <v>237</v>
      </c>
      <c r="B63" s="54" t="s">
        <v>42</v>
      </c>
      <c r="C63" s="54" t="s">
        <v>43</v>
      </c>
      <c r="D63" s="54" t="s">
        <v>56</v>
      </c>
      <c r="E63" s="54" t="s">
        <v>45</v>
      </c>
      <c r="F63" s="55">
        <v>4866</v>
      </c>
      <c r="G63" s="56">
        <v>24865.259765625</v>
      </c>
    </row>
    <row r="64" spans="1:7">
      <c r="A64" s="54" t="s">
        <v>237</v>
      </c>
      <c r="B64" s="54" t="s">
        <v>42</v>
      </c>
      <c r="C64" s="54" t="s">
        <v>43</v>
      </c>
      <c r="D64" s="54" t="s">
        <v>57</v>
      </c>
      <c r="E64" s="54" t="s">
        <v>45</v>
      </c>
      <c r="F64" s="55">
        <v>143840.49951171875</v>
      </c>
      <c r="G64" s="56">
        <v>1062060.515625</v>
      </c>
    </row>
    <row r="65" spans="1:7">
      <c r="A65" s="54" t="s">
        <v>237</v>
      </c>
      <c r="B65" s="54" t="s">
        <v>42</v>
      </c>
      <c r="C65" s="54" t="s">
        <v>43</v>
      </c>
      <c r="D65" s="54" t="s">
        <v>209</v>
      </c>
      <c r="E65" s="54" t="s">
        <v>45</v>
      </c>
      <c r="F65" s="55">
        <v>3212.2799377441406</v>
      </c>
      <c r="G65" s="56">
        <v>8014.639892578125</v>
      </c>
    </row>
    <row r="66" spans="1:7">
      <c r="A66" s="54" t="s">
        <v>237</v>
      </c>
      <c r="B66" s="54" t="s">
        <v>42</v>
      </c>
      <c r="C66" s="54" t="s">
        <v>43</v>
      </c>
      <c r="D66" s="54" t="s">
        <v>58</v>
      </c>
      <c r="E66" s="54" t="s">
        <v>45</v>
      </c>
      <c r="F66" s="55">
        <v>79.380001068115234</v>
      </c>
      <c r="G66" s="56">
        <v>633.65998840332031</v>
      </c>
    </row>
    <row r="67" spans="1:7">
      <c r="A67" s="54" t="s">
        <v>237</v>
      </c>
      <c r="B67" s="54" t="s">
        <v>42</v>
      </c>
      <c r="C67" s="54" t="s">
        <v>43</v>
      </c>
      <c r="D67" s="54" t="s">
        <v>59</v>
      </c>
      <c r="E67" s="54" t="s">
        <v>45</v>
      </c>
      <c r="F67" s="55">
        <v>4082.679931640625</v>
      </c>
      <c r="G67" s="56">
        <v>19725.210205078125</v>
      </c>
    </row>
    <row r="68" spans="1:7">
      <c r="A68" s="54" t="s">
        <v>237</v>
      </c>
      <c r="B68" s="54" t="s">
        <v>42</v>
      </c>
      <c r="C68" s="54" t="s">
        <v>43</v>
      </c>
      <c r="D68" s="54" t="s">
        <v>61</v>
      </c>
      <c r="E68" s="54" t="s">
        <v>45</v>
      </c>
      <c r="F68" s="55">
        <v>888</v>
      </c>
      <c r="G68" s="56">
        <v>8027.52001953125</v>
      </c>
    </row>
    <row r="69" spans="1:7">
      <c r="A69" s="54" t="s">
        <v>237</v>
      </c>
      <c r="B69" s="54" t="s">
        <v>42</v>
      </c>
      <c r="C69" s="54" t="s">
        <v>43</v>
      </c>
      <c r="D69" s="54" t="s">
        <v>242</v>
      </c>
      <c r="E69" s="54" t="s">
        <v>45</v>
      </c>
      <c r="F69" s="55">
        <v>6483.0800170898437</v>
      </c>
      <c r="G69" s="56">
        <v>81106.46875</v>
      </c>
    </row>
    <row r="70" spans="1:7">
      <c r="A70" s="54" t="s">
        <v>237</v>
      </c>
      <c r="B70" s="54" t="s">
        <v>42</v>
      </c>
      <c r="C70" s="54" t="s">
        <v>43</v>
      </c>
      <c r="D70" s="54" t="s">
        <v>243</v>
      </c>
      <c r="E70" s="54" t="s">
        <v>45</v>
      </c>
      <c r="F70" s="55">
        <v>6584.369873046875</v>
      </c>
      <c r="G70" s="56">
        <v>36792.0205078125</v>
      </c>
    </row>
    <row r="71" spans="1:7">
      <c r="A71" s="54" t="s">
        <v>237</v>
      </c>
      <c r="B71" s="54" t="s">
        <v>42</v>
      </c>
      <c r="C71" s="54" t="s">
        <v>43</v>
      </c>
      <c r="D71" s="54" t="s">
        <v>63</v>
      </c>
      <c r="E71" s="54" t="s">
        <v>45</v>
      </c>
      <c r="F71" s="55">
        <v>23278.589447021484</v>
      </c>
      <c r="G71" s="56">
        <v>50550.319946289063</v>
      </c>
    </row>
    <row r="72" spans="1:7">
      <c r="A72" s="54" t="s">
        <v>237</v>
      </c>
      <c r="B72" s="54" t="s">
        <v>42</v>
      </c>
      <c r="C72" s="54" t="s">
        <v>43</v>
      </c>
      <c r="D72" s="54" t="s">
        <v>55</v>
      </c>
      <c r="E72" s="54" t="s">
        <v>45</v>
      </c>
      <c r="F72" s="55">
        <v>10396.969970703125</v>
      </c>
      <c r="G72" s="56">
        <v>76937.699462890625</v>
      </c>
    </row>
    <row r="73" spans="1:7" ht="15.75" thickBot="1">
      <c r="A73" s="39" t="s">
        <v>237</v>
      </c>
      <c r="B73" s="40"/>
      <c r="C73" s="40"/>
      <c r="D73" s="40"/>
      <c r="E73" s="40"/>
      <c r="F73" s="40">
        <f>SUM(F53:F72)</f>
        <v>553852.77636909485</v>
      </c>
      <c r="G73" s="41">
        <f>SUM(G53:G72)</f>
        <v>3796930.1902542114</v>
      </c>
    </row>
    <row r="74" spans="1:7">
      <c r="A74" s="54" t="s">
        <v>267</v>
      </c>
      <c r="B74" s="54" t="s">
        <v>42</v>
      </c>
      <c r="C74" s="54" t="s">
        <v>43</v>
      </c>
      <c r="D74" s="54" t="s">
        <v>57</v>
      </c>
      <c r="E74" s="54" t="s">
        <v>45</v>
      </c>
      <c r="F74" s="55">
        <v>41062.410350799561</v>
      </c>
      <c r="G74" s="56">
        <v>378765.35424804687</v>
      </c>
    </row>
    <row r="75" spans="1:7">
      <c r="A75" s="54" t="s">
        <v>267</v>
      </c>
      <c r="B75" s="54" t="s">
        <v>42</v>
      </c>
      <c r="C75" s="54" t="s">
        <v>43</v>
      </c>
      <c r="D75" s="54" t="s">
        <v>47</v>
      </c>
      <c r="E75" s="54" t="s">
        <v>45</v>
      </c>
      <c r="F75" s="55">
        <v>3117.570068359375</v>
      </c>
      <c r="G75" s="56">
        <v>43582</v>
      </c>
    </row>
    <row r="76" spans="1:7">
      <c r="A76" s="54" t="s">
        <v>267</v>
      </c>
      <c r="B76" s="54" t="s">
        <v>42</v>
      </c>
      <c r="C76" s="54" t="s">
        <v>43</v>
      </c>
      <c r="D76" s="54" t="s">
        <v>48</v>
      </c>
      <c r="E76" s="54" t="s">
        <v>45</v>
      </c>
      <c r="F76" s="55">
        <v>200</v>
      </c>
      <c r="G76" s="56">
        <v>512</v>
      </c>
    </row>
    <row r="77" spans="1:7">
      <c r="A77" s="54" t="s">
        <v>267</v>
      </c>
      <c r="B77" s="54" t="s">
        <v>42</v>
      </c>
      <c r="C77" s="54" t="s">
        <v>43</v>
      </c>
      <c r="D77" s="54" t="s">
        <v>49</v>
      </c>
      <c r="E77" s="54" t="s">
        <v>45</v>
      </c>
      <c r="F77" s="55">
        <v>2023.7799987792969</v>
      </c>
      <c r="G77" s="56">
        <v>11493.85009765625</v>
      </c>
    </row>
    <row r="78" spans="1:7">
      <c r="A78" s="54" t="s">
        <v>267</v>
      </c>
      <c r="B78" s="54" t="s">
        <v>42</v>
      </c>
      <c r="C78" s="54" t="s">
        <v>43</v>
      </c>
      <c r="D78" s="54" t="s">
        <v>50</v>
      </c>
      <c r="E78" s="54" t="s">
        <v>45</v>
      </c>
      <c r="F78" s="55">
        <v>702.35000610351562</v>
      </c>
      <c r="G78" s="56">
        <v>4058</v>
      </c>
    </row>
    <row r="79" spans="1:7">
      <c r="A79" s="54" t="s">
        <v>267</v>
      </c>
      <c r="B79" s="54" t="s">
        <v>42</v>
      </c>
      <c r="C79" s="54" t="s">
        <v>43</v>
      </c>
      <c r="D79" s="54" t="s">
        <v>51</v>
      </c>
      <c r="E79" s="54" t="s">
        <v>45</v>
      </c>
      <c r="F79" s="55">
        <v>53572.529388427734</v>
      </c>
      <c r="G79" s="56">
        <v>579261.6728515625</v>
      </c>
    </row>
    <row r="80" spans="1:7">
      <c r="A80" s="54" t="s">
        <v>267</v>
      </c>
      <c r="B80" s="54" t="s">
        <v>42</v>
      </c>
      <c r="C80" s="54" t="s">
        <v>43</v>
      </c>
      <c r="D80" s="54" t="s">
        <v>52</v>
      </c>
      <c r="E80" s="54" t="s">
        <v>45</v>
      </c>
      <c r="F80" s="55">
        <v>91800.719606399536</v>
      </c>
      <c r="G80" s="56">
        <v>763621.79626464844</v>
      </c>
    </row>
    <row r="81" spans="1:7">
      <c r="A81" s="54" t="s">
        <v>267</v>
      </c>
      <c r="B81" s="54" t="s">
        <v>42</v>
      </c>
      <c r="C81" s="54" t="s">
        <v>43</v>
      </c>
      <c r="D81" s="54" t="s">
        <v>53</v>
      </c>
      <c r="E81" s="54" t="s">
        <v>45</v>
      </c>
      <c r="F81" s="55">
        <v>553.54000854492187</v>
      </c>
      <c r="G81" s="56">
        <v>2918.4200439453125</v>
      </c>
    </row>
    <row r="82" spans="1:7">
      <c r="A82" s="54" t="s">
        <v>267</v>
      </c>
      <c r="B82" s="54" t="s">
        <v>42</v>
      </c>
      <c r="C82" s="54" t="s">
        <v>43</v>
      </c>
      <c r="D82" s="54" t="s">
        <v>64</v>
      </c>
      <c r="E82" s="54" t="s">
        <v>45</v>
      </c>
      <c r="F82" s="55">
        <v>57568.849742889404</v>
      </c>
      <c r="G82" s="56">
        <v>562841.54055786133</v>
      </c>
    </row>
    <row r="83" spans="1:7">
      <c r="A83" s="54" t="s">
        <v>267</v>
      </c>
      <c r="B83" s="54" t="s">
        <v>42</v>
      </c>
      <c r="C83" s="54" t="s">
        <v>43</v>
      </c>
      <c r="D83" s="54" t="s">
        <v>55</v>
      </c>
      <c r="E83" s="54" t="s">
        <v>73</v>
      </c>
      <c r="F83" s="55">
        <v>906.1099853515625</v>
      </c>
      <c r="G83" s="56">
        <v>4940</v>
      </c>
    </row>
    <row r="84" spans="1:7">
      <c r="A84" s="54" t="s">
        <v>267</v>
      </c>
      <c r="B84" s="54" t="s">
        <v>42</v>
      </c>
      <c r="C84" s="54" t="s">
        <v>43</v>
      </c>
      <c r="D84" s="54" t="s">
        <v>55</v>
      </c>
      <c r="E84" s="54" t="s">
        <v>45</v>
      </c>
      <c r="F84" s="55">
        <v>29079.910491943359</v>
      </c>
      <c r="G84" s="56">
        <v>152576.71313476563</v>
      </c>
    </row>
    <row r="85" spans="1:7">
      <c r="A85" s="54" t="s">
        <v>267</v>
      </c>
      <c r="B85" s="54" t="s">
        <v>42</v>
      </c>
      <c r="C85" s="54" t="s">
        <v>43</v>
      </c>
      <c r="D85" s="54" t="s">
        <v>54</v>
      </c>
      <c r="E85" s="54" t="s">
        <v>45</v>
      </c>
      <c r="F85" s="55">
        <v>56.700000762939453</v>
      </c>
      <c r="G85" s="56">
        <v>462.5</v>
      </c>
    </row>
    <row r="86" spans="1:7">
      <c r="A86" s="54" t="s">
        <v>267</v>
      </c>
      <c r="B86" s="54" t="s">
        <v>42</v>
      </c>
      <c r="C86" s="54" t="s">
        <v>43</v>
      </c>
      <c r="D86" s="54" t="s">
        <v>240</v>
      </c>
      <c r="E86" s="54" t="s">
        <v>45</v>
      </c>
      <c r="F86" s="55">
        <v>28223.119750976563</v>
      </c>
      <c r="G86" s="56">
        <v>33794.6904296875</v>
      </c>
    </row>
    <row r="87" spans="1:7">
      <c r="A87" s="54" t="s">
        <v>267</v>
      </c>
      <c r="B87" s="54" t="s">
        <v>42</v>
      </c>
      <c r="C87" s="54" t="s">
        <v>43</v>
      </c>
      <c r="D87" s="54" t="s">
        <v>56</v>
      </c>
      <c r="E87" s="54" t="s">
        <v>45</v>
      </c>
      <c r="F87" s="55">
        <v>3426</v>
      </c>
      <c r="G87" s="56">
        <v>17506.859375</v>
      </c>
    </row>
    <row r="88" spans="1:7" ht="30">
      <c r="A88" s="54" t="s">
        <v>267</v>
      </c>
      <c r="B88" s="54" t="s">
        <v>42</v>
      </c>
      <c r="C88" s="54" t="s">
        <v>43</v>
      </c>
      <c r="D88" s="54" t="s">
        <v>147</v>
      </c>
      <c r="E88" s="54" t="s">
        <v>45</v>
      </c>
      <c r="F88" s="55">
        <v>22425.830078125</v>
      </c>
      <c r="G88" s="56">
        <v>68721.6015625</v>
      </c>
    </row>
    <row r="89" spans="1:7">
      <c r="A89" s="54" t="s">
        <v>267</v>
      </c>
      <c r="B89" s="54" t="s">
        <v>42</v>
      </c>
      <c r="C89" s="54" t="s">
        <v>43</v>
      </c>
      <c r="D89" s="54" t="s">
        <v>209</v>
      </c>
      <c r="E89" s="54" t="s">
        <v>45</v>
      </c>
      <c r="F89" s="55">
        <v>2361.2400512695312</v>
      </c>
      <c r="G89" s="56">
        <v>6030.800048828125</v>
      </c>
    </row>
    <row r="90" spans="1:7">
      <c r="A90" s="54" t="s">
        <v>267</v>
      </c>
      <c r="B90" s="54" t="s">
        <v>42</v>
      </c>
      <c r="C90" s="54" t="s">
        <v>43</v>
      </c>
      <c r="D90" s="54" t="s">
        <v>58</v>
      </c>
      <c r="E90" s="54" t="s">
        <v>45</v>
      </c>
      <c r="F90" s="55">
        <v>3898.4199600219727</v>
      </c>
      <c r="G90" s="56">
        <v>28866.690231323242</v>
      </c>
    </row>
    <row r="91" spans="1:7">
      <c r="A91" s="54" t="s">
        <v>267</v>
      </c>
      <c r="B91" s="54" t="s">
        <v>42</v>
      </c>
      <c r="C91" s="54" t="s">
        <v>43</v>
      </c>
      <c r="D91" s="54" t="s">
        <v>59</v>
      </c>
      <c r="E91" s="54" t="s">
        <v>45</v>
      </c>
      <c r="F91" s="55">
        <v>2292.7000122070312</v>
      </c>
      <c r="G91" s="56">
        <v>21370.900390625</v>
      </c>
    </row>
    <row r="92" spans="1:7">
      <c r="A92" s="54" t="s">
        <v>267</v>
      </c>
      <c r="B92" s="54" t="s">
        <v>42</v>
      </c>
      <c r="C92" s="54" t="s">
        <v>43</v>
      </c>
      <c r="D92" s="54" t="s">
        <v>60</v>
      </c>
      <c r="E92" s="54" t="s">
        <v>73</v>
      </c>
      <c r="F92" s="55">
        <v>47.200000762939453</v>
      </c>
      <c r="G92" s="56">
        <v>579.71002197265625</v>
      </c>
    </row>
    <row r="93" spans="1:7">
      <c r="A93" s="54" t="s">
        <v>267</v>
      </c>
      <c r="B93" s="54" t="s">
        <v>42</v>
      </c>
      <c r="C93" s="54" t="s">
        <v>43</v>
      </c>
      <c r="D93" s="54" t="s">
        <v>61</v>
      </c>
      <c r="E93" s="54" t="s">
        <v>45</v>
      </c>
      <c r="F93" s="55">
        <v>351</v>
      </c>
      <c r="G93" s="56">
        <v>3173.0400390625</v>
      </c>
    </row>
    <row r="94" spans="1:7">
      <c r="A94" s="54" t="s">
        <v>267</v>
      </c>
      <c r="B94" s="54" t="s">
        <v>42</v>
      </c>
      <c r="C94" s="54" t="s">
        <v>43</v>
      </c>
      <c r="D94" s="54" t="s">
        <v>210</v>
      </c>
      <c r="E94" s="54" t="s">
        <v>45</v>
      </c>
      <c r="F94" s="55">
        <v>1496749.75</v>
      </c>
      <c r="G94" s="56">
        <v>1322144.125</v>
      </c>
    </row>
    <row r="95" spans="1:7">
      <c r="A95" s="54" t="s">
        <v>267</v>
      </c>
      <c r="B95" s="54" t="s">
        <v>42</v>
      </c>
      <c r="C95" s="54" t="s">
        <v>43</v>
      </c>
      <c r="D95" s="54" t="s">
        <v>272</v>
      </c>
      <c r="E95" s="54" t="s">
        <v>45</v>
      </c>
      <c r="F95" s="55">
        <v>455</v>
      </c>
      <c r="G95" s="56">
        <v>2287.070068359375</v>
      </c>
    </row>
    <row r="96" spans="1:7">
      <c r="A96" s="54" t="s">
        <v>267</v>
      </c>
      <c r="B96" s="54" t="s">
        <v>42</v>
      </c>
      <c r="C96" s="54" t="s">
        <v>43</v>
      </c>
      <c r="D96" s="54" t="s">
        <v>243</v>
      </c>
      <c r="E96" s="54" t="s">
        <v>45</v>
      </c>
      <c r="F96" s="55">
        <v>15631.35009765625</v>
      </c>
      <c r="G96" s="56">
        <v>134769.80859375</v>
      </c>
    </row>
    <row r="97" spans="1:7">
      <c r="A97" s="54" t="s">
        <v>267</v>
      </c>
      <c r="B97" s="54" t="s">
        <v>42</v>
      </c>
      <c r="C97" s="54" t="s">
        <v>43</v>
      </c>
      <c r="D97" s="54" t="s">
        <v>63</v>
      </c>
      <c r="E97" s="54" t="s">
        <v>45</v>
      </c>
      <c r="F97" s="55">
        <v>107838.111328125</v>
      </c>
      <c r="G97" s="56">
        <v>249382.796875</v>
      </c>
    </row>
    <row r="98" spans="1:7">
      <c r="A98" s="54" t="s">
        <v>267</v>
      </c>
      <c r="B98" s="54" t="s">
        <v>42</v>
      </c>
      <c r="C98" s="54" t="s">
        <v>43</v>
      </c>
      <c r="D98" s="54" t="s">
        <v>240</v>
      </c>
      <c r="E98" s="54" t="s">
        <v>73</v>
      </c>
      <c r="F98" s="55">
        <v>1082.739990234375</v>
      </c>
      <c r="G98" s="56">
        <v>1219.5400390625</v>
      </c>
    </row>
    <row r="99" spans="1:7" ht="15.75" thickBot="1">
      <c r="A99" s="39" t="s">
        <v>267</v>
      </c>
      <c r="B99" s="40"/>
      <c r="C99" s="40"/>
      <c r="D99" s="40"/>
      <c r="E99" s="40"/>
      <c r="F99" s="40">
        <f>SUM(F74:F98)</f>
        <v>1965426.9309177399</v>
      </c>
      <c r="G99" s="41">
        <f>SUM(G74:G98)</f>
        <v>4394881.4798736572</v>
      </c>
    </row>
    <row r="100" spans="1:7">
      <c r="A100" s="54" t="s">
        <v>295</v>
      </c>
      <c r="B100" s="54" t="s">
        <v>42</v>
      </c>
      <c r="C100" s="54" t="s">
        <v>43</v>
      </c>
      <c r="D100" s="54" t="s">
        <v>47</v>
      </c>
      <c r="E100" s="54" t="s">
        <v>45</v>
      </c>
      <c r="F100" s="55">
        <v>22941.589614868164</v>
      </c>
      <c r="G100" s="56">
        <v>232074.98681640625</v>
      </c>
    </row>
    <row r="101" spans="1:7">
      <c r="A101" s="54" t="s">
        <v>295</v>
      </c>
      <c r="B101" s="54" t="s">
        <v>42</v>
      </c>
      <c r="C101" s="54" t="s">
        <v>43</v>
      </c>
      <c r="D101" s="54" t="s">
        <v>48</v>
      </c>
      <c r="E101" s="54" t="s">
        <v>45</v>
      </c>
      <c r="F101" s="55">
        <v>662</v>
      </c>
      <c r="G101" s="56">
        <v>5046.1500244140625</v>
      </c>
    </row>
    <row r="102" spans="1:7">
      <c r="A102" s="54" t="s">
        <v>295</v>
      </c>
      <c r="B102" s="54" t="s">
        <v>42</v>
      </c>
      <c r="C102" s="54" t="s">
        <v>43</v>
      </c>
      <c r="D102" s="54" t="s">
        <v>49</v>
      </c>
      <c r="E102" s="54" t="s">
        <v>45</v>
      </c>
      <c r="F102" s="55">
        <v>2355.4600219726562</v>
      </c>
      <c r="G102" s="56">
        <v>11438.85009765625</v>
      </c>
    </row>
    <row r="103" spans="1:7">
      <c r="A103" s="54" t="s">
        <v>295</v>
      </c>
      <c r="B103" s="54" t="s">
        <v>42</v>
      </c>
      <c r="C103" s="54" t="s">
        <v>43</v>
      </c>
      <c r="D103" s="54" t="s">
        <v>50</v>
      </c>
      <c r="E103" s="54" t="s">
        <v>45</v>
      </c>
      <c r="F103" s="55">
        <v>1303.1800537109375</v>
      </c>
      <c r="G103" s="56">
        <v>7490.080078125</v>
      </c>
    </row>
    <row r="104" spans="1:7">
      <c r="A104" s="54" t="s">
        <v>295</v>
      </c>
      <c r="B104" s="54" t="s">
        <v>42</v>
      </c>
      <c r="C104" s="54" t="s">
        <v>43</v>
      </c>
      <c r="D104" s="54" t="s">
        <v>51</v>
      </c>
      <c r="E104" s="54" t="s">
        <v>45</v>
      </c>
      <c r="F104" s="55">
        <v>37460.330017089844</v>
      </c>
      <c r="G104" s="56">
        <v>394697.03173828125</v>
      </c>
    </row>
    <row r="105" spans="1:7">
      <c r="A105" s="54" t="s">
        <v>295</v>
      </c>
      <c r="B105" s="54" t="s">
        <v>42</v>
      </c>
      <c r="C105" s="54" t="s">
        <v>43</v>
      </c>
      <c r="D105" s="54" t="s">
        <v>52</v>
      </c>
      <c r="E105" s="54" t="s">
        <v>45</v>
      </c>
      <c r="F105" s="55">
        <v>100738.7491607666</v>
      </c>
      <c r="G105" s="56">
        <v>981827.33642578125</v>
      </c>
    </row>
    <row r="106" spans="1:7">
      <c r="A106" s="54" t="s">
        <v>295</v>
      </c>
      <c r="B106" s="54" t="s">
        <v>42</v>
      </c>
      <c r="C106" s="54" t="s">
        <v>43</v>
      </c>
      <c r="D106" s="54" t="s">
        <v>53</v>
      </c>
      <c r="E106" s="54" t="s">
        <v>45</v>
      </c>
      <c r="F106" s="55">
        <v>1474.6500244140625</v>
      </c>
      <c r="G106" s="56">
        <v>14069.7001953125</v>
      </c>
    </row>
    <row r="107" spans="1:7">
      <c r="A107" s="54" t="s">
        <v>295</v>
      </c>
      <c r="B107" s="54" t="s">
        <v>42</v>
      </c>
      <c r="C107" s="54" t="s">
        <v>43</v>
      </c>
      <c r="D107" s="54" t="s">
        <v>64</v>
      </c>
      <c r="E107" s="54" t="s">
        <v>45</v>
      </c>
      <c r="F107" s="55">
        <v>79576.859222412109</v>
      </c>
      <c r="G107" s="56">
        <v>806814.08233642578</v>
      </c>
    </row>
    <row r="108" spans="1:7">
      <c r="A108" s="54" t="s">
        <v>295</v>
      </c>
      <c r="B108" s="54" t="s">
        <v>42</v>
      </c>
      <c r="C108" s="54" t="s">
        <v>43</v>
      </c>
      <c r="D108" s="54" t="s">
        <v>296</v>
      </c>
      <c r="E108" s="54" t="s">
        <v>45</v>
      </c>
      <c r="F108" s="55">
        <v>22413.6103515625</v>
      </c>
      <c r="G108" s="56">
        <v>135677.1796875</v>
      </c>
    </row>
    <row r="109" spans="1:7">
      <c r="A109" s="54" t="s">
        <v>295</v>
      </c>
      <c r="B109" s="54" t="s">
        <v>42</v>
      </c>
      <c r="C109" s="54" t="s">
        <v>43</v>
      </c>
      <c r="D109" s="54" t="s">
        <v>55</v>
      </c>
      <c r="E109" s="54" t="s">
        <v>45</v>
      </c>
      <c r="F109" s="55">
        <v>22293.789636611938</v>
      </c>
      <c r="G109" s="56">
        <v>148084.7998046875</v>
      </c>
    </row>
    <row r="110" spans="1:7">
      <c r="A110" s="54" t="s">
        <v>295</v>
      </c>
      <c r="B110" s="54" t="s">
        <v>42</v>
      </c>
      <c r="C110" s="54" t="s">
        <v>43</v>
      </c>
      <c r="D110" s="54" t="s">
        <v>54</v>
      </c>
      <c r="E110" s="54" t="s">
        <v>45</v>
      </c>
      <c r="F110" s="55">
        <v>1126.280029296875</v>
      </c>
      <c r="G110" s="56">
        <v>7010.64013671875</v>
      </c>
    </row>
    <row r="111" spans="1:7">
      <c r="A111" s="54" t="s">
        <v>295</v>
      </c>
      <c r="B111" s="54" t="s">
        <v>42</v>
      </c>
      <c r="C111" s="54" t="s">
        <v>43</v>
      </c>
      <c r="D111" s="54" t="s">
        <v>57</v>
      </c>
      <c r="E111" s="54" t="s">
        <v>45</v>
      </c>
      <c r="F111" s="55">
        <v>55835.501647949219</v>
      </c>
      <c r="G111" s="56">
        <v>442480.47302246094</v>
      </c>
    </row>
    <row r="112" spans="1:7">
      <c r="A112" s="54" t="s">
        <v>295</v>
      </c>
      <c r="B112" s="54" t="s">
        <v>42</v>
      </c>
      <c r="C112" s="54" t="s">
        <v>43</v>
      </c>
      <c r="D112" s="54" t="s">
        <v>56</v>
      </c>
      <c r="E112" s="54" t="s">
        <v>45</v>
      </c>
      <c r="F112" s="55">
        <v>2270</v>
      </c>
      <c r="G112" s="56">
        <v>11599.7001953125</v>
      </c>
    </row>
    <row r="113" spans="1:7">
      <c r="A113" s="54" t="s">
        <v>295</v>
      </c>
      <c r="B113" s="54" t="s">
        <v>42</v>
      </c>
      <c r="C113" s="54" t="s">
        <v>43</v>
      </c>
      <c r="D113" s="54" t="s">
        <v>209</v>
      </c>
      <c r="E113" s="54" t="s">
        <v>45</v>
      </c>
      <c r="F113" s="55">
        <v>5433.6298522949219</v>
      </c>
      <c r="G113" s="56">
        <v>11842.600219726563</v>
      </c>
    </row>
    <row r="114" spans="1:7">
      <c r="A114" s="54" t="s">
        <v>295</v>
      </c>
      <c r="B114" s="54" t="s">
        <v>42</v>
      </c>
      <c r="C114" s="54" t="s">
        <v>43</v>
      </c>
      <c r="D114" s="54" t="s">
        <v>58</v>
      </c>
      <c r="E114" s="54" t="s">
        <v>45</v>
      </c>
      <c r="F114" s="55">
        <v>68.040000915527344</v>
      </c>
      <c r="G114" s="56">
        <v>531</v>
      </c>
    </row>
    <row r="115" spans="1:7">
      <c r="A115" s="54" t="s">
        <v>295</v>
      </c>
      <c r="B115" s="54" t="s">
        <v>42</v>
      </c>
      <c r="C115" s="54" t="s">
        <v>43</v>
      </c>
      <c r="D115" s="54" t="s">
        <v>59</v>
      </c>
      <c r="E115" s="54" t="s">
        <v>45</v>
      </c>
      <c r="F115" s="55">
        <v>857</v>
      </c>
      <c r="G115" s="56">
        <v>3839.360107421875</v>
      </c>
    </row>
    <row r="116" spans="1:7">
      <c r="A116" s="54" t="s">
        <v>295</v>
      </c>
      <c r="B116" s="54" t="s">
        <v>42</v>
      </c>
      <c r="C116" s="54" t="s">
        <v>43</v>
      </c>
      <c r="D116" s="54" t="s">
        <v>60</v>
      </c>
      <c r="E116" s="54" t="s">
        <v>91</v>
      </c>
      <c r="F116" s="55">
        <v>17.850000381469727</v>
      </c>
      <c r="G116" s="56">
        <v>157.6199951171875</v>
      </c>
    </row>
    <row r="117" spans="1:7">
      <c r="A117" s="54" t="s">
        <v>295</v>
      </c>
      <c r="B117" s="54" t="s">
        <v>42</v>
      </c>
      <c r="C117" s="54" t="s">
        <v>43</v>
      </c>
      <c r="D117" s="54" t="s">
        <v>61</v>
      </c>
      <c r="E117" s="54" t="s">
        <v>45</v>
      </c>
      <c r="F117" s="55">
        <v>512</v>
      </c>
      <c r="G117" s="56">
        <v>4628.47998046875</v>
      </c>
    </row>
    <row r="118" spans="1:7">
      <c r="A118" s="54" t="s">
        <v>295</v>
      </c>
      <c r="B118" s="54" t="s">
        <v>42</v>
      </c>
      <c r="C118" s="54" t="s">
        <v>43</v>
      </c>
      <c r="D118" s="54" t="s">
        <v>243</v>
      </c>
      <c r="E118" s="54" t="s">
        <v>45</v>
      </c>
      <c r="F118" s="55">
        <v>16786.300048828125</v>
      </c>
      <c r="G118" s="56">
        <v>173929.94189453125</v>
      </c>
    </row>
    <row r="119" spans="1:7">
      <c r="A119" s="54" t="s">
        <v>295</v>
      </c>
      <c r="B119" s="54" t="s">
        <v>42</v>
      </c>
      <c r="C119" s="54" t="s">
        <v>43</v>
      </c>
      <c r="D119" s="54" t="s">
        <v>62</v>
      </c>
      <c r="E119" s="54" t="s">
        <v>45</v>
      </c>
      <c r="F119" s="55">
        <v>875.44999694824219</v>
      </c>
      <c r="G119" s="56">
        <v>6535.4000244140625</v>
      </c>
    </row>
    <row r="120" spans="1:7">
      <c r="A120" s="54" t="s">
        <v>295</v>
      </c>
      <c r="B120" s="54" t="s">
        <v>42</v>
      </c>
      <c r="C120" s="54" t="s">
        <v>43</v>
      </c>
      <c r="D120" s="54" t="s">
        <v>297</v>
      </c>
      <c r="E120" s="54" t="s">
        <v>45</v>
      </c>
      <c r="F120" s="55">
        <v>3877.5699462890625</v>
      </c>
      <c r="G120" s="56">
        <v>23679.3408203125</v>
      </c>
    </row>
    <row r="121" spans="1:7">
      <c r="A121" s="54" t="s">
        <v>295</v>
      </c>
      <c r="B121" s="54" t="s">
        <v>42</v>
      </c>
      <c r="C121" s="54" t="s">
        <v>43</v>
      </c>
      <c r="D121" s="54" t="s">
        <v>63</v>
      </c>
      <c r="E121" s="54" t="s">
        <v>45</v>
      </c>
      <c r="F121" s="55">
        <v>113095.298828125</v>
      </c>
      <c r="G121" s="56">
        <v>309179.396484375</v>
      </c>
    </row>
    <row r="122" spans="1:7">
      <c r="A122" s="54" t="s">
        <v>295</v>
      </c>
      <c r="B122" s="54" t="s">
        <v>42</v>
      </c>
      <c r="C122" s="54" t="s">
        <v>43</v>
      </c>
      <c r="D122" s="54" t="s">
        <v>240</v>
      </c>
      <c r="E122" s="54" t="s">
        <v>45</v>
      </c>
      <c r="F122" s="55">
        <v>9766.11962890625</v>
      </c>
      <c r="G122" s="56">
        <v>10463.5302734375</v>
      </c>
    </row>
    <row r="123" spans="1:7" ht="15.75" thickBot="1">
      <c r="A123" s="39" t="s">
        <v>295</v>
      </c>
      <c r="B123" s="40"/>
      <c r="C123" s="40"/>
      <c r="D123" s="40"/>
      <c r="E123" s="40"/>
      <c r="F123" s="40">
        <f>SUM(F100:F122)</f>
        <v>501741.25808334351</v>
      </c>
      <c r="G123" s="41">
        <f>SUM(G100:G122)</f>
        <v>3743097.6803588867</v>
      </c>
    </row>
    <row r="124" spans="1:7">
      <c r="A124" s="54" t="s">
        <v>323</v>
      </c>
      <c r="B124" s="54" t="s">
        <v>42</v>
      </c>
      <c r="C124" s="54" t="s">
        <v>43</v>
      </c>
      <c r="D124" s="54" t="s">
        <v>49</v>
      </c>
      <c r="E124" s="54" t="s">
        <v>45</v>
      </c>
      <c r="F124" s="55">
        <v>1189.780029296875</v>
      </c>
      <c r="G124" s="56">
        <v>9105.35986328125</v>
      </c>
    </row>
    <row r="125" spans="1:7">
      <c r="A125" s="54" t="s">
        <v>323</v>
      </c>
      <c r="B125" s="54" t="s">
        <v>42</v>
      </c>
      <c r="C125" s="54" t="s">
        <v>43</v>
      </c>
      <c r="D125" s="54" t="s">
        <v>51</v>
      </c>
      <c r="E125" s="54" t="s">
        <v>45</v>
      </c>
      <c r="F125" s="55">
        <v>52461.529602050781</v>
      </c>
      <c r="G125" s="56">
        <v>447032.8359375</v>
      </c>
    </row>
    <row r="126" spans="1:7">
      <c r="A126" s="54" t="s">
        <v>323</v>
      </c>
      <c r="B126" s="54" t="s">
        <v>42</v>
      </c>
      <c r="C126" s="54" t="s">
        <v>43</v>
      </c>
      <c r="D126" s="54" t="s">
        <v>52</v>
      </c>
      <c r="E126" s="54" t="s">
        <v>45</v>
      </c>
      <c r="F126" s="55">
        <v>390.09999847412109</v>
      </c>
      <c r="G126" s="56">
        <v>5894.719970703125</v>
      </c>
    </row>
    <row r="127" spans="1:7">
      <c r="A127" s="54" t="s">
        <v>323</v>
      </c>
      <c r="B127" s="54" t="s">
        <v>42</v>
      </c>
      <c r="C127" s="54" t="s">
        <v>43</v>
      </c>
      <c r="D127" s="54" t="s">
        <v>53</v>
      </c>
      <c r="E127" s="54" t="s">
        <v>45</v>
      </c>
      <c r="F127" s="55">
        <v>29948.04931640625</v>
      </c>
      <c r="G127" s="56">
        <v>134588.30859375</v>
      </c>
    </row>
    <row r="128" spans="1:7">
      <c r="A128" s="54" t="s">
        <v>323</v>
      </c>
      <c r="B128" s="54" t="s">
        <v>42</v>
      </c>
      <c r="C128" s="54" t="s">
        <v>43</v>
      </c>
      <c r="D128" s="54" t="s">
        <v>64</v>
      </c>
      <c r="E128" s="54" t="s">
        <v>45</v>
      </c>
      <c r="F128" s="55">
        <v>87397.660194396973</v>
      </c>
      <c r="G128" s="56">
        <v>714895.27758789062</v>
      </c>
    </row>
    <row r="129" spans="1:7">
      <c r="A129" s="54" t="s">
        <v>323</v>
      </c>
      <c r="B129" s="54" t="s">
        <v>42</v>
      </c>
      <c r="C129" s="54" t="s">
        <v>43</v>
      </c>
      <c r="D129" s="54" t="s">
        <v>212</v>
      </c>
      <c r="E129" s="54" t="s">
        <v>45</v>
      </c>
      <c r="F129" s="55">
        <v>45.360000610351562</v>
      </c>
      <c r="G129" s="56">
        <v>995</v>
      </c>
    </row>
    <row r="130" spans="1:7">
      <c r="A130" s="54" t="s">
        <v>323</v>
      </c>
      <c r="B130" s="54" t="s">
        <v>42</v>
      </c>
      <c r="C130" s="54" t="s">
        <v>43</v>
      </c>
      <c r="D130" s="54" t="s">
        <v>55</v>
      </c>
      <c r="E130" s="54" t="s">
        <v>45</v>
      </c>
      <c r="F130" s="55">
        <v>31597.589897155762</v>
      </c>
      <c r="G130" s="56">
        <v>195513.84045410156</v>
      </c>
    </row>
    <row r="131" spans="1:7">
      <c r="A131" s="54" t="s">
        <v>323</v>
      </c>
      <c r="B131" s="54" t="s">
        <v>42</v>
      </c>
      <c r="C131" s="54" t="s">
        <v>43</v>
      </c>
      <c r="D131" s="54" t="s">
        <v>240</v>
      </c>
      <c r="E131" s="54" t="s">
        <v>45</v>
      </c>
      <c r="F131" s="55">
        <v>8287.1299743652344</v>
      </c>
      <c r="G131" s="56">
        <v>9927.4197998046875</v>
      </c>
    </row>
    <row r="132" spans="1:7">
      <c r="A132" s="54" t="s">
        <v>323</v>
      </c>
      <c r="B132" s="54" t="s">
        <v>42</v>
      </c>
      <c r="C132" s="54" t="s">
        <v>43</v>
      </c>
      <c r="D132" s="54" t="s">
        <v>57</v>
      </c>
      <c r="E132" s="54" t="s">
        <v>45</v>
      </c>
      <c r="F132" s="55">
        <v>64454.169509887695</v>
      </c>
      <c r="G132" s="56">
        <v>585850.76068115234</v>
      </c>
    </row>
    <row r="133" spans="1:7">
      <c r="A133" s="54" t="s">
        <v>323</v>
      </c>
      <c r="B133" s="54" t="s">
        <v>42</v>
      </c>
      <c r="C133" s="54" t="s">
        <v>43</v>
      </c>
      <c r="D133" s="54" t="s">
        <v>54</v>
      </c>
      <c r="E133" s="54" t="s">
        <v>45</v>
      </c>
      <c r="F133" s="55">
        <v>90.709999084472656</v>
      </c>
      <c r="G133" s="56">
        <v>455</v>
      </c>
    </row>
    <row r="134" spans="1:7">
      <c r="A134" s="54" t="s">
        <v>323</v>
      </c>
      <c r="B134" s="54" t="s">
        <v>42</v>
      </c>
      <c r="C134" s="54" t="s">
        <v>43</v>
      </c>
      <c r="D134" s="54" t="s">
        <v>58</v>
      </c>
      <c r="E134" s="54" t="s">
        <v>45</v>
      </c>
      <c r="F134" s="55">
        <v>3950.820068359375</v>
      </c>
      <c r="G134" s="56">
        <v>38699.298828125</v>
      </c>
    </row>
    <row r="135" spans="1:7">
      <c r="A135" s="54" t="s">
        <v>323</v>
      </c>
      <c r="B135" s="54" t="s">
        <v>42</v>
      </c>
      <c r="C135" s="54" t="s">
        <v>43</v>
      </c>
      <c r="D135" s="54" t="s">
        <v>63</v>
      </c>
      <c r="E135" s="54" t="s">
        <v>45</v>
      </c>
      <c r="F135" s="55">
        <v>23596.109375</v>
      </c>
      <c r="G135" s="56">
        <v>72828</v>
      </c>
    </row>
    <row r="136" spans="1:7">
      <c r="A136" s="54" t="s">
        <v>323</v>
      </c>
      <c r="B136" s="54" t="s">
        <v>42</v>
      </c>
      <c r="C136" s="54" t="s">
        <v>43</v>
      </c>
      <c r="D136" s="54" t="s">
        <v>59</v>
      </c>
      <c r="E136" s="54" t="s">
        <v>45</v>
      </c>
      <c r="F136" s="55">
        <v>233.97000122070312</v>
      </c>
      <c r="G136" s="56">
        <v>1439.0799560546875</v>
      </c>
    </row>
    <row r="137" spans="1:7">
      <c r="A137" s="54" t="s">
        <v>323</v>
      </c>
      <c r="B137" s="54" t="s">
        <v>42</v>
      </c>
      <c r="C137" s="54" t="s">
        <v>43</v>
      </c>
      <c r="D137" s="54" t="s">
        <v>60</v>
      </c>
      <c r="E137" s="54" t="s">
        <v>91</v>
      </c>
      <c r="F137" s="55">
        <v>51.259998321533203</v>
      </c>
      <c r="G137" s="56">
        <v>79.650001525878906</v>
      </c>
    </row>
    <row r="138" spans="1:7">
      <c r="A138" s="54" t="s">
        <v>323</v>
      </c>
      <c r="B138" s="54" t="s">
        <v>42</v>
      </c>
      <c r="C138" s="54" t="s">
        <v>43</v>
      </c>
      <c r="D138" s="54" t="s">
        <v>325</v>
      </c>
      <c r="E138" s="54" t="s">
        <v>45</v>
      </c>
      <c r="F138" s="55">
        <v>45.420001029968262</v>
      </c>
      <c r="G138" s="56">
        <v>1246.0599975585937</v>
      </c>
    </row>
    <row r="139" spans="1:7">
      <c r="A139" s="54" t="s">
        <v>323</v>
      </c>
      <c r="B139" s="54" t="s">
        <v>42</v>
      </c>
      <c r="C139" s="54" t="s">
        <v>43</v>
      </c>
      <c r="D139" s="54" t="s">
        <v>326</v>
      </c>
      <c r="E139" s="54" t="s">
        <v>45</v>
      </c>
      <c r="F139" s="55">
        <v>1129.4599609375</v>
      </c>
      <c r="G139" s="56">
        <v>1518.9000244140625</v>
      </c>
    </row>
    <row r="140" spans="1:7">
      <c r="A140" s="54" t="s">
        <v>323</v>
      </c>
      <c r="B140" s="54" t="s">
        <v>42</v>
      </c>
      <c r="C140" s="54" t="s">
        <v>43</v>
      </c>
      <c r="D140" s="54" t="s">
        <v>210</v>
      </c>
      <c r="E140" s="54" t="s">
        <v>80</v>
      </c>
      <c r="F140" s="55">
        <v>13335.75</v>
      </c>
      <c r="G140" s="56">
        <v>22318.80078125</v>
      </c>
    </row>
    <row r="141" spans="1:7">
      <c r="A141" s="54" t="s">
        <v>323</v>
      </c>
      <c r="B141" s="54" t="s">
        <v>42</v>
      </c>
      <c r="C141" s="54" t="s">
        <v>43</v>
      </c>
      <c r="D141" s="54" t="s">
        <v>210</v>
      </c>
      <c r="E141" s="54" t="s">
        <v>45</v>
      </c>
      <c r="F141" s="55">
        <v>749830</v>
      </c>
      <c r="G141" s="56">
        <v>766708.6875</v>
      </c>
    </row>
    <row r="142" spans="1:7">
      <c r="A142" s="54" t="s">
        <v>323</v>
      </c>
      <c r="B142" s="54" t="s">
        <v>42</v>
      </c>
      <c r="C142" s="54" t="s">
        <v>43</v>
      </c>
      <c r="D142" s="54" t="s">
        <v>272</v>
      </c>
      <c r="E142" s="54" t="s">
        <v>45</v>
      </c>
      <c r="F142" s="55">
        <v>10628</v>
      </c>
      <c r="G142" s="56">
        <v>65395.19921875</v>
      </c>
    </row>
    <row r="143" spans="1:7">
      <c r="A143" s="54" t="s">
        <v>323</v>
      </c>
      <c r="B143" s="54" t="s">
        <v>42</v>
      </c>
      <c r="C143" s="54" t="s">
        <v>43</v>
      </c>
      <c r="D143" s="54" t="s">
        <v>243</v>
      </c>
      <c r="E143" s="54" t="s">
        <v>45</v>
      </c>
      <c r="F143" s="55">
        <v>9082.4599609375</v>
      </c>
      <c r="G143" s="56">
        <v>54963.6796875</v>
      </c>
    </row>
    <row r="144" spans="1:7">
      <c r="A144" s="54" t="s">
        <v>323</v>
      </c>
      <c r="B144" s="54" t="s">
        <v>42</v>
      </c>
      <c r="C144" s="54" t="s">
        <v>43</v>
      </c>
      <c r="D144" s="54" t="s">
        <v>62</v>
      </c>
      <c r="E144" s="54" t="s">
        <v>45</v>
      </c>
      <c r="F144" s="55">
        <v>544.32000732421875</v>
      </c>
      <c r="G144" s="56">
        <v>3612</v>
      </c>
    </row>
    <row r="145" spans="1:7">
      <c r="A145" s="54" t="s">
        <v>323</v>
      </c>
      <c r="B145" s="54" t="s">
        <v>42</v>
      </c>
      <c r="C145" s="54" t="s">
        <v>43</v>
      </c>
      <c r="D145" s="54" t="s">
        <v>209</v>
      </c>
      <c r="E145" s="54" t="s">
        <v>45</v>
      </c>
      <c r="F145" s="55">
        <v>3583.4200134277344</v>
      </c>
      <c r="G145" s="56">
        <v>8393.5999755859375</v>
      </c>
    </row>
    <row r="146" spans="1:7" ht="15.75" thickBot="1">
      <c r="A146" s="39" t="s">
        <v>323</v>
      </c>
      <c r="B146" s="40"/>
      <c r="C146" s="40"/>
      <c r="D146" s="40"/>
      <c r="E146" s="40"/>
      <c r="F146" s="40">
        <f>SUM(F124:F145)</f>
        <v>1091873.067908287</v>
      </c>
      <c r="G146" s="41">
        <f>SUM(G124:G145)</f>
        <v>3141461.4788589478</v>
      </c>
    </row>
    <row r="147" spans="1:7">
      <c r="A147" s="54" t="s">
        <v>339</v>
      </c>
      <c r="B147" s="54" t="s">
        <v>42</v>
      </c>
      <c r="C147" s="54" t="s">
        <v>43</v>
      </c>
      <c r="D147" s="54" t="s">
        <v>209</v>
      </c>
      <c r="E147" s="54" t="s">
        <v>45</v>
      </c>
      <c r="F147" s="55">
        <v>17418.119445800781</v>
      </c>
      <c r="G147" s="56">
        <v>76810.9296875</v>
      </c>
    </row>
    <row r="148" spans="1:7">
      <c r="A148" s="54" t="s">
        <v>339</v>
      </c>
      <c r="B148" s="54" t="s">
        <v>42</v>
      </c>
      <c r="C148" s="54" t="s">
        <v>43</v>
      </c>
      <c r="D148" s="54" t="s">
        <v>49</v>
      </c>
      <c r="E148" s="54" t="s">
        <v>45</v>
      </c>
      <c r="F148" s="55">
        <v>3421.9500732421875</v>
      </c>
      <c r="G148" s="56">
        <v>17118.109985351563</v>
      </c>
    </row>
    <row r="149" spans="1:7">
      <c r="A149" s="54" t="s">
        <v>339</v>
      </c>
      <c r="B149" s="54" t="s">
        <v>42</v>
      </c>
      <c r="C149" s="54" t="s">
        <v>43</v>
      </c>
      <c r="D149" s="54" t="s">
        <v>50</v>
      </c>
      <c r="E149" s="54" t="s">
        <v>45</v>
      </c>
      <c r="F149" s="55">
        <v>368.33000183105469</v>
      </c>
      <c r="G149" s="56">
        <v>7770.2601318359375</v>
      </c>
    </row>
    <row r="150" spans="1:7">
      <c r="A150" s="54" t="s">
        <v>339</v>
      </c>
      <c r="B150" s="54" t="s">
        <v>42</v>
      </c>
      <c r="C150" s="54" t="s">
        <v>43</v>
      </c>
      <c r="D150" s="54" t="s">
        <v>51</v>
      </c>
      <c r="E150" s="54" t="s">
        <v>45</v>
      </c>
      <c r="F150" s="55">
        <v>19622.139862060547</v>
      </c>
      <c r="G150" s="56">
        <v>223156.15673828125</v>
      </c>
    </row>
    <row r="151" spans="1:7">
      <c r="A151" s="54" t="s">
        <v>339</v>
      </c>
      <c r="B151" s="54" t="s">
        <v>42</v>
      </c>
      <c r="C151" s="54" t="s">
        <v>43</v>
      </c>
      <c r="D151" s="54" t="s">
        <v>52</v>
      </c>
      <c r="E151" s="54" t="s">
        <v>45</v>
      </c>
      <c r="F151" s="55">
        <v>121839.05082702637</v>
      </c>
      <c r="G151" s="56">
        <v>1112336.6904296875</v>
      </c>
    </row>
    <row r="152" spans="1:7">
      <c r="A152" s="54" t="s">
        <v>339</v>
      </c>
      <c r="B152" s="54" t="s">
        <v>42</v>
      </c>
      <c r="C152" s="54" t="s">
        <v>43</v>
      </c>
      <c r="D152" s="54" t="s">
        <v>53</v>
      </c>
      <c r="E152" s="54" t="s">
        <v>45</v>
      </c>
      <c r="F152" s="55">
        <v>810.21000671386719</v>
      </c>
      <c r="G152" s="56">
        <v>9639.7999877929687</v>
      </c>
    </row>
    <row r="153" spans="1:7">
      <c r="A153" s="54" t="s">
        <v>339</v>
      </c>
      <c r="B153" s="54" t="s">
        <v>42</v>
      </c>
      <c r="C153" s="54" t="s">
        <v>43</v>
      </c>
      <c r="D153" s="54" t="s">
        <v>64</v>
      </c>
      <c r="E153" s="54" t="s">
        <v>45</v>
      </c>
      <c r="F153" s="55">
        <v>22171.870174407959</v>
      </c>
      <c r="G153" s="56">
        <v>267062.55627441406</v>
      </c>
    </row>
    <row r="154" spans="1:7">
      <c r="A154" s="54" t="s">
        <v>339</v>
      </c>
      <c r="B154" s="54" t="s">
        <v>42</v>
      </c>
      <c r="C154" s="54" t="s">
        <v>43</v>
      </c>
      <c r="D154" s="54" t="s">
        <v>212</v>
      </c>
      <c r="E154" s="54" t="s">
        <v>45</v>
      </c>
      <c r="F154" s="55">
        <v>405.05999755859375</v>
      </c>
      <c r="G154" s="56">
        <v>3178.360107421875</v>
      </c>
    </row>
    <row r="155" spans="1:7">
      <c r="A155" s="54" t="s">
        <v>339</v>
      </c>
      <c r="B155" s="54" t="s">
        <v>42</v>
      </c>
      <c r="C155" s="54" t="s">
        <v>43</v>
      </c>
      <c r="D155" s="54" t="s">
        <v>241</v>
      </c>
      <c r="E155" s="54" t="s">
        <v>45</v>
      </c>
      <c r="F155" s="55">
        <v>2371.860107421875</v>
      </c>
      <c r="G155" s="56">
        <v>25469.609375</v>
      </c>
    </row>
    <row r="156" spans="1:7">
      <c r="A156" s="54" t="s">
        <v>339</v>
      </c>
      <c r="B156" s="54" t="s">
        <v>42</v>
      </c>
      <c r="C156" s="54" t="s">
        <v>43</v>
      </c>
      <c r="D156" s="54" t="s">
        <v>296</v>
      </c>
      <c r="E156" s="54" t="s">
        <v>45</v>
      </c>
      <c r="F156" s="55">
        <v>4429.7998046875</v>
      </c>
      <c r="G156" s="56">
        <v>24610.19921875</v>
      </c>
    </row>
    <row r="157" spans="1:7">
      <c r="A157" s="54" t="s">
        <v>339</v>
      </c>
      <c r="B157" s="54" t="s">
        <v>42</v>
      </c>
      <c r="C157" s="54" t="s">
        <v>43</v>
      </c>
      <c r="D157" s="54" t="s">
        <v>55</v>
      </c>
      <c r="E157" s="54" t="s">
        <v>45</v>
      </c>
      <c r="F157" s="55">
        <v>5163.4999237060547</v>
      </c>
      <c r="G157" s="56">
        <v>26444.51025390625</v>
      </c>
    </row>
    <row r="158" spans="1:7">
      <c r="A158" s="54" t="s">
        <v>339</v>
      </c>
      <c r="B158" s="54" t="s">
        <v>42</v>
      </c>
      <c r="C158" s="54" t="s">
        <v>43</v>
      </c>
      <c r="D158" s="54" t="s">
        <v>54</v>
      </c>
      <c r="E158" s="54" t="s">
        <v>45</v>
      </c>
      <c r="F158" s="55">
        <v>195.05000305175781</v>
      </c>
      <c r="G158" s="56">
        <v>721.5</v>
      </c>
    </row>
    <row r="159" spans="1:7">
      <c r="A159" s="54" t="s">
        <v>339</v>
      </c>
      <c r="B159" s="54" t="s">
        <v>42</v>
      </c>
      <c r="C159" s="54" t="s">
        <v>43</v>
      </c>
      <c r="D159" s="54" t="s">
        <v>57</v>
      </c>
      <c r="E159" s="54" t="s">
        <v>45</v>
      </c>
      <c r="F159" s="55">
        <v>228</v>
      </c>
      <c r="G159" s="56">
        <v>1917.47998046875</v>
      </c>
    </row>
    <row r="160" spans="1:7">
      <c r="A160" s="54" t="s">
        <v>339</v>
      </c>
      <c r="B160" s="54" t="s">
        <v>42</v>
      </c>
      <c r="C160" s="54" t="s">
        <v>43</v>
      </c>
      <c r="D160" s="54" t="s">
        <v>56</v>
      </c>
      <c r="E160" s="54" t="s">
        <v>45</v>
      </c>
      <c r="F160" s="55">
        <v>2496</v>
      </c>
      <c r="G160" s="56">
        <v>12754.5595703125</v>
      </c>
    </row>
    <row r="161" spans="1:7">
      <c r="A161" s="54" t="s">
        <v>339</v>
      </c>
      <c r="B161" s="54" t="s">
        <v>42</v>
      </c>
      <c r="C161" s="54" t="s">
        <v>43</v>
      </c>
      <c r="D161" s="54" t="s">
        <v>58</v>
      </c>
      <c r="E161" s="54" t="s">
        <v>45</v>
      </c>
      <c r="F161" s="55">
        <v>1936.7900390625</v>
      </c>
      <c r="G161" s="56">
        <v>12893.460083007812</v>
      </c>
    </row>
    <row r="162" spans="1:7">
      <c r="A162" s="54" t="s">
        <v>339</v>
      </c>
      <c r="B162" s="54" t="s">
        <v>42</v>
      </c>
      <c r="C162" s="54" t="s">
        <v>43</v>
      </c>
      <c r="D162" s="54" t="s">
        <v>59</v>
      </c>
      <c r="E162" s="54" t="s">
        <v>45</v>
      </c>
      <c r="F162" s="55">
        <v>886</v>
      </c>
      <c r="G162" s="56">
        <v>3969.280029296875</v>
      </c>
    </row>
    <row r="163" spans="1:7">
      <c r="A163" s="54" t="s">
        <v>339</v>
      </c>
      <c r="B163" s="54" t="s">
        <v>42</v>
      </c>
      <c r="C163" s="54" t="s">
        <v>43</v>
      </c>
      <c r="D163" s="54" t="s">
        <v>325</v>
      </c>
      <c r="E163" s="54" t="s">
        <v>45</v>
      </c>
      <c r="F163" s="55">
        <v>2570.43994140625</v>
      </c>
      <c r="G163" s="56">
        <v>7083.5</v>
      </c>
    </row>
    <row r="164" spans="1:7">
      <c r="A164" s="54" t="s">
        <v>339</v>
      </c>
      <c r="B164" s="54" t="s">
        <v>42</v>
      </c>
      <c r="C164" s="54" t="s">
        <v>43</v>
      </c>
      <c r="D164" s="54" t="s">
        <v>61</v>
      </c>
      <c r="E164" s="54" t="s">
        <v>45</v>
      </c>
      <c r="F164" s="55">
        <v>411.31999969482422</v>
      </c>
      <c r="G164" s="56">
        <v>4341.1600341796875</v>
      </c>
    </row>
    <row r="165" spans="1:7">
      <c r="A165" s="54" t="s">
        <v>339</v>
      </c>
      <c r="B165" s="54" t="s">
        <v>42</v>
      </c>
      <c r="C165" s="54" t="s">
        <v>43</v>
      </c>
      <c r="D165" s="54" t="s">
        <v>243</v>
      </c>
      <c r="E165" s="54" t="s">
        <v>45</v>
      </c>
      <c r="F165" s="55">
        <v>27107.300487518311</v>
      </c>
      <c r="G165" s="56">
        <v>176922.16241455078</v>
      </c>
    </row>
    <row r="166" spans="1:7">
      <c r="A166" s="54" t="s">
        <v>339</v>
      </c>
      <c r="B166" s="54" t="s">
        <v>42</v>
      </c>
      <c r="C166" s="54" t="s">
        <v>43</v>
      </c>
      <c r="D166" s="54" t="s">
        <v>62</v>
      </c>
      <c r="E166" s="54" t="s">
        <v>45</v>
      </c>
      <c r="F166" s="55">
        <v>1774.9200134277344</v>
      </c>
      <c r="G166" s="56">
        <v>9190.460205078125</v>
      </c>
    </row>
    <row r="167" spans="1:7">
      <c r="A167" s="54" t="s">
        <v>339</v>
      </c>
      <c r="B167" s="54" t="s">
        <v>42</v>
      </c>
      <c r="C167" s="54" t="s">
        <v>43</v>
      </c>
      <c r="D167" s="54" t="s">
        <v>297</v>
      </c>
      <c r="E167" s="54" t="s">
        <v>45</v>
      </c>
      <c r="F167" s="55">
        <v>5904.2401123046875</v>
      </c>
      <c r="G167" s="56">
        <v>40569.220703125</v>
      </c>
    </row>
    <row r="168" spans="1:7">
      <c r="A168" s="54" t="s">
        <v>339</v>
      </c>
      <c r="B168" s="54" t="s">
        <v>42</v>
      </c>
      <c r="C168" s="54" t="s">
        <v>43</v>
      </c>
      <c r="D168" s="54" t="s">
        <v>140</v>
      </c>
      <c r="E168" s="54" t="s">
        <v>266</v>
      </c>
      <c r="F168" s="55">
        <v>49.220001220703125</v>
      </c>
      <c r="G168" s="56">
        <v>49.319999694824219</v>
      </c>
    </row>
    <row r="169" spans="1:7">
      <c r="A169" s="54" t="s">
        <v>339</v>
      </c>
      <c r="B169" s="54" t="s">
        <v>42</v>
      </c>
      <c r="C169" s="54" t="s">
        <v>43</v>
      </c>
      <c r="D169" s="54" t="s">
        <v>240</v>
      </c>
      <c r="E169" s="54" t="s">
        <v>45</v>
      </c>
      <c r="F169" s="55">
        <v>2236.22998046875</v>
      </c>
      <c r="G169" s="56">
        <v>2568.9599609375</v>
      </c>
    </row>
    <row r="170" spans="1:7" ht="15.75" thickBot="1">
      <c r="A170" s="39"/>
      <c r="B170" s="40"/>
      <c r="C170" s="40"/>
      <c r="D170" s="40"/>
      <c r="E170" s="40"/>
      <c r="F170" s="40">
        <f>SUM(F147:F169)</f>
        <v>243817.4008026123</v>
      </c>
      <c r="G170" s="41">
        <f>SUM(G147:G169)</f>
        <v>2066578.2451705933</v>
      </c>
    </row>
    <row r="171" spans="1:7" ht="30">
      <c r="A171" s="54" t="s">
        <v>346</v>
      </c>
      <c r="B171" s="54" t="s">
        <v>42</v>
      </c>
      <c r="C171" s="54" t="s">
        <v>43</v>
      </c>
      <c r="D171" s="54" t="s">
        <v>347</v>
      </c>
      <c r="E171" s="54" t="s">
        <v>45</v>
      </c>
      <c r="F171" s="55">
        <v>678.58001708984375</v>
      </c>
      <c r="G171" s="56">
        <v>4932.169921875</v>
      </c>
    </row>
    <row r="172" spans="1:7">
      <c r="A172" s="54" t="s">
        <v>346</v>
      </c>
      <c r="B172" s="54" t="s">
        <v>42</v>
      </c>
      <c r="C172" s="54" t="s">
        <v>43</v>
      </c>
      <c r="D172" s="54" t="s">
        <v>49</v>
      </c>
      <c r="E172" s="54" t="s">
        <v>45</v>
      </c>
      <c r="F172" s="55">
        <v>1371.6799926757812</v>
      </c>
      <c r="G172" s="56">
        <v>8110.52001953125</v>
      </c>
    </row>
    <row r="173" spans="1:7">
      <c r="A173" s="54" t="s">
        <v>346</v>
      </c>
      <c r="B173" s="54" t="s">
        <v>42</v>
      </c>
      <c r="C173" s="54" t="s">
        <v>43</v>
      </c>
      <c r="D173" s="54" t="s">
        <v>50</v>
      </c>
      <c r="E173" s="54" t="s">
        <v>45</v>
      </c>
      <c r="F173" s="55">
        <v>907.19000244140625</v>
      </c>
      <c r="G173" s="56">
        <v>6100.5</v>
      </c>
    </row>
    <row r="174" spans="1:7">
      <c r="A174" s="54" t="s">
        <v>346</v>
      </c>
      <c r="B174" s="54" t="s">
        <v>42</v>
      </c>
      <c r="C174" s="54" t="s">
        <v>43</v>
      </c>
      <c r="D174" s="54" t="s">
        <v>51</v>
      </c>
      <c r="E174" s="54" t="s">
        <v>45</v>
      </c>
      <c r="F174" s="55">
        <v>15361.500038146973</v>
      </c>
      <c r="G174" s="56">
        <v>305176</v>
      </c>
    </row>
    <row r="175" spans="1:7">
      <c r="A175" s="54" t="s">
        <v>346</v>
      </c>
      <c r="B175" s="54" t="s">
        <v>42</v>
      </c>
      <c r="C175" s="54" t="s">
        <v>43</v>
      </c>
      <c r="D175" s="54" t="s">
        <v>52</v>
      </c>
      <c r="E175" s="54" t="s">
        <v>45</v>
      </c>
      <c r="F175" s="55">
        <v>187095.32794570923</v>
      </c>
      <c r="G175" s="56">
        <v>8207101.4746704102</v>
      </c>
    </row>
    <row r="176" spans="1:7">
      <c r="A176" s="54" t="s">
        <v>346</v>
      </c>
      <c r="B176" s="54" t="s">
        <v>42</v>
      </c>
      <c r="C176" s="54" t="s">
        <v>43</v>
      </c>
      <c r="D176" s="54" t="s">
        <v>53</v>
      </c>
      <c r="E176" s="54" t="s">
        <v>45</v>
      </c>
      <c r="F176" s="55">
        <v>1616.3399620056152</v>
      </c>
      <c r="G176" s="56">
        <v>8218.7199401855469</v>
      </c>
    </row>
    <row r="177" spans="1:7">
      <c r="A177" s="54" t="s">
        <v>346</v>
      </c>
      <c r="B177" s="54" t="s">
        <v>42</v>
      </c>
      <c r="C177" s="54" t="s">
        <v>43</v>
      </c>
      <c r="D177" s="54" t="s">
        <v>64</v>
      </c>
      <c r="E177" s="54" t="s">
        <v>45</v>
      </c>
      <c r="F177" s="55">
        <v>69351.480544090271</v>
      </c>
      <c r="G177" s="56">
        <v>732421.96655273438</v>
      </c>
    </row>
    <row r="178" spans="1:7">
      <c r="A178" s="54" t="s">
        <v>346</v>
      </c>
      <c r="B178" s="54" t="s">
        <v>42</v>
      </c>
      <c r="C178" s="54" t="s">
        <v>43</v>
      </c>
      <c r="D178" s="54" t="s">
        <v>138</v>
      </c>
      <c r="E178" s="54" t="s">
        <v>45</v>
      </c>
      <c r="F178" s="55">
        <v>23587.029296875</v>
      </c>
      <c r="G178" s="56">
        <v>37700</v>
      </c>
    </row>
    <row r="179" spans="1:7">
      <c r="A179" s="54" t="s">
        <v>346</v>
      </c>
      <c r="B179" s="54" t="s">
        <v>42</v>
      </c>
      <c r="C179" s="54" t="s">
        <v>43</v>
      </c>
      <c r="D179" s="54" t="s">
        <v>54</v>
      </c>
      <c r="E179" s="54" t="s">
        <v>45</v>
      </c>
      <c r="F179" s="55">
        <v>160.1199951171875</v>
      </c>
      <c r="G179" s="56">
        <v>592</v>
      </c>
    </row>
    <row r="180" spans="1:7">
      <c r="A180" s="54" t="s">
        <v>346</v>
      </c>
      <c r="B180" s="54" t="s">
        <v>42</v>
      </c>
      <c r="C180" s="54" t="s">
        <v>43</v>
      </c>
      <c r="D180" s="54" t="s">
        <v>240</v>
      </c>
      <c r="E180" s="54" t="s">
        <v>45</v>
      </c>
      <c r="F180" s="55">
        <v>3099.510009765625</v>
      </c>
      <c r="G180" s="56">
        <v>3494.9801025390625</v>
      </c>
    </row>
    <row r="181" spans="1:7">
      <c r="A181" s="54" t="s">
        <v>346</v>
      </c>
      <c r="B181" s="54" t="s">
        <v>42</v>
      </c>
      <c r="C181" s="54" t="s">
        <v>43</v>
      </c>
      <c r="D181" s="54" t="s">
        <v>63</v>
      </c>
      <c r="E181" s="54" t="s">
        <v>45</v>
      </c>
      <c r="F181" s="55">
        <v>74180.75048828125</v>
      </c>
      <c r="G181" s="56">
        <v>191818.34375</v>
      </c>
    </row>
    <row r="182" spans="1:7">
      <c r="A182" s="54" t="s">
        <v>346</v>
      </c>
      <c r="B182" s="54" t="s">
        <v>42</v>
      </c>
      <c r="C182" s="54" t="s">
        <v>43</v>
      </c>
      <c r="D182" s="54" t="s">
        <v>209</v>
      </c>
      <c r="E182" s="54" t="s">
        <v>45</v>
      </c>
      <c r="F182" s="55">
        <v>905.1099853515625</v>
      </c>
      <c r="G182" s="56">
        <v>2300</v>
      </c>
    </row>
    <row r="183" spans="1:7">
      <c r="A183" s="54" t="s">
        <v>346</v>
      </c>
      <c r="B183" s="54" t="s">
        <v>42</v>
      </c>
      <c r="C183" s="54" t="s">
        <v>43</v>
      </c>
      <c r="D183" s="54" t="s">
        <v>58</v>
      </c>
      <c r="E183" s="54" t="s">
        <v>73</v>
      </c>
      <c r="F183" s="55">
        <v>123.58000183105469</v>
      </c>
      <c r="G183" s="56">
        <v>278.8800048828125</v>
      </c>
    </row>
    <row r="184" spans="1:7">
      <c r="A184" s="54" t="s">
        <v>346</v>
      </c>
      <c r="B184" s="54" t="s">
        <v>42</v>
      </c>
      <c r="C184" s="54" t="s">
        <v>43</v>
      </c>
      <c r="D184" s="54" t="s">
        <v>210</v>
      </c>
      <c r="E184" s="54" t="s">
        <v>45</v>
      </c>
      <c r="F184" s="55">
        <v>998662.79998779297</v>
      </c>
      <c r="G184" s="56">
        <v>1747821</v>
      </c>
    </row>
    <row r="185" spans="1:7">
      <c r="A185" s="54" t="s">
        <v>346</v>
      </c>
      <c r="B185" s="54" t="s">
        <v>42</v>
      </c>
      <c r="C185" s="54" t="s">
        <v>43</v>
      </c>
      <c r="D185" s="54" t="s">
        <v>272</v>
      </c>
      <c r="E185" s="54" t="s">
        <v>45</v>
      </c>
      <c r="F185" s="55">
        <v>2332.080078125</v>
      </c>
      <c r="G185" s="56">
        <v>29819.7109375</v>
      </c>
    </row>
    <row r="186" spans="1:7">
      <c r="A186" s="54" t="s">
        <v>346</v>
      </c>
      <c r="B186" s="54" t="s">
        <v>42</v>
      </c>
      <c r="C186" s="54" t="s">
        <v>43</v>
      </c>
      <c r="D186" s="54" t="s">
        <v>243</v>
      </c>
      <c r="E186" s="54" t="s">
        <v>45</v>
      </c>
      <c r="F186" s="55">
        <v>4618.97998046875</v>
      </c>
      <c r="G186" s="56">
        <v>35337.08984375</v>
      </c>
    </row>
    <row r="187" spans="1:7">
      <c r="A187" s="54" t="s">
        <v>346</v>
      </c>
      <c r="B187" s="54" t="s">
        <v>42</v>
      </c>
      <c r="C187" s="54" t="s">
        <v>43</v>
      </c>
      <c r="D187" s="54" t="s">
        <v>62</v>
      </c>
      <c r="E187" s="54" t="s">
        <v>45</v>
      </c>
      <c r="F187" s="55">
        <v>1782.4500274658203</v>
      </c>
      <c r="G187" s="56">
        <v>9852.5502319335937</v>
      </c>
    </row>
    <row r="188" spans="1:7">
      <c r="A188" s="54" t="s">
        <v>346</v>
      </c>
      <c r="B188" s="54" t="s">
        <v>42</v>
      </c>
      <c r="C188" s="54" t="s">
        <v>43</v>
      </c>
      <c r="D188" s="54" t="s">
        <v>55</v>
      </c>
      <c r="E188" s="54" t="s">
        <v>45</v>
      </c>
      <c r="F188" s="55">
        <v>22433.269554138184</v>
      </c>
      <c r="G188" s="56">
        <v>155805.6286315918</v>
      </c>
    </row>
    <row r="189" spans="1:7" ht="15.75" thickBot="1">
      <c r="A189" s="39" t="s">
        <v>346</v>
      </c>
      <c r="B189" s="40"/>
      <c r="C189" s="40"/>
      <c r="D189" s="40"/>
      <c r="E189" s="40"/>
      <c r="F189" s="40">
        <f>SUM(F171:F188)</f>
        <v>1408267.7779073715</v>
      </c>
      <c r="G189" s="41">
        <f>SUM(G171:G188)</f>
        <v>11486881.534606934</v>
      </c>
    </row>
    <row r="190" spans="1:7">
      <c r="A190" s="54" t="s">
        <v>353</v>
      </c>
      <c r="B190" s="54" t="s">
        <v>42</v>
      </c>
      <c r="C190" s="54" t="s">
        <v>43</v>
      </c>
      <c r="D190" s="54" t="s">
        <v>240</v>
      </c>
      <c r="E190" s="54" t="s">
        <v>45</v>
      </c>
      <c r="F190" s="55">
        <v>6811.5499267578125</v>
      </c>
      <c r="G190" s="56">
        <v>9456.2600708007812</v>
      </c>
    </row>
    <row r="191" spans="1:7">
      <c r="A191" s="54" t="s">
        <v>353</v>
      </c>
      <c r="B191" s="54" t="s">
        <v>42</v>
      </c>
      <c r="C191" s="54" t="s">
        <v>43</v>
      </c>
      <c r="D191" s="54" t="s">
        <v>48</v>
      </c>
      <c r="E191" s="54" t="s">
        <v>45</v>
      </c>
      <c r="F191" s="55">
        <v>209</v>
      </c>
      <c r="G191" s="56">
        <v>2152.39990234375</v>
      </c>
    </row>
    <row r="192" spans="1:7">
      <c r="A192" s="54" t="s">
        <v>353</v>
      </c>
      <c r="B192" s="54" t="s">
        <v>42</v>
      </c>
      <c r="C192" s="54" t="s">
        <v>43</v>
      </c>
      <c r="D192" s="54" t="s">
        <v>49</v>
      </c>
      <c r="E192" s="54" t="s">
        <v>45</v>
      </c>
      <c r="F192" s="55">
        <v>4350.7100219726562</v>
      </c>
      <c r="G192" s="56">
        <v>25392.042846679688</v>
      </c>
    </row>
    <row r="193" spans="1:7">
      <c r="A193" s="54" t="s">
        <v>353</v>
      </c>
      <c r="B193" s="54" t="s">
        <v>42</v>
      </c>
      <c r="C193" s="54" t="s">
        <v>43</v>
      </c>
      <c r="D193" s="54" t="s">
        <v>50</v>
      </c>
      <c r="E193" s="54" t="s">
        <v>45</v>
      </c>
      <c r="F193" s="55">
        <v>2600.9300231933594</v>
      </c>
      <c r="G193" s="56">
        <v>14301.64990234375</v>
      </c>
    </row>
    <row r="194" spans="1:7">
      <c r="A194" s="54" t="s">
        <v>353</v>
      </c>
      <c r="B194" s="54" t="s">
        <v>42</v>
      </c>
      <c r="C194" s="54" t="s">
        <v>43</v>
      </c>
      <c r="D194" s="54" t="s">
        <v>51</v>
      </c>
      <c r="E194" s="54" t="s">
        <v>45</v>
      </c>
      <c r="F194" s="55">
        <v>37633.41015625</v>
      </c>
      <c r="G194" s="56">
        <v>467518.01611328125</v>
      </c>
    </row>
    <row r="195" spans="1:7">
      <c r="A195" s="54" t="s">
        <v>353</v>
      </c>
      <c r="B195" s="54" t="s">
        <v>42</v>
      </c>
      <c r="C195" s="54" t="s">
        <v>43</v>
      </c>
      <c r="D195" s="54" t="s">
        <v>52</v>
      </c>
      <c r="E195" s="54" t="s">
        <v>355</v>
      </c>
      <c r="F195" s="55">
        <v>21970.869140625</v>
      </c>
      <c r="G195" s="56">
        <v>126101.2265625</v>
      </c>
    </row>
    <row r="196" spans="1:7">
      <c r="A196" s="54" t="s">
        <v>353</v>
      </c>
      <c r="B196" s="54" t="s">
        <v>42</v>
      </c>
      <c r="C196" s="54" t="s">
        <v>43</v>
      </c>
      <c r="D196" s="54" t="s">
        <v>52</v>
      </c>
      <c r="E196" s="54" t="s">
        <v>45</v>
      </c>
      <c r="F196" s="55">
        <v>124603.80230712891</v>
      </c>
      <c r="G196" s="56">
        <v>1701788.2890625</v>
      </c>
    </row>
    <row r="197" spans="1:7">
      <c r="A197" s="54" t="s">
        <v>353</v>
      </c>
      <c r="B197" s="54" t="s">
        <v>42</v>
      </c>
      <c r="C197" s="54" t="s">
        <v>43</v>
      </c>
      <c r="D197" s="54" t="s">
        <v>53</v>
      </c>
      <c r="E197" s="54" t="s">
        <v>45</v>
      </c>
      <c r="F197" s="55">
        <v>316</v>
      </c>
      <c r="G197" s="56">
        <v>1169.2000122070312</v>
      </c>
    </row>
    <row r="198" spans="1:7">
      <c r="A198" s="54" t="s">
        <v>353</v>
      </c>
      <c r="B198" s="54" t="s">
        <v>42</v>
      </c>
      <c r="C198" s="54" t="s">
        <v>43</v>
      </c>
      <c r="D198" s="54" t="s">
        <v>54</v>
      </c>
      <c r="E198" s="54" t="s">
        <v>45</v>
      </c>
      <c r="F198" s="55">
        <v>290.30000305175781</v>
      </c>
      <c r="G198" s="56">
        <v>1271</v>
      </c>
    </row>
    <row r="199" spans="1:7">
      <c r="A199" s="54" t="s">
        <v>353</v>
      </c>
      <c r="B199" s="54" t="s">
        <v>42</v>
      </c>
      <c r="C199" s="54" t="s">
        <v>43</v>
      </c>
      <c r="D199" s="54" t="s">
        <v>55</v>
      </c>
      <c r="E199" s="54" t="s">
        <v>45</v>
      </c>
      <c r="F199" s="55">
        <v>5780.7298412322998</v>
      </c>
      <c r="G199" s="56">
        <v>31495.770401000977</v>
      </c>
    </row>
    <row r="200" spans="1:7">
      <c r="A200" s="54" t="s">
        <v>353</v>
      </c>
      <c r="B200" s="54" t="s">
        <v>42</v>
      </c>
      <c r="C200" s="54" t="s">
        <v>43</v>
      </c>
      <c r="D200" s="54" t="s">
        <v>56</v>
      </c>
      <c r="E200" s="54" t="s">
        <v>45</v>
      </c>
      <c r="F200" s="55">
        <v>5164.6099853515625</v>
      </c>
      <c r="G200" s="56">
        <v>33024.7802734375</v>
      </c>
    </row>
    <row r="201" spans="1:7">
      <c r="A201" s="54" t="s">
        <v>353</v>
      </c>
      <c r="B201" s="54" t="s">
        <v>42</v>
      </c>
      <c r="C201" s="54" t="s">
        <v>43</v>
      </c>
      <c r="D201" s="54" t="s">
        <v>57</v>
      </c>
      <c r="E201" s="54" t="s">
        <v>45</v>
      </c>
      <c r="F201" s="55">
        <v>1971.6700439453125</v>
      </c>
      <c r="G201" s="56">
        <v>28445.5087890625</v>
      </c>
    </row>
    <row r="202" spans="1:7">
      <c r="A202" s="54" t="s">
        <v>353</v>
      </c>
      <c r="B202" s="54" t="s">
        <v>42</v>
      </c>
      <c r="C202" s="54" t="s">
        <v>43</v>
      </c>
      <c r="D202" s="54" t="s">
        <v>209</v>
      </c>
      <c r="E202" s="54" t="s">
        <v>45</v>
      </c>
      <c r="F202" s="55">
        <v>6327.669921875</v>
      </c>
      <c r="G202" s="56">
        <v>19325</v>
      </c>
    </row>
    <row r="203" spans="1:7">
      <c r="A203" s="54" t="s">
        <v>353</v>
      </c>
      <c r="B203" s="54" t="s">
        <v>42</v>
      </c>
      <c r="C203" s="54" t="s">
        <v>43</v>
      </c>
      <c r="D203" s="54" t="s">
        <v>59</v>
      </c>
      <c r="E203" s="54" t="s">
        <v>45</v>
      </c>
      <c r="F203" s="55">
        <v>1572</v>
      </c>
      <c r="G203" s="56">
        <v>7042.559814453125</v>
      </c>
    </row>
    <row r="204" spans="1:7">
      <c r="A204" s="54" t="s">
        <v>353</v>
      </c>
      <c r="B204" s="54" t="s">
        <v>42</v>
      </c>
      <c r="C204" s="54" t="s">
        <v>43</v>
      </c>
      <c r="D204" s="54" t="s">
        <v>325</v>
      </c>
      <c r="E204" s="54" t="s">
        <v>45</v>
      </c>
      <c r="F204" s="55">
        <v>1409</v>
      </c>
      <c r="G204" s="56">
        <v>12829.349609375</v>
      </c>
    </row>
    <row r="205" spans="1:7">
      <c r="A205" s="54" t="s">
        <v>353</v>
      </c>
      <c r="B205" s="54" t="s">
        <v>42</v>
      </c>
      <c r="C205" s="54" t="s">
        <v>43</v>
      </c>
      <c r="D205" s="54" t="s">
        <v>210</v>
      </c>
      <c r="E205" s="54" t="s">
        <v>80</v>
      </c>
      <c r="F205" s="55">
        <v>25141.060546875</v>
      </c>
      <c r="G205" s="56">
        <v>39921.69921875</v>
      </c>
    </row>
    <row r="206" spans="1:7">
      <c r="A206" s="54" t="s">
        <v>353</v>
      </c>
      <c r="B206" s="54" t="s">
        <v>42</v>
      </c>
      <c r="C206" s="54" t="s">
        <v>43</v>
      </c>
      <c r="D206" s="54" t="s">
        <v>243</v>
      </c>
      <c r="E206" s="54" t="s">
        <v>45</v>
      </c>
      <c r="F206" s="55">
        <v>100</v>
      </c>
      <c r="G206" s="56">
        <v>1758.5400390625</v>
      </c>
    </row>
    <row r="207" spans="1:7">
      <c r="A207" s="54" t="s">
        <v>353</v>
      </c>
      <c r="B207" s="54" t="s">
        <v>42</v>
      </c>
      <c r="C207" s="54" t="s">
        <v>43</v>
      </c>
      <c r="D207" s="54" t="s">
        <v>63</v>
      </c>
      <c r="E207" s="54" t="s">
        <v>45</v>
      </c>
      <c r="F207" s="55">
        <v>52145.48828125</v>
      </c>
      <c r="G207" s="56">
        <v>178762</v>
      </c>
    </row>
    <row r="208" spans="1:7">
      <c r="A208" s="54" t="s">
        <v>353</v>
      </c>
      <c r="B208" s="54" t="s">
        <v>42</v>
      </c>
      <c r="C208" s="54" t="s">
        <v>43</v>
      </c>
      <c r="D208" s="54" t="s">
        <v>64</v>
      </c>
      <c r="E208" s="54" t="s">
        <v>45</v>
      </c>
      <c r="F208" s="55">
        <v>57014.02961730957</v>
      </c>
      <c r="G208" s="56">
        <v>664447.02301025391</v>
      </c>
    </row>
    <row r="209" spans="1:7" ht="15.75" thickBot="1">
      <c r="A209" s="39" t="s">
        <v>353</v>
      </c>
      <c r="B209" s="40"/>
      <c r="C209" s="40"/>
      <c r="D209" s="40"/>
      <c r="E209" s="40"/>
      <c r="F209" s="40">
        <f>SUM(F190:F208)</f>
        <v>355412.82981681824</v>
      </c>
      <c r="G209" s="41">
        <f>SUM(G190:G208)</f>
        <v>3366202.3156280518</v>
      </c>
    </row>
    <row r="210" spans="1:7">
      <c r="A210" s="54" t="s">
        <v>364</v>
      </c>
      <c r="B210" s="54" t="s">
        <v>42</v>
      </c>
      <c r="C210" s="54" t="s">
        <v>43</v>
      </c>
      <c r="D210" s="54" t="s">
        <v>49</v>
      </c>
      <c r="E210" s="54" t="s">
        <v>45</v>
      </c>
      <c r="F210" s="55">
        <v>2201.7600708007812</v>
      </c>
      <c r="G210" s="56">
        <v>14367.83984375</v>
      </c>
    </row>
    <row r="211" spans="1:7">
      <c r="A211" s="54" t="s">
        <v>364</v>
      </c>
      <c r="B211" s="54" t="s">
        <v>42</v>
      </c>
      <c r="C211" s="54" t="s">
        <v>43</v>
      </c>
      <c r="D211" s="54" t="s">
        <v>51</v>
      </c>
      <c r="E211" s="54" t="s">
        <v>45</v>
      </c>
      <c r="F211" s="55">
        <v>23606.159149169922</v>
      </c>
      <c r="G211" s="56">
        <v>85089.83935546875</v>
      </c>
    </row>
    <row r="212" spans="1:7">
      <c r="A212" s="54" t="s">
        <v>364</v>
      </c>
      <c r="B212" s="54" t="s">
        <v>42</v>
      </c>
      <c r="C212" s="54" t="s">
        <v>43</v>
      </c>
      <c r="D212" s="54" t="s">
        <v>340</v>
      </c>
      <c r="E212" s="54" t="s">
        <v>45</v>
      </c>
      <c r="F212" s="55">
        <v>628.22998046875</v>
      </c>
      <c r="G212" s="56">
        <v>9121.6396484375</v>
      </c>
    </row>
    <row r="213" spans="1:7">
      <c r="A213" s="54" t="s">
        <v>364</v>
      </c>
      <c r="B213" s="54" t="s">
        <v>42</v>
      </c>
      <c r="C213" s="54" t="s">
        <v>43</v>
      </c>
      <c r="D213" s="54" t="s">
        <v>52</v>
      </c>
      <c r="E213" s="54" t="s">
        <v>45</v>
      </c>
      <c r="F213" s="55">
        <v>272964.61157989502</v>
      </c>
      <c r="G213" s="56">
        <v>3142025.7495117188</v>
      </c>
    </row>
    <row r="214" spans="1:7">
      <c r="A214" s="54" t="s">
        <v>364</v>
      </c>
      <c r="B214" s="54" t="s">
        <v>42</v>
      </c>
      <c r="C214" s="54" t="s">
        <v>43</v>
      </c>
      <c r="D214" s="54" t="s">
        <v>64</v>
      </c>
      <c r="E214" s="54" t="s">
        <v>45</v>
      </c>
      <c r="F214" s="55">
        <v>103868.38949584961</v>
      </c>
      <c r="G214" s="56">
        <v>1023053.1352539063</v>
      </c>
    </row>
    <row r="215" spans="1:7">
      <c r="A215" s="54" t="s">
        <v>364</v>
      </c>
      <c r="B215" s="54" t="s">
        <v>42</v>
      </c>
      <c r="C215" s="54" t="s">
        <v>43</v>
      </c>
      <c r="D215" s="54" t="s">
        <v>241</v>
      </c>
      <c r="E215" s="54" t="s">
        <v>45</v>
      </c>
      <c r="F215" s="55">
        <v>5817.330078125</v>
      </c>
      <c r="G215" s="56">
        <v>26547.5390625</v>
      </c>
    </row>
    <row r="216" spans="1:7">
      <c r="A216" s="54" t="s">
        <v>364</v>
      </c>
      <c r="B216" s="54" t="s">
        <v>42</v>
      </c>
      <c r="C216" s="54" t="s">
        <v>43</v>
      </c>
      <c r="D216" s="54" t="s">
        <v>296</v>
      </c>
      <c r="E216" s="54" t="s">
        <v>45</v>
      </c>
      <c r="F216" s="55">
        <v>7748.33984375</v>
      </c>
      <c r="G216" s="56">
        <v>33310.0703125</v>
      </c>
    </row>
    <row r="217" spans="1:7">
      <c r="A217" s="54" t="s">
        <v>364</v>
      </c>
      <c r="B217" s="54" t="s">
        <v>42</v>
      </c>
      <c r="C217" s="54" t="s">
        <v>43</v>
      </c>
      <c r="D217" s="54" t="s">
        <v>55</v>
      </c>
      <c r="E217" s="54" t="s">
        <v>45</v>
      </c>
      <c r="F217" s="55">
        <v>18693.44987487793</v>
      </c>
      <c r="G217" s="56">
        <v>88698.587524414063</v>
      </c>
    </row>
    <row r="218" spans="1:7">
      <c r="A218" s="54" t="s">
        <v>364</v>
      </c>
      <c r="B218" s="54" t="s">
        <v>42</v>
      </c>
      <c r="C218" s="54" t="s">
        <v>43</v>
      </c>
      <c r="D218" s="54" t="s">
        <v>54</v>
      </c>
      <c r="E218" s="54" t="s">
        <v>45</v>
      </c>
      <c r="F218" s="55">
        <v>3243.309944152832</v>
      </c>
      <c r="G218" s="56">
        <v>1848.1900329589844</v>
      </c>
    </row>
    <row r="219" spans="1:7">
      <c r="A219" s="54" t="s">
        <v>364</v>
      </c>
      <c r="B219" s="54" t="s">
        <v>42</v>
      </c>
      <c r="C219" s="54" t="s">
        <v>43</v>
      </c>
      <c r="D219" s="54" t="s">
        <v>57</v>
      </c>
      <c r="E219" s="54" t="s">
        <v>45</v>
      </c>
      <c r="F219" s="55">
        <v>31088.1689453125</v>
      </c>
      <c r="G219" s="56">
        <v>354256.04296875</v>
      </c>
    </row>
    <row r="220" spans="1:7">
      <c r="A220" s="54" t="s">
        <v>364</v>
      </c>
      <c r="B220" s="54" t="s">
        <v>42</v>
      </c>
      <c r="C220" s="54" t="s">
        <v>43</v>
      </c>
      <c r="D220" s="54" t="s">
        <v>56</v>
      </c>
      <c r="E220" s="54" t="s">
        <v>45</v>
      </c>
      <c r="F220" s="55">
        <v>9083.73046875</v>
      </c>
      <c r="G220" s="56">
        <v>132538.046875</v>
      </c>
    </row>
    <row r="221" spans="1:7">
      <c r="A221" s="54" t="s">
        <v>364</v>
      </c>
      <c r="B221" s="54" t="s">
        <v>42</v>
      </c>
      <c r="C221" s="54" t="s">
        <v>43</v>
      </c>
      <c r="D221" s="54" t="s">
        <v>209</v>
      </c>
      <c r="E221" s="54" t="s">
        <v>45</v>
      </c>
      <c r="F221" s="55">
        <v>1360.7900390625</v>
      </c>
      <c r="G221" s="56">
        <v>40020</v>
      </c>
    </row>
    <row r="222" spans="1:7">
      <c r="A222" s="54" t="s">
        <v>364</v>
      </c>
      <c r="B222" s="54" t="s">
        <v>42</v>
      </c>
      <c r="C222" s="54" t="s">
        <v>43</v>
      </c>
      <c r="D222" s="54" t="s">
        <v>58</v>
      </c>
      <c r="E222" s="54" t="s">
        <v>45</v>
      </c>
      <c r="F222" s="55">
        <v>65.319999694824219</v>
      </c>
      <c r="G222" s="56">
        <v>696.47998046875</v>
      </c>
    </row>
    <row r="223" spans="1:7">
      <c r="A223" s="54" t="s">
        <v>364</v>
      </c>
      <c r="B223" s="54" t="s">
        <v>42</v>
      </c>
      <c r="C223" s="54" t="s">
        <v>43</v>
      </c>
      <c r="D223" s="54" t="s">
        <v>61</v>
      </c>
      <c r="E223" s="54" t="s">
        <v>45</v>
      </c>
      <c r="F223" s="55">
        <v>909.91998291015625</v>
      </c>
      <c r="G223" s="56">
        <v>7020.830078125</v>
      </c>
    </row>
    <row r="224" spans="1:7">
      <c r="A224" s="54" t="s">
        <v>364</v>
      </c>
      <c r="B224" s="54" t="s">
        <v>42</v>
      </c>
      <c r="C224" s="54" t="s">
        <v>43</v>
      </c>
      <c r="D224" s="54" t="s">
        <v>210</v>
      </c>
      <c r="E224" s="54" t="s">
        <v>45</v>
      </c>
      <c r="F224" s="55">
        <v>2518536.03125</v>
      </c>
      <c r="G224" s="56">
        <v>2290289.0625</v>
      </c>
    </row>
    <row r="225" spans="1:7">
      <c r="A225" s="54" t="s">
        <v>364</v>
      </c>
      <c r="B225" s="54" t="s">
        <v>42</v>
      </c>
      <c r="C225" s="54" t="s">
        <v>43</v>
      </c>
      <c r="D225" s="54" t="s">
        <v>272</v>
      </c>
      <c r="E225" s="54" t="s">
        <v>45</v>
      </c>
      <c r="F225" s="55">
        <v>241.30999755859375</v>
      </c>
      <c r="G225" s="56">
        <v>2779.780029296875</v>
      </c>
    </row>
    <row r="226" spans="1:7">
      <c r="A226" s="54" t="s">
        <v>364</v>
      </c>
      <c r="B226" s="54" t="s">
        <v>42</v>
      </c>
      <c r="C226" s="54" t="s">
        <v>43</v>
      </c>
      <c r="D226" s="54" t="s">
        <v>62</v>
      </c>
      <c r="E226" s="54" t="s">
        <v>45</v>
      </c>
      <c r="F226" s="55">
        <v>4263.8098449707031</v>
      </c>
      <c r="G226" s="56">
        <v>19814.249206542969</v>
      </c>
    </row>
    <row r="227" spans="1:7">
      <c r="A227" s="54" t="s">
        <v>364</v>
      </c>
      <c r="B227" s="54" t="s">
        <v>42</v>
      </c>
      <c r="C227" s="54" t="s">
        <v>43</v>
      </c>
      <c r="D227" s="54" t="s">
        <v>63</v>
      </c>
      <c r="E227" s="54" t="s">
        <v>45</v>
      </c>
      <c r="F227" s="55">
        <v>27900.740112304688</v>
      </c>
      <c r="G227" s="56">
        <v>35063.35009765625</v>
      </c>
    </row>
    <row r="228" spans="1:7">
      <c r="A228" s="54" t="s">
        <v>364</v>
      </c>
      <c r="B228" s="54" t="s">
        <v>42</v>
      </c>
      <c r="C228" s="54" t="s">
        <v>43</v>
      </c>
      <c r="D228" s="54" t="s">
        <v>240</v>
      </c>
      <c r="E228" s="54" t="s">
        <v>45</v>
      </c>
      <c r="F228" s="55">
        <v>15012.380126953125</v>
      </c>
      <c r="G228" s="56">
        <v>21666.83984375</v>
      </c>
    </row>
    <row r="229" spans="1:7" ht="15.75" thickBot="1">
      <c r="A229" s="39" t="s">
        <v>364</v>
      </c>
      <c r="B229" s="40"/>
      <c r="C229" s="40"/>
      <c r="D229" s="40"/>
      <c r="E229" s="40"/>
      <c r="F229" s="40">
        <f>SUM(F210:F228)</f>
        <v>3047233.7807846069</v>
      </c>
      <c r="G229" s="41">
        <f>SUM(G210:G228)</f>
        <v>7328207.2721252441</v>
      </c>
    </row>
    <row r="230" spans="1:7" ht="16.5" thickBot="1">
      <c r="A230" s="22" t="s">
        <v>0</v>
      </c>
      <c r="B230" s="22"/>
      <c r="C230" s="22"/>
      <c r="D230" s="22"/>
      <c r="E230" s="22"/>
      <c r="F230" s="22">
        <f>SUM(F229,F209,F189,F170,F146,F123,F99,F73,F52,F32)</f>
        <v>11015704.015882015</v>
      </c>
      <c r="G230" s="23">
        <f>SUM(G229,G209,G189,G170,G146,G123,G99,G73,G52,G32)</f>
        <v>43589511.630737305</v>
      </c>
    </row>
  </sheetData>
  <sortState ref="A51:G71">
    <sortCondition ref="D51:D7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2" top="0.75" bottom="0.75" header="0.3" footer="0.3"/>
  <pageSetup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90"/>
  <sheetViews>
    <sheetView topLeftCell="A675" workbookViewId="0">
      <selection activeCell="D684" sqref="D684"/>
    </sheetView>
  </sheetViews>
  <sheetFormatPr baseColWidth="10" defaultColWidth="42.7109375" defaultRowHeight="15"/>
  <cols>
    <col min="1" max="1" width="11.85546875" customWidth="1"/>
    <col min="2" max="2" width="14.710937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2.7109375" style="6" bestFit="1" customWidth="1"/>
    <col min="7" max="7" width="15.5703125" style="60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27</v>
      </c>
      <c r="B10" s="80"/>
      <c r="C10" s="80"/>
      <c r="D10" s="80"/>
      <c r="E10" s="80"/>
      <c r="F10" s="80"/>
      <c r="G10" s="83"/>
    </row>
    <row r="11" spans="1:7" ht="15.75" thickBot="1">
      <c r="A11" s="28" t="s">
        <v>7</v>
      </c>
      <c r="B11" s="29" t="s">
        <v>8</v>
      </c>
      <c r="C11" s="29" t="s">
        <v>9</v>
      </c>
      <c r="D11" s="29" t="s">
        <v>17</v>
      </c>
      <c r="E11" s="29" t="s">
        <v>10</v>
      </c>
      <c r="F11" s="5" t="s">
        <v>11</v>
      </c>
      <c r="G11" s="65" t="s">
        <v>12</v>
      </c>
    </row>
    <row r="12" spans="1:7">
      <c r="A12" s="63" t="s">
        <v>41</v>
      </c>
      <c r="B12" s="63" t="s">
        <v>42</v>
      </c>
      <c r="C12" s="63" t="s">
        <v>116</v>
      </c>
      <c r="D12" s="63" t="s">
        <v>120</v>
      </c>
      <c r="E12" s="63" t="s">
        <v>45</v>
      </c>
      <c r="F12" s="64">
        <v>1223.3499908447266</v>
      </c>
      <c r="G12" s="66">
        <v>4957.5701293945312</v>
      </c>
    </row>
    <row r="13" spans="1:7">
      <c r="A13" s="63" t="s">
        <v>41</v>
      </c>
      <c r="B13" s="63" t="s">
        <v>42</v>
      </c>
      <c r="C13" s="63" t="s">
        <v>116</v>
      </c>
      <c r="D13" s="63" t="s">
        <v>118</v>
      </c>
      <c r="E13" s="63" t="s">
        <v>121</v>
      </c>
      <c r="F13" s="64">
        <v>31933.220703125</v>
      </c>
      <c r="G13" s="66">
        <v>147136</v>
      </c>
    </row>
    <row r="14" spans="1:7">
      <c r="A14" s="63" t="s">
        <v>41</v>
      </c>
      <c r="B14" s="63" t="s">
        <v>42</v>
      </c>
      <c r="C14" s="63" t="s">
        <v>116</v>
      </c>
      <c r="D14" s="63" t="s">
        <v>118</v>
      </c>
      <c r="E14" s="63" t="s">
        <v>122</v>
      </c>
      <c r="F14" s="64">
        <v>11647.6396484375</v>
      </c>
      <c r="G14" s="66">
        <v>22431.44921875</v>
      </c>
    </row>
    <row r="15" spans="1:7">
      <c r="A15" s="63" t="s">
        <v>41</v>
      </c>
      <c r="B15" s="63" t="s">
        <v>42</v>
      </c>
      <c r="C15" s="63" t="s">
        <v>116</v>
      </c>
      <c r="D15" s="63" t="s">
        <v>118</v>
      </c>
      <c r="E15" s="63" t="s">
        <v>45</v>
      </c>
      <c r="F15" s="64">
        <v>2596.1799468994141</v>
      </c>
      <c r="G15" s="66">
        <v>7575.77001953125</v>
      </c>
    </row>
    <row r="16" spans="1:7">
      <c r="A16" s="63" t="s">
        <v>41</v>
      </c>
      <c r="B16" s="63" t="s">
        <v>42</v>
      </c>
      <c r="C16" s="63" t="s">
        <v>116</v>
      </c>
      <c r="D16" s="63" t="s">
        <v>123</v>
      </c>
      <c r="E16" s="63" t="s">
        <v>69</v>
      </c>
      <c r="F16" s="64">
        <v>12592.4599609375</v>
      </c>
      <c r="G16" s="66">
        <v>81955.4609375</v>
      </c>
    </row>
    <row r="17" spans="1:7">
      <c r="A17" s="63" t="s">
        <v>41</v>
      </c>
      <c r="B17" s="63" t="s">
        <v>42</v>
      </c>
      <c r="C17" s="63" t="s">
        <v>116</v>
      </c>
      <c r="D17" s="63" t="s">
        <v>117</v>
      </c>
      <c r="E17" s="63" t="s">
        <v>76</v>
      </c>
      <c r="F17" s="64">
        <v>2449.419921875</v>
      </c>
      <c r="G17" s="66">
        <v>10656</v>
      </c>
    </row>
    <row r="18" spans="1:7">
      <c r="A18" s="63" t="s">
        <v>41</v>
      </c>
      <c r="B18" s="63" t="s">
        <v>42</v>
      </c>
      <c r="C18" s="63" t="s">
        <v>116</v>
      </c>
      <c r="D18" s="63" t="s">
        <v>123</v>
      </c>
      <c r="E18" s="63" t="s">
        <v>73</v>
      </c>
      <c r="F18" s="64">
        <v>208.66000366210937</v>
      </c>
      <c r="G18" s="66">
        <v>2079.77001953125</v>
      </c>
    </row>
    <row r="19" spans="1:7">
      <c r="A19" s="63" t="s">
        <v>41</v>
      </c>
      <c r="B19" s="63" t="s">
        <v>42</v>
      </c>
      <c r="C19" s="63" t="s">
        <v>116</v>
      </c>
      <c r="D19" s="63" t="s">
        <v>119</v>
      </c>
      <c r="E19" s="63" t="s">
        <v>104</v>
      </c>
      <c r="F19" s="64">
        <v>1355.8900146484375</v>
      </c>
      <c r="G19" s="66">
        <v>3736.5400390625</v>
      </c>
    </row>
    <row r="20" spans="1:7">
      <c r="A20" s="63" t="s">
        <v>41</v>
      </c>
      <c r="B20" s="63" t="s">
        <v>42</v>
      </c>
      <c r="C20" s="63" t="s">
        <v>116</v>
      </c>
      <c r="D20" s="63" t="s">
        <v>119</v>
      </c>
      <c r="E20" s="63" t="s">
        <v>73</v>
      </c>
      <c r="F20" s="64">
        <v>217.72999572753906</v>
      </c>
      <c r="G20" s="66">
        <v>96</v>
      </c>
    </row>
    <row r="21" spans="1:7">
      <c r="A21" s="63" t="s">
        <v>41</v>
      </c>
      <c r="B21" s="63" t="s">
        <v>42</v>
      </c>
      <c r="C21" s="63" t="s">
        <v>116</v>
      </c>
      <c r="D21" s="63" t="s">
        <v>124</v>
      </c>
      <c r="E21" s="63" t="s">
        <v>45</v>
      </c>
      <c r="F21" s="64">
        <v>1791.4700441360474</v>
      </c>
      <c r="G21" s="66">
        <v>8993.93994140625</v>
      </c>
    </row>
    <row r="22" spans="1:7">
      <c r="A22" s="63" t="s">
        <v>41</v>
      </c>
      <c r="B22" s="63" t="s">
        <v>42</v>
      </c>
      <c r="C22" s="63" t="s">
        <v>116</v>
      </c>
      <c r="D22" s="63" t="s">
        <v>125</v>
      </c>
      <c r="E22" s="63" t="s">
        <v>45</v>
      </c>
      <c r="F22" s="64">
        <v>35026.75</v>
      </c>
      <c r="G22" s="66">
        <v>181136.203125</v>
      </c>
    </row>
    <row r="23" spans="1:7">
      <c r="A23" s="63" t="s">
        <v>41</v>
      </c>
      <c r="B23" s="63" t="s">
        <v>42</v>
      </c>
      <c r="C23" s="63" t="s">
        <v>116</v>
      </c>
      <c r="D23" s="63" t="s">
        <v>126</v>
      </c>
      <c r="E23" s="63" t="s">
        <v>84</v>
      </c>
      <c r="F23" s="64">
        <v>358.58999633789062</v>
      </c>
      <c r="G23" s="66">
        <v>1167.1800537109375</v>
      </c>
    </row>
    <row r="24" spans="1:7">
      <c r="A24" s="63" t="s">
        <v>41</v>
      </c>
      <c r="B24" s="63" t="s">
        <v>42</v>
      </c>
      <c r="C24" s="63" t="s">
        <v>116</v>
      </c>
      <c r="D24" s="63" t="s">
        <v>127</v>
      </c>
      <c r="E24" s="63" t="s">
        <v>45</v>
      </c>
      <c r="F24" s="64">
        <v>38176.51953125</v>
      </c>
      <c r="G24" s="66">
        <v>48615.359375</v>
      </c>
    </row>
    <row r="25" spans="1:7">
      <c r="A25" s="63" t="s">
        <v>41</v>
      </c>
      <c r="B25" s="63" t="s">
        <v>77</v>
      </c>
      <c r="C25" s="63" t="s">
        <v>116</v>
      </c>
      <c r="D25" s="63" t="s">
        <v>128</v>
      </c>
      <c r="E25" s="63" t="s">
        <v>45</v>
      </c>
      <c r="F25" s="64">
        <v>1052.52001953125</v>
      </c>
      <c r="G25" s="66">
        <v>1996.7799682617187</v>
      </c>
    </row>
    <row r="26" spans="1:7">
      <c r="A26" s="63" t="s">
        <v>41</v>
      </c>
      <c r="B26" s="63" t="s">
        <v>42</v>
      </c>
      <c r="C26" s="63" t="s">
        <v>116</v>
      </c>
      <c r="D26" s="63" t="s">
        <v>129</v>
      </c>
      <c r="E26" s="63" t="s">
        <v>91</v>
      </c>
      <c r="F26" s="64">
        <v>35.729999542236328</v>
      </c>
      <c r="G26" s="66">
        <v>21.899999618530273</v>
      </c>
    </row>
    <row r="27" spans="1:7">
      <c r="A27" s="63" t="s">
        <v>41</v>
      </c>
      <c r="B27" s="63" t="s">
        <v>42</v>
      </c>
      <c r="C27" s="63" t="s">
        <v>116</v>
      </c>
      <c r="D27" s="63" t="s">
        <v>129</v>
      </c>
      <c r="E27" s="63" t="s">
        <v>104</v>
      </c>
      <c r="F27" s="64">
        <v>10383.410388946533</v>
      </c>
      <c r="G27" s="66">
        <v>13110.010391235352</v>
      </c>
    </row>
    <row r="28" spans="1:7">
      <c r="A28" s="63" t="s">
        <v>41</v>
      </c>
      <c r="B28" s="63" t="s">
        <v>42</v>
      </c>
      <c r="C28" s="63" t="s">
        <v>116</v>
      </c>
      <c r="D28" s="63" t="s">
        <v>129</v>
      </c>
      <c r="E28" s="63" t="s">
        <v>45</v>
      </c>
      <c r="F28" s="64">
        <v>68774.629806518555</v>
      </c>
      <c r="G28" s="66">
        <v>146046.94104003906</v>
      </c>
    </row>
    <row r="29" spans="1:7">
      <c r="A29" s="63" t="s">
        <v>41</v>
      </c>
      <c r="B29" s="63" t="s">
        <v>42</v>
      </c>
      <c r="C29" s="63" t="s">
        <v>116</v>
      </c>
      <c r="D29" s="63" t="s">
        <v>129</v>
      </c>
      <c r="E29" s="63" t="s">
        <v>73</v>
      </c>
      <c r="F29" s="64">
        <v>1929.68994140625</v>
      </c>
      <c r="G29" s="66">
        <v>6626.27001953125</v>
      </c>
    </row>
    <row r="30" spans="1:7">
      <c r="A30" s="63" t="s">
        <v>41</v>
      </c>
      <c r="B30" s="63" t="s">
        <v>42</v>
      </c>
      <c r="C30" s="63" t="s">
        <v>116</v>
      </c>
      <c r="D30" s="63" t="s">
        <v>123</v>
      </c>
      <c r="E30" s="63" t="s">
        <v>130</v>
      </c>
      <c r="F30" s="64">
        <v>16432.630859375</v>
      </c>
      <c r="G30" s="66">
        <v>101514.96875</v>
      </c>
    </row>
    <row r="31" spans="1:7">
      <c r="A31" s="63" t="s">
        <v>41</v>
      </c>
      <c r="B31" s="63" t="s">
        <v>42</v>
      </c>
      <c r="C31" s="63" t="s">
        <v>116</v>
      </c>
      <c r="D31" s="63" t="s">
        <v>127</v>
      </c>
      <c r="E31" s="63" t="s">
        <v>85</v>
      </c>
      <c r="F31" s="64">
        <v>1022.8599853515625</v>
      </c>
      <c r="G31" s="66">
        <v>2394</v>
      </c>
    </row>
    <row r="32" spans="1:7">
      <c r="A32" s="63" t="s">
        <v>41</v>
      </c>
      <c r="B32" s="63" t="s">
        <v>77</v>
      </c>
      <c r="C32" s="63" t="s">
        <v>116</v>
      </c>
      <c r="D32" s="63" t="s">
        <v>131</v>
      </c>
      <c r="E32" s="63" t="s">
        <v>73</v>
      </c>
      <c r="F32" s="64">
        <v>19448.330078125</v>
      </c>
      <c r="G32" s="66">
        <v>33626.9296875</v>
      </c>
    </row>
    <row r="33" spans="1:7">
      <c r="A33" s="63" t="s">
        <v>41</v>
      </c>
      <c r="B33" s="63" t="s">
        <v>42</v>
      </c>
      <c r="C33" s="63" t="s">
        <v>116</v>
      </c>
      <c r="D33" s="63" t="s">
        <v>109</v>
      </c>
      <c r="E33" s="63" t="s">
        <v>104</v>
      </c>
      <c r="F33" s="64">
        <v>1.5</v>
      </c>
      <c r="G33" s="66">
        <v>14.550000190734863</v>
      </c>
    </row>
    <row r="34" spans="1:7">
      <c r="A34" s="63" t="s">
        <v>41</v>
      </c>
      <c r="B34" s="63" t="s">
        <v>42</v>
      </c>
      <c r="C34" s="63" t="s">
        <v>116</v>
      </c>
      <c r="D34" s="63" t="s">
        <v>132</v>
      </c>
      <c r="E34" s="63" t="s">
        <v>104</v>
      </c>
      <c r="F34" s="64">
        <v>243.22000122070312</v>
      </c>
      <c r="G34" s="66">
        <v>344</v>
      </c>
    </row>
    <row r="35" spans="1:7">
      <c r="A35" s="63" t="s">
        <v>41</v>
      </c>
      <c r="B35" s="63" t="s">
        <v>42</v>
      </c>
      <c r="C35" s="63" t="s">
        <v>116</v>
      </c>
      <c r="D35" s="63" t="s">
        <v>132</v>
      </c>
      <c r="E35" s="63" t="s">
        <v>45</v>
      </c>
      <c r="F35" s="64">
        <v>186</v>
      </c>
      <c r="G35" s="66">
        <v>626.219970703125</v>
      </c>
    </row>
    <row r="36" spans="1:7">
      <c r="A36" s="63" t="s">
        <v>41</v>
      </c>
      <c r="B36" s="63" t="s">
        <v>42</v>
      </c>
      <c r="C36" s="63" t="s">
        <v>116</v>
      </c>
      <c r="D36" s="63" t="s">
        <v>133</v>
      </c>
      <c r="E36" s="63" t="s">
        <v>73</v>
      </c>
      <c r="F36" s="64">
        <v>1794.1700134277344</v>
      </c>
      <c r="G36" s="66">
        <v>5403.2099609375</v>
      </c>
    </row>
    <row r="37" spans="1:7">
      <c r="A37" s="63" t="s">
        <v>41</v>
      </c>
      <c r="B37" s="63" t="s">
        <v>42</v>
      </c>
      <c r="C37" s="63" t="s">
        <v>116</v>
      </c>
      <c r="D37" s="63" t="s">
        <v>123</v>
      </c>
      <c r="E37" s="63" t="s">
        <v>104</v>
      </c>
      <c r="F37" s="64">
        <v>3715.0300290584564</v>
      </c>
      <c r="G37" s="66">
        <v>13640.680038452148</v>
      </c>
    </row>
    <row r="38" spans="1:7">
      <c r="A38" s="63" t="s">
        <v>41</v>
      </c>
      <c r="B38" s="63" t="s">
        <v>42</v>
      </c>
      <c r="C38" s="63" t="s">
        <v>116</v>
      </c>
      <c r="D38" s="63" t="s">
        <v>123</v>
      </c>
      <c r="E38" s="63" t="s">
        <v>45</v>
      </c>
      <c r="F38" s="64">
        <v>24102.589811325073</v>
      </c>
      <c r="G38" s="66">
        <v>105177.70001220703</v>
      </c>
    </row>
    <row r="39" spans="1:7">
      <c r="A39" s="63" t="s">
        <v>41</v>
      </c>
      <c r="B39" s="63" t="s">
        <v>42</v>
      </c>
      <c r="C39" s="63" t="s">
        <v>116</v>
      </c>
      <c r="D39" s="63" t="s">
        <v>134</v>
      </c>
      <c r="E39" s="63" t="s">
        <v>45</v>
      </c>
      <c r="F39" s="64">
        <v>39467.4609375</v>
      </c>
      <c r="G39" s="66">
        <v>55191.880859375</v>
      </c>
    </row>
    <row r="40" spans="1:7">
      <c r="A40" s="63" t="s">
        <v>41</v>
      </c>
      <c r="B40" s="63" t="s">
        <v>42</v>
      </c>
      <c r="C40" s="63" t="s">
        <v>86</v>
      </c>
      <c r="D40" s="63" t="s">
        <v>88</v>
      </c>
      <c r="E40" s="63" t="s">
        <v>45</v>
      </c>
      <c r="F40" s="64">
        <v>13.149999618530273</v>
      </c>
      <c r="G40" s="66">
        <v>125.27999877929687</v>
      </c>
    </row>
    <row r="41" spans="1:7">
      <c r="A41" s="63" t="s">
        <v>41</v>
      </c>
      <c r="B41" s="63" t="s">
        <v>42</v>
      </c>
      <c r="C41" s="63" t="s">
        <v>86</v>
      </c>
      <c r="D41" s="63" t="s">
        <v>89</v>
      </c>
      <c r="E41" s="63" t="s">
        <v>81</v>
      </c>
      <c r="F41" s="64">
        <v>51365.0390625</v>
      </c>
      <c r="G41" s="66">
        <v>266522.8359375</v>
      </c>
    </row>
    <row r="42" spans="1:7">
      <c r="A42" s="63" t="s">
        <v>41</v>
      </c>
      <c r="B42" s="63" t="s">
        <v>42</v>
      </c>
      <c r="C42" s="63" t="s">
        <v>86</v>
      </c>
      <c r="D42" s="63" t="s">
        <v>89</v>
      </c>
      <c r="E42" s="63" t="s">
        <v>45</v>
      </c>
      <c r="F42" s="64">
        <v>2459.8600997924805</v>
      </c>
      <c r="G42" s="66">
        <v>8031.85009765625</v>
      </c>
    </row>
    <row r="43" spans="1:7">
      <c r="A43" s="63" t="s">
        <v>41</v>
      </c>
      <c r="B43" s="63" t="s">
        <v>42</v>
      </c>
      <c r="C43" s="63" t="s">
        <v>86</v>
      </c>
      <c r="D43" s="63" t="s">
        <v>90</v>
      </c>
      <c r="E43" s="63" t="s">
        <v>91</v>
      </c>
      <c r="F43" s="64">
        <v>145.80000305175781</v>
      </c>
      <c r="G43" s="66">
        <v>162.64999389648437</v>
      </c>
    </row>
    <row r="44" spans="1:7">
      <c r="A44" s="63" t="s">
        <v>41</v>
      </c>
      <c r="B44" s="63" t="s">
        <v>42</v>
      </c>
      <c r="C44" s="63" t="s">
        <v>86</v>
      </c>
      <c r="D44" s="63" t="s">
        <v>90</v>
      </c>
      <c r="E44" s="63" t="s">
        <v>45</v>
      </c>
      <c r="F44" s="64">
        <v>26.049999237060547</v>
      </c>
      <c r="G44" s="66">
        <v>252.64999389648437</v>
      </c>
    </row>
    <row r="45" spans="1:7">
      <c r="A45" s="63" t="s">
        <v>41</v>
      </c>
      <c r="B45" s="63" t="s">
        <v>42</v>
      </c>
      <c r="C45" s="63" t="s">
        <v>86</v>
      </c>
      <c r="D45" s="63" t="s">
        <v>92</v>
      </c>
      <c r="E45" s="63" t="s">
        <v>73</v>
      </c>
      <c r="F45" s="64">
        <v>237.67999267578125</v>
      </c>
      <c r="G45" s="66">
        <v>1544.4000244140625</v>
      </c>
    </row>
    <row r="46" spans="1:7">
      <c r="A46" s="63" t="s">
        <v>41</v>
      </c>
      <c r="B46" s="63" t="s">
        <v>42</v>
      </c>
      <c r="C46" s="63" t="s">
        <v>86</v>
      </c>
      <c r="D46" s="63" t="s">
        <v>93</v>
      </c>
      <c r="E46" s="63" t="s">
        <v>45</v>
      </c>
      <c r="F46" s="64">
        <v>56.249999046325684</v>
      </c>
      <c r="G46" s="66">
        <v>295.28000640869141</v>
      </c>
    </row>
    <row r="47" spans="1:7">
      <c r="A47" s="63" t="s">
        <v>41</v>
      </c>
      <c r="B47" s="63" t="s">
        <v>42</v>
      </c>
      <c r="C47" s="63" t="s">
        <v>86</v>
      </c>
      <c r="D47" s="63" t="s">
        <v>94</v>
      </c>
      <c r="E47" s="63" t="s">
        <v>91</v>
      </c>
      <c r="F47" s="64">
        <v>310.35000610351562</v>
      </c>
      <c r="G47" s="66">
        <v>253.19999694824219</v>
      </c>
    </row>
    <row r="48" spans="1:7">
      <c r="A48" s="63" t="s">
        <v>41</v>
      </c>
      <c r="B48" s="63" t="s">
        <v>42</v>
      </c>
      <c r="C48" s="63" t="s">
        <v>86</v>
      </c>
      <c r="D48" s="63" t="s">
        <v>95</v>
      </c>
      <c r="E48" s="63" t="s">
        <v>45</v>
      </c>
      <c r="F48" s="64">
        <v>1630</v>
      </c>
      <c r="G48" s="66">
        <v>8626.5</v>
      </c>
    </row>
    <row r="49" spans="1:7">
      <c r="A49" s="63" t="s">
        <v>41</v>
      </c>
      <c r="B49" s="63" t="s">
        <v>42</v>
      </c>
      <c r="C49" s="63" t="s">
        <v>86</v>
      </c>
      <c r="D49" s="63" t="s">
        <v>96</v>
      </c>
      <c r="E49" s="63" t="s">
        <v>91</v>
      </c>
      <c r="F49" s="64">
        <v>3.7200000286102295</v>
      </c>
      <c r="G49" s="66">
        <v>8.0600004196166992</v>
      </c>
    </row>
    <row r="50" spans="1:7">
      <c r="A50" s="63" t="s">
        <v>41</v>
      </c>
      <c r="B50" s="63" t="s">
        <v>42</v>
      </c>
      <c r="C50" s="63" t="s">
        <v>86</v>
      </c>
      <c r="D50" s="63" t="s">
        <v>97</v>
      </c>
      <c r="E50" s="63" t="s">
        <v>45</v>
      </c>
      <c r="F50" s="64">
        <v>993.3800048828125</v>
      </c>
      <c r="G50" s="66">
        <v>3854.60009765625</v>
      </c>
    </row>
    <row r="51" spans="1:7">
      <c r="A51" s="63" t="s">
        <v>41</v>
      </c>
      <c r="B51" s="63" t="s">
        <v>42</v>
      </c>
      <c r="C51" s="63" t="s">
        <v>86</v>
      </c>
      <c r="D51" s="63" t="s">
        <v>87</v>
      </c>
      <c r="E51" s="63" t="s">
        <v>45</v>
      </c>
      <c r="F51" s="64">
        <v>1740.8899803161621</v>
      </c>
      <c r="G51" s="66">
        <v>6022.7099304199219</v>
      </c>
    </row>
    <row r="52" spans="1:7">
      <c r="A52" s="63" t="s">
        <v>41</v>
      </c>
      <c r="B52" s="63" t="s">
        <v>42</v>
      </c>
      <c r="C52" s="63" t="s">
        <v>86</v>
      </c>
      <c r="D52" s="63" t="s">
        <v>98</v>
      </c>
      <c r="E52" s="63" t="s">
        <v>91</v>
      </c>
      <c r="F52" s="64">
        <v>149.69000244140625</v>
      </c>
      <c r="G52" s="66">
        <v>172.5</v>
      </c>
    </row>
    <row r="53" spans="1:7">
      <c r="A53" s="63" t="s">
        <v>41</v>
      </c>
      <c r="B53" s="63" t="s">
        <v>42</v>
      </c>
      <c r="C53" s="63" t="s">
        <v>86</v>
      </c>
      <c r="D53" s="63" t="s">
        <v>99</v>
      </c>
      <c r="E53" s="63" t="s">
        <v>91</v>
      </c>
      <c r="F53" s="64">
        <v>47.900001525878906</v>
      </c>
      <c r="G53" s="66">
        <v>78.05999755859375</v>
      </c>
    </row>
    <row r="54" spans="1:7">
      <c r="A54" s="63" t="s">
        <v>41</v>
      </c>
      <c r="B54" s="63" t="s">
        <v>42</v>
      </c>
      <c r="C54" s="63" t="s">
        <v>86</v>
      </c>
      <c r="D54" s="63" t="s">
        <v>100</v>
      </c>
      <c r="E54" s="63" t="s">
        <v>45</v>
      </c>
      <c r="F54" s="64">
        <v>90.719996452331543</v>
      </c>
      <c r="G54" s="66">
        <v>540.69998931884766</v>
      </c>
    </row>
    <row r="55" spans="1:7">
      <c r="A55" s="63" t="s">
        <v>41</v>
      </c>
      <c r="B55" s="63" t="s">
        <v>42</v>
      </c>
      <c r="C55" s="63" t="s">
        <v>86</v>
      </c>
      <c r="D55" s="63" t="s">
        <v>101</v>
      </c>
      <c r="E55" s="63" t="s">
        <v>45</v>
      </c>
      <c r="F55" s="64">
        <v>45.360000610351562</v>
      </c>
      <c r="G55" s="66">
        <v>461.60000610351562</v>
      </c>
    </row>
    <row r="56" spans="1:7">
      <c r="A56" s="63" t="s">
        <v>41</v>
      </c>
      <c r="B56" s="63" t="s">
        <v>42</v>
      </c>
      <c r="C56" s="63" t="s">
        <v>86</v>
      </c>
      <c r="D56" s="63" t="s">
        <v>102</v>
      </c>
      <c r="E56" s="63" t="s">
        <v>45</v>
      </c>
      <c r="F56" s="64">
        <v>4479.27001953125</v>
      </c>
      <c r="G56" s="66">
        <v>5880</v>
      </c>
    </row>
    <row r="57" spans="1:7">
      <c r="A57" s="63" t="s">
        <v>41</v>
      </c>
      <c r="B57" s="63" t="s">
        <v>42</v>
      </c>
      <c r="C57" s="63" t="s">
        <v>86</v>
      </c>
      <c r="D57" s="63" t="s">
        <v>103</v>
      </c>
      <c r="E57" s="63" t="s">
        <v>104</v>
      </c>
      <c r="F57" s="64">
        <v>63.509998321533203</v>
      </c>
      <c r="G57" s="66">
        <v>595.02001953125</v>
      </c>
    </row>
    <row r="58" spans="1:7">
      <c r="A58" s="63" t="s">
        <v>41</v>
      </c>
      <c r="B58" s="63" t="s">
        <v>42</v>
      </c>
      <c r="C58" s="63" t="s">
        <v>86</v>
      </c>
      <c r="D58" s="63" t="s">
        <v>105</v>
      </c>
      <c r="E58" s="63" t="s">
        <v>45</v>
      </c>
      <c r="F58" s="64">
        <v>483.07998657226562</v>
      </c>
      <c r="G58" s="66">
        <v>1260.4000244140625</v>
      </c>
    </row>
    <row r="59" spans="1:7">
      <c r="A59" s="63" t="s">
        <v>41</v>
      </c>
      <c r="B59" s="63" t="s">
        <v>42</v>
      </c>
      <c r="C59" s="63" t="s">
        <v>86</v>
      </c>
      <c r="D59" s="63" t="s">
        <v>106</v>
      </c>
      <c r="E59" s="63" t="s">
        <v>91</v>
      </c>
      <c r="F59" s="64">
        <v>32.229999542236328</v>
      </c>
      <c r="G59" s="66">
        <v>30.379999160766602</v>
      </c>
    </row>
    <row r="60" spans="1:7">
      <c r="A60" s="63" t="s">
        <v>41</v>
      </c>
      <c r="B60" s="63" t="s">
        <v>42</v>
      </c>
      <c r="C60" s="63" t="s">
        <v>86</v>
      </c>
      <c r="D60" s="63" t="s">
        <v>107</v>
      </c>
      <c r="E60" s="63" t="s">
        <v>91</v>
      </c>
      <c r="F60" s="64">
        <v>1.9500000476837158</v>
      </c>
      <c r="G60" s="66">
        <v>5.1700000762939453</v>
      </c>
    </row>
    <row r="61" spans="1:7">
      <c r="A61" s="63" t="s">
        <v>41</v>
      </c>
      <c r="B61" s="63" t="s">
        <v>42</v>
      </c>
      <c r="C61" s="63" t="s">
        <v>86</v>
      </c>
      <c r="D61" s="63" t="s">
        <v>108</v>
      </c>
      <c r="E61" s="63" t="s">
        <v>104</v>
      </c>
      <c r="F61" s="64">
        <v>596.530029296875</v>
      </c>
      <c r="G61" s="66">
        <v>3256.199951171875</v>
      </c>
    </row>
    <row r="62" spans="1:7">
      <c r="A62" s="63" t="s">
        <v>41</v>
      </c>
      <c r="B62" s="63" t="s">
        <v>42</v>
      </c>
      <c r="C62" s="63" t="s">
        <v>86</v>
      </c>
      <c r="D62" s="63" t="s">
        <v>108</v>
      </c>
      <c r="E62" s="63" t="s">
        <v>45</v>
      </c>
      <c r="F62" s="64">
        <v>7262.6800537109375</v>
      </c>
      <c r="G62" s="66">
        <v>34057.861328125</v>
      </c>
    </row>
    <row r="63" spans="1:7">
      <c r="A63" s="63" t="s">
        <v>41</v>
      </c>
      <c r="B63" s="63" t="s">
        <v>42</v>
      </c>
      <c r="C63" s="63" t="s">
        <v>86</v>
      </c>
      <c r="D63" s="63" t="s">
        <v>109</v>
      </c>
      <c r="E63" s="63" t="s">
        <v>91</v>
      </c>
      <c r="F63" s="64">
        <v>6185.3000297546387</v>
      </c>
      <c r="G63" s="66">
        <v>26751.649509429932</v>
      </c>
    </row>
    <row r="64" spans="1:7">
      <c r="A64" s="63" t="s">
        <v>41</v>
      </c>
      <c r="B64" s="63" t="s">
        <v>42</v>
      </c>
      <c r="C64" s="63" t="s">
        <v>86</v>
      </c>
      <c r="D64" s="63" t="s">
        <v>109</v>
      </c>
      <c r="E64" s="63" t="s">
        <v>81</v>
      </c>
      <c r="F64" s="64">
        <v>88766.330078125</v>
      </c>
      <c r="G64" s="66">
        <v>432626.8359375</v>
      </c>
    </row>
    <row r="65" spans="1:7">
      <c r="A65" s="63" t="s">
        <v>41</v>
      </c>
      <c r="B65" s="63" t="s">
        <v>42</v>
      </c>
      <c r="C65" s="63" t="s">
        <v>86</v>
      </c>
      <c r="D65" s="63" t="s">
        <v>109</v>
      </c>
      <c r="E65" s="63" t="s">
        <v>104</v>
      </c>
      <c r="F65" s="64">
        <v>254.15000534057617</v>
      </c>
      <c r="G65" s="66">
        <v>2365.6900024414062</v>
      </c>
    </row>
    <row r="66" spans="1:7">
      <c r="A66" s="63" t="s">
        <v>41</v>
      </c>
      <c r="B66" s="63" t="s">
        <v>42</v>
      </c>
      <c r="C66" s="63" t="s">
        <v>86</v>
      </c>
      <c r="D66" s="63" t="s">
        <v>110</v>
      </c>
      <c r="E66" s="63" t="s">
        <v>45</v>
      </c>
      <c r="F66" s="64">
        <v>9.0699996948242187</v>
      </c>
      <c r="G66" s="66">
        <v>61.799999237060547</v>
      </c>
    </row>
    <row r="67" spans="1:7">
      <c r="A67" s="63" t="s">
        <v>41</v>
      </c>
      <c r="B67" s="63" t="s">
        <v>42</v>
      </c>
      <c r="C67" s="63" t="s">
        <v>86</v>
      </c>
      <c r="D67" s="63" t="s">
        <v>109</v>
      </c>
      <c r="E67" s="63" t="s">
        <v>73</v>
      </c>
      <c r="F67" s="64">
        <v>48921.709136962891</v>
      </c>
      <c r="G67" s="66">
        <v>247780.90502929688</v>
      </c>
    </row>
    <row r="68" spans="1:7">
      <c r="A68" s="63" t="s">
        <v>41</v>
      </c>
      <c r="B68" s="63" t="s">
        <v>42</v>
      </c>
      <c r="C68" s="63" t="s">
        <v>86</v>
      </c>
      <c r="D68" s="63" t="s">
        <v>111</v>
      </c>
      <c r="E68" s="63" t="s">
        <v>45</v>
      </c>
      <c r="F68" s="64">
        <v>26402.509765625</v>
      </c>
      <c r="G68" s="66">
        <v>153492.515625</v>
      </c>
    </row>
    <row r="69" spans="1:7">
      <c r="A69" s="63" t="s">
        <v>41</v>
      </c>
      <c r="B69" s="63" t="s">
        <v>42</v>
      </c>
      <c r="C69" s="63" t="s">
        <v>86</v>
      </c>
      <c r="D69" s="63" t="s">
        <v>103</v>
      </c>
      <c r="E69" s="63" t="s">
        <v>45</v>
      </c>
      <c r="F69" s="64">
        <v>14630.080474853516</v>
      </c>
      <c r="G69" s="66">
        <v>52134.700775146484</v>
      </c>
    </row>
    <row r="70" spans="1:7">
      <c r="A70" s="63" t="s">
        <v>41</v>
      </c>
      <c r="B70" s="63" t="s">
        <v>42</v>
      </c>
      <c r="C70" s="63" t="s">
        <v>86</v>
      </c>
      <c r="D70" s="63" t="s">
        <v>103</v>
      </c>
      <c r="E70" s="63" t="s">
        <v>69</v>
      </c>
      <c r="F70" s="64">
        <v>32350.9794921875</v>
      </c>
      <c r="G70" s="66">
        <v>199086.6171875</v>
      </c>
    </row>
    <row r="71" spans="1:7">
      <c r="A71" s="63" t="s">
        <v>41</v>
      </c>
      <c r="B71" s="63" t="s">
        <v>42</v>
      </c>
      <c r="C71" s="63" t="s">
        <v>86</v>
      </c>
      <c r="D71" s="63" t="s">
        <v>112</v>
      </c>
      <c r="E71" s="63" t="s">
        <v>91</v>
      </c>
      <c r="F71" s="64">
        <v>4.8499999046325684</v>
      </c>
      <c r="G71" s="66">
        <v>17.200000762939453</v>
      </c>
    </row>
    <row r="72" spans="1:7">
      <c r="A72" s="63" t="s">
        <v>41</v>
      </c>
      <c r="B72" s="63" t="s">
        <v>42</v>
      </c>
      <c r="C72" s="63" t="s">
        <v>86</v>
      </c>
      <c r="D72" s="63" t="s">
        <v>113</v>
      </c>
      <c r="E72" s="63" t="s">
        <v>45</v>
      </c>
      <c r="F72" s="64">
        <v>10092.910430908203</v>
      </c>
      <c r="G72" s="66">
        <v>83883.500030517578</v>
      </c>
    </row>
    <row r="73" spans="1:7">
      <c r="A73" s="63" t="s">
        <v>41</v>
      </c>
      <c r="B73" s="63" t="s">
        <v>42</v>
      </c>
      <c r="C73" s="63" t="s">
        <v>86</v>
      </c>
      <c r="D73" s="63" t="s">
        <v>114</v>
      </c>
      <c r="E73" s="63" t="s">
        <v>45</v>
      </c>
      <c r="F73" s="64">
        <v>14.5</v>
      </c>
      <c r="G73" s="66">
        <v>95.910003662109375</v>
      </c>
    </row>
    <row r="74" spans="1:7">
      <c r="A74" s="63" t="s">
        <v>41</v>
      </c>
      <c r="B74" s="63" t="s">
        <v>42</v>
      </c>
      <c r="C74" s="63" t="s">
        <v>86</v>
      </c>
      <c r="D74" s="63" t="s">
        <v>94</v>
      </c>
      <c r="E74" s="63" t="s">
        <v>71</v>
      </c>
      <c r="F74" s="64">
        <v>11495.9599609375</v>
      </c>
      <c r="G74" s="66">
        <v>48126.51953125</v>
      </c>
    </row>
    <row r="75" spans="1:7">
      <c r="A75" s="63" t="s">
        <v>41</v>
      </c>
      <c r="B75" s="63" t="s">
        <v>2</v>
      </c>
      <c r="C75" s="63" t="s">
        <v>86</v>
      </c>
      <c r="D75" s="63" t="s">
        <v>115</v>
      </c>
      <c r="E75" s="63" t="s">
        <v>73</v>
      </c>
      <c r="F75" s="64">
        <v>360</v>
      </c>
      <c r="G75" s="66">
        <v>1195.199951171875</v>
      </c>
    </row>
    <row r="76" spans="1:7">
      <c r="A76" s="63" t="s">
        <v>41</v>
      </c>
      <c r="B76" s="63" t="s">
        <v>42</v>
      </c>
      <c r="C76" s="63" t="s">
        <v>86</v>
      </c>
      <c r="D76" s="63" t="s">
        <v>94</v>
      </c>
      <c r="E76" s="63" t="s">
        <v>45</v>
      </c>
      <c r="F76" s="64">
        <v>9371.710090637207</v>
      </c>
      <c r="G76" s="66">
        <v>44629.420028686523</v>
      </c>
    </row>
    <row r="77" spans="1:7">
      <c r="A77" s="63" t="s">
        <v>41</v>
      </c>
      <c r="B77" s="63" t="s">
        <v>42</v>
      </c>
      <c r="C77" s="63" t="s">
        <v>86</v>
      </c>
      <c r="D77" s="63" t="s">
        <v>109</v>
      </c>
      <c r="E77" s="63" t="s">
        <v>45</v>
      </c>
      <c r="F77" s="64">
        <v>208114.62137198448</v>
      </c>
      <c r="G77" s="66">
        <v>987649.55802154541</v>
      </c>
    </row>
    <row r="78" spans="1:7" ht="15.75" thickBot="1">
      <c r="A78" s="39" t="s">
        <v>41</v>
      </c>
      <c r="B78" s="40"/>
      <c r="C78" s="40"/>
      <c r="D78" s="40"/>
      <c r="E78" s="40"/>
      <c r="F78" s="40">
        <f>SUM(F12:F77)</f>
        <v>857377.42170143127</v>
      </c>
      <c r="G78" s="41">
        <f>SUM(G12:G77)</f>
        <v>3628209.2125835419</v>
      </c>
    </row>
    <row r="79" spans="1:7">
      <c r="A79" s="63" t="s">
        <v>208</v>
      </c>
      <c r="B79" s="63" t="s">
        <v>42</v>
      </c>
      <c r="C79" s="63" t="s">
        <v>116</v>
      </c>
      <c r="D79" s="63" t="s">
        <v>118</v>
      </c>
      <c r="E79" s="63" t="s">
        <v>73</v>
      </c>
      <c r="F79" s="64">
        <v>725.65997314453125</v>
      </c>
      <c r="G79" s="66">
        <v>1167</v>
      </c>
    </row>
    <row r="80" spans="1:7">
      <c r="A80" s="63" t="s">
        <v>208</v>
      </c>
      <c r="B80" s="63" t="s">
        <v>42</v>
      </c>
      <c r="C80" s="63" t="s">
        <v>116</v>
      </c>
      <c r="D80" s="63" t="s">
        <v>213</v>
      </c>
      <c r="E80" s="63" t="s">
        <v>71</v>
      </c>
      <c r="F80" s="64">
        <v>16764.939453125</v>
      </c>
      <c r="G80" s="66">
        <v>87592.3984375</v>
      </c>
    </row>
    <row r="81" spans="1:7">
      <c r="A81" s="63" t="s">
        <v>208</v>
      </c>
      <c r="B81" s="63" t="s">
        <v>42</v>
      </c>
      <c r="C81" s="63" t="s">
        <v>116</v>
      </c>
      <c r="D81" s="63" t="s">
        <v>126</v>
      </c>
      <c r="E81" s="63" t="s">
        <v>45</v>
      </c>
      <c r="F81" s="64">
        <v>2841.18994140625</v>
      </c>
      <c r="G81" s="66">
        <v>6900.7998046875</v>
      </c>
    </row>
    <row r="82" spans="1:7">
      <c r="A82" s="63" t="s">
        <v>208</v>
      </c>
      <c r="B82" s="63" t="s">
        <v>42</v>
      </c>
      <c r="C82" s="63" t="s">
        <v>116</v>
      </c>
      <c r="D82" s="63" t="s">
        <v>117</v>
      </c>
      <c r="E82" s="63" t="s">
        <v>45</v>
      </c>
      <c r="F82" s="64">
        <v>19958.259765625</v>
      </c>
      <c r="G82" s="66">
        <v>31400</v>
      </c>
    </row>
    <row r="83" spans="1:7">
      <c r="A83" s="63" t="s">
        <v>208</v>
      </c>
      <c r="B83" s="63" t="s">
        <v>42</v>
      </c>
      <c r="C83" s="63" t="s">
        <v>116</v>
      </c>
      <c r="D83" s="63" t="s">
        <v>120</v>
      </c>
      <c r="E83" s="63" t="s">
        <v>45</v>
      </c>
      <c r="F83" s="64">
        <v>7166.3699951171875</v>
      </c>
      <c r="G83" s="66">
        <v>16906.950073242188</v>
      </c>
    </row>
    <row r="84" spans="1:7">
      <c r="A84" s="63" t="s">
        <v>208</v>
      </c>
      <c r="B84" s="63" t="s">
        <v>42</v>
      </c>
      <c r="C84" s="63" t="s">
        <v>116</v>
      </c>
      <c r="D84" s="63" t="s">
        <v>214</v>
      </c>
      <c r="E84" s="63" t="s">
        <v>104</v>
      </c>
      <c r="F84" s="64">
        <v>2869</v>
      </c>
      <c r="G84" s="66">
        <v>36484.80078125</v>
      </c>
    </row>
    <row r="85" spans="1:7">
      <c r="A85" s="63" t="s">
        <v>208</v>
      </c>
      <c r="B85" s="63" t="s">
        <v>42</v>
      </c>
      <c r="C85" s="63" t="s">
        <v>116</v>
      </c>
      <c r="D85" s="63" t="s">
        <v>118</v>
      </c>
      <c r="E85" s="63" t="s">
        <v>122</v>
      </c>
      <c r="F85" s="64">
        <v>11119</v>
      </c>
      <c r="G85" s="66">
        <v>20960.23046875</v>
      </c>
    </row>
    <row r="86" spans="1:7">
      <c r="A86" s="63" t="s">
        <v>208</v>
      </c>
      <c r="B86" s="63" t="s">
        <v>42</v>
      </c>
      <c r="C86" s="63" t="s">
        <v>116</v>
      </c>
      <c r="D86" s="63" t="s">
        <v>119</v>
      </c>
      <c r="E86" s="63" t="s">
        <v>104</v>
      </c>
      <c r="F86" s="64">
        <v>4637.1100006103516</v>
      </c>
      <c r="G86" s="66">
        <v>20348.98046875</v>
      </c>
    </row>
    <row r="87" spans="1:7">
      <c r="A87" s="63" t="s">
        <v>208</v>
      </c>
      <c r="B87" s="63" t="s">
        <v>42</v>
      </c>
      <c r="C87" s="63" t="s">
        <v>116</v>
      </c>
      <c r="D87" s="63" t="s">
        <v>119</v>
      </c>
      <c r="E87" s="63" t="s">
        <v>45</v>
      </c>
      <c r="F87" s="64">
        <v>1945.2999801635742</v>
      </c>
      <c r="G87" s="66">
        <v>15600.849609375</v>
      </c>
    </row>
    <row r="88" spans="1:7">
      <c r="A88" s="63" t="s">
        <v>208</v>
      </c>
      <c r="B88" s="63" t="s">
        <v>42</v>
      </c>
      <c r="C88" s="63" t="s">
        <v>116</v>
      </c>
      <c r="D88" s="63" t="s">
        <v>119</v>
      </c>
      <c r="E88" s="63" t="s">
        <v>73</v>
      </c>
      <c r="F88" s="64"/>
      <c r="G88" s="66">
        <v>192</v>
      </c>
    </row>
    <row r="89" spans="1:7">
      <c r="A89" s="63" t="s">
        <v>208</v>
      </c>
      <c r="B89" s="63" t="s">
        <v>42</v>
      </c>
      <c r="C89" s="63" t="s">
        <v>116</v>
      </c>
      <c r="D89" s="63" t="s">
        <v>119</v>
      </c>
      <c r="E89" s="63" t="s">
        <v>155</v>
      </c>
      <c r="F89" s="64">
        <v>11625.2900390625</v>
      </c>
      <c r="G89" s="66">
        <v>30030.080078125</v>
      </c>
    </row>
    <row r="90" spans="1:7">
      <c r="A90" s="63" t="s">
        <v>208</v>
      </c>
      <c r="B90" s="63" t="s">
        <v>42</v>
      </c>
      <c r="C90" s="63" t="s">
        <v>116</v>
      </c>
      <c r="D90" s="63" t="s">
        <v>124</v>
      </c>
      <c r="E90" s="63" t="s">
        <v>45</v>
      </c>
      <c r="F90" s="64">
        <v>5214.5500564575195</v>
      </c>
      <c r="G90" s="66">
        <v>15810.109939575195</v>
      </c>
    </row>
    <row r="91" spans="1:7">
      <c r="A91" s="63" t="s">
        <v>208</v>
      </c>
      <c r="B91" s="63" t="s">
        <v>42</v>
      </c>
      <c r="C91" s="63" t="s">
        <v>116</v>
      </c>
      <c r="D91" s="63" t="s">
        <v>215</v>
      </c>
      <c r="E91" s="63" t="s">
        <v>45</v>
      </c>
      <c r="F91" s="64">
        <v>95740</v>
      </c>
      <c r="G91" s="66">
        <v>818214.375</v>
      </c>
    </row>
    <row r="92" spans="1:7">
      <c r="A92" s="63" t="s">
        <v>208</v>
      </c>
      <c r="B92" s="63" t="s">
        <v>42</v>
      </c>
      <c r="C92" s="63" t="s">
        <v>116</v>
      </c>
      <c r="D92" s="63" t="s">
        <v>117</v>
      </c>
      <c r="E92" s="63" t="s">
        <v>84</v>
      </c>
      <c r="F92" s="64">
        <v>17.239999771118164</v>
      </c>
      <c r="G92" s="66">
        <v>55.580001831054688</v>
      </c>
    </row>
    <row r="93" spans="1:7">
      <c r="A93" s="63" t="s">
        <v>208</v>
      </c>
      <c r="B93" s="63" t="s">
        <v>42</v>
      </c>
      <c r="C93" s="63" t="s">
        <v>116</v>
      </c>
      <c r="D93" s="63" t="s">
        <v>133</v>
      </c>
      <c r="E93" s="63" t="s">
        <v>73</v>
      </c>
      <c r="F93" s="64">
        <v>340.20001220703125</v>
      </c>
      <c r="G93" s="66">
        <v>1890</v>
      </c>
    </row>
    <row r="94" spans="1:7">
      <c r="A94" s="63" t="s">
        <v>208</v>
      </c>
      <c r="B94" s="63" t="s">
        <v>42</v>
      </c>
      <c r="C94" s="63" t="s">
        <v>116</v>
      </c>
      <c r="D94" s="63" t="s">
        <v>129</v>
      </c>
      <c r="E94" s="63" t="s">
        <v>91</v>
      </c>
      <c r="F94" s="64">
        <v>71.849998474121094</v>
      </c>
      <c r="G94" s="66">
        <v>44.369998931884766</v>
      </c>
    </row>
    <row r="95" spans="1:7">
      <c r="A95" s="63" t="s">
        <v>208</v>
      </c>
      <c r="B95" s="63" t="s">
        <v>42</v>
      </c>
      <c r="C95" s="63" t="s">
        <v>116</v>
      </c>
      <c r="D95" s="63" t="s">
        <v>129</v>
      </c>
      <c r="E95" s="63" t="s">
        <v>104</v>
      </c>
      <c r="F95" s="64">
        <v>12185.989967346191</v>
      </c>
      <c r="G95" s="66">
        <v>17601.149963378906</v>
      </c>
    </row>
    <row r="96" spans="1:7">
      <c r="A96" s="63" t="s">
        <v>208</v>
      </c>
      <c r="B96" s="63" t="s">
        <v>42</v>
      </c>
      <c r="C96" s="63" t="s">
        <v>116</v>
      </c>
      <c r="D96" s="63" t="s">
        <v>129</v>
      </c>
      <c r="E96" s="63" t="s">
        <v>45</v>
      </c>
      <c r="F96" s="64">
        <v>69292.200149536133</v>
      </c>
      <c r="G96" s="66">
        <v>164831.54162597656</v>
      </c>
    </row>
    <row r="97" spans="1:7">
      <c r="A97" s="63" t="s">
        <v>208</v>
      </c>
      <c r="B97" s="63" t="s">
        <v>42</v>
      </c>
      <c r="C97" s="63" t="s">
        <v>116</v>
      </c>
      <c r="D97" s="63" t="s">
        <v>134</v>
      </c>
      <c r="E97" s="63" t="s">
        <v>45</v>
      </c>
      <c r="F97" s="64">
        <v>19883.419921875</v>
      </c>
      <c r="G97" s="66">
        <v>17270.880859375</v>
      </c>
    </row>
    <row r="98" spans="1:7">
      <c r="A98" s="63" t="s">
        <v>208</v>
      </c>
      <c r="B98" s="63" t="s">
        <v>42</v>
      </c>
      <c r="C98" s="63" t="s">
        <v>116</v>
      </c>
      <c r="D98" s="63" t="s">
        <v>127</v>
      </c>
      <c r="E98" s="63" t="s">
        <v>72</v>
      </c>
      <c r="F98" s="64">
        <v>17552.01953125</v>
      </c>
      <c r="G98" s="66">
        <v>23607.759765625</v>
      </c>
    </row>
    <row r="99" spans="1:7">
      <c r="A99" s="63" t="s">
        <v>208</v>
      </c>
      <c r="B99" s="63" t="s">
        <v>42</v>
      </c>
      <c r="C99" s="63" t="s">
        <v>116</v>
      </c>
      <c r="D99" s="63" t="s">
        <v>109</v>
      </c>
      <c r="E99" s="63" t="s">
        <v>104</v>
      </c>
      <c r="F99" s="64">
        <v>5001.8701171875</v>
      </c>
      <c r="G99" s="66">
        <v>31437.390625</v>
      </c>
    </row>
    <row r="100" spans="1:7">
      <c r="A100" s="63" t="s">
        <v>208</v>
      </c>
      <c r="B100" s="63" t="s">
        <v>42</v>
      </c>
      <c r="C100" s="63" t="s">
        <v>116</v>
      </c>
      <c r="D100" s="63" t="s">
        <v>132</v>
      </c>
      <c r="E100" s="63" t="s">
        <v>72</v>
      </c>
      <c r="F100" s="64">
        <v>16779.44921875</v>
      </c>
      <c r="G100" s="66">
        <v>17429.25</v>
      </c>
    </row>
    <row r="101" spans="1:7">
      <c r="A101" s="63" t="s">
        <v>208</v>
      </c>
      <c r="B101" s="63" t="s">
        <v>42</v>
      </c>
      <c r="C101" s="63" t="s">
        <v>116</v>
      </c>
      <c r="D101" s="63" t="s">
        <v>118</v>
      </c>
      <c r="E101" s="63" t="s">
        <v>45</v>
      </c>
      <c r="F101" s="64">
        <v>30443.950012207031</v>
      </c>
      <c r="G101" s="66">
        <v>77495.9306640625</v>
      </c>
    </row>
    <row r="102" spans="1:7">
      <c r="A102" s="63" t="s">
        <v>208</v>
      </c>
      <c r="B102" s="63" t="s">
        <v>42</v>
      </c>
      <c r="C102" s="63" t="s">
        <v>116</v>
      </c>
      <c r="D102" s="63" t="s">
        <v>132</v>
      </c>
      <c r="E102" s="63" t="s">
        <v>45</v>
      </c>
      <c r="F102" s="64">
        <v>1100.6499862670898</v>
      </c>
      <c r="G102" s="66">
        <v>2813.5</v>
      </c>
    </row>
    <row r="103" spans="1:7">
      <c r="A103" s="63" t="s">
        <v>208</v>
      </c>
      <c r="B103" s="63" t="s">
        <v>42</v>
      </c>
      <c r="C103" s="63" t="s">
        <v>116</v>
      </c>
      <c r="D103" s="63" t="s">
        <v>118</v>
      </c>
      <c r="E103" s="63" t="s">
        <v>104</v>
      </c>
      <c r="F103" s="64">
        <v>13873.9404296875</v>
      </c>
      <c r="G103" s="66">
        <v>86257.6796875</v>
      </c>
    </row>
    <row r="104" spans="1:7">
      <c r="A104" s="63" t="s">
        <v>208</v>
      </c>
      <c r="B104" s="63" t="s">
        <v>42</v>
      </c>
      <c r="C104" s="63" t="s">
        <v>116</v>
      </c>
      <c r="D104" s="63" t="s">
        <v>123</v>
      </c>
      <c r="E104" s="63" t="s">
        <v>216</v>
      </c>
      <c r="F104" s="64">
        <v>203674.046875</v>
      </c>
      <c r="G104" s="66">
        <v>645345.8125</v>
      </c>
    </row>
    <row r="105" spans="1:7">
      <c r="A105" s="63" t="s">
        <v>208</v>
      </c>
      <c r="B105" s="63" t="s">
        <v>42</v>
      </c>
      <c r="C105" s="63" t="s">
        <v>116</v>
      </c>
      <c r="D105" s="63" t="s">
        <v>123</v>
      </c>
      <c r="E105" s="63" t="s">
        <v>104</v>
      </c>
      <c r="F105" s="64">
        <v>14363.009741783142</v>
      </c>
      <c r="G105" s="66">
        <v>74039.950061798096</v>
      </c>
    </row>
    <row r="106" spans="1:7">
      <c r="A106" s="63" t="s">
        <v>208</v>
      </c>
      <c r="B106" s="63" t="s">
        <v>42</v>
      </c>
      <c r="C106" s="63" t="s">
        <v>116</v>
      </c>
      <c r="D106" s="63" t="s">
        <v>123</v>
      </c>
      <c r="E106" s="63" t="s">
        <v>45</v>
      </c>
      <c r="F106" s="64">
        <v>5151.8600997924805</v>
      </c>
      <c r="G106" s="66">
        <v>15520.029930114746</v>
      </c>
    </row>
    <row r="107" spans="1:7">
      <c r="A107" s="63" t="s">
        <v>208</v>
      </c>
      <c r="B107" s="63" t="s">
        <v>42</v>
      </c>
      <c r="C107" s="63" t="s">
        <v>116</v>
      </c>
      <c r="D107" s="63" t="s">
        <v>123</v>
      </c>
      <c r="E107" s="63" t="s">
        <v>73</v>
      </c>
      <c r="F107" s="64">
        <v>784.79000854492187</v>
      </c>
      <c r="G107" s="66">
        <v>42249.6201171875</v>
      </c>
    </row>
    <row r="108" spans="1:7">
      <c r="A108" s="63" t="s">
        <v>208</v>
      </c>
      <c r="B108" s="63" t="s">
        <v>42</v>
      </c>
      <c r="C108" s="63" t="s">
        <v>116</v>
      </c>
      <c r="D108" s="63" t="s">
        <v>123</v>
      </c>
      <c r="E108" s="63" t="s">
        <v>69</v>
      </c>
      <c r="F108" s="64">
        <v>11086.8095703125</v>
      </c>
      <c r="G108" s="66">
        <v>72800.7734375</v>
      </c>
    </row>
    <row r="109" spans="1:7">
      <c r="A109" s="63" t="s">
        <v>208</v>
      </c>
      <c r="B109" s="63" t="s">
        <v>42</v>
      </c>
      <c r="C109" s="63" t="s">
        <v>116</v>
      </c>
      <c r="D109" s="63" t="s">
        <v>118</v>
      </c>
      <c r="E109" s="63" t="s">
        <v>72</v>
      </c>
      <c r="F109" s="64">
        <v>24392.470703125</v>
      </c>
      <c r="G109" s="66">
        <v>40558.21875</v>
      </c>
    </row>
    <row r="110" spans="1:7">
      <c r="A110" s="63" t="s">
        <v>208</v>
      </c>
      <c r="B110" s="63" t="s">
        <v>77</v>
      </c>
      <c r="C110" s="63" t="s">
        <v>116</v>
      </c>
      <c r="D110" s="63" t="s">
        <v>128</v>
      </c>
      <c r="E110" s="63" t="s">
        <v>45</v>
      </c>
      <c r="F110" s="64">
        <v>10862.700394630432</v>
      </c>
      <c r="G110" s="66">
        <v>20201.599746704102</v>
      </c>
    </row>
    <row r="111" spans="1:7">
      <c r="A111" s="63" t="s">
        <v>208</v>
      </c>
      <c r="B111" s="63" t="s">
        <v>42</v>
      </c>
      <c r="C111" s="63" t="s">
        <v>116</v>
      </c>
      <c r="D111" s="63" t="s">
        <v>132</v>
      </c>
      <c r="E111" s="63" t="s">
        <v>104</v>
      </c>
      <c r="F111" s="64">
        <v>392.36000061035156</v>
      </c>
      <c r="G111" s="66">
        <v>416</v>
      </c>
    </row>
    <row r="112" spans="1:7" ht="15.75" thickBot="1">
      <c r="A112" s="39" t="s">
        <v>208</v>
      </c>
      <c r="B112" s="40"/>
      <c r="C112" s="40"/>
      <c r="D112" s="40"/>
      <c r="E112" s="40"/>
      <c r="F112" s="40">
        <f>SUM(F79:F111)</f>
        <v>637857.49594306946</v>
      </c>
      <c r="G112" s="41">
        <f>SUM(G79:G111)</f>
        <v>2453475.6123962402</v>
      </c>
    </row>
    <row r="113" spans="1:7">
      <c r="A113" s="63" t="s">
        <v>237</v>
      </c>
      <c r="B113" s="63" t="s">
        <v>42</v>
      </c>
      <c r="C113" s="63" t="s">
        <v>116</v>
      </c>
      <c r="D113" s="63" t="s">
        <v>118</v>
      </c>
      <c r="E113" s="63" t="s">
        <v>73</v>
      </c>
      <c r="F113" s="64">
        <v>3080.56005859375</v>
      </c>
      <c r="G113" s="66">
        <v>18661.400390625</v>
      </c>
    </row>
    <row r="114" spans="1:7">
      <c r="A114" s="63" t="s">
        <v>237</v>
      </c>
      <c r="B114" s="63" t="s">
        <v>42</v>
      </c>
      <c r="C114" s="63" t="s">
        <v>116</v>
      </c>
      <c r="D114" s="63" t="s">
        <v>118</v>
      </c>
      <c r="E114" s="63" t="s">
        <v>84</v>
      </c>
      <c r="F114" s="64">
        <v>12972.8701171875</v>
      </c>
      <c r="G114" s="66">
        <v>38740</v>
      </c>
    </row>
    <row r="115" spans="1:7">
      <c r="A115" s="63" t="s">
        <v>237</v>
      </c>
      <c r="B115" s="63" t="s">
        <v>42</v>
      </c>
      <c r="C115" s="63" t="s">
        <v>116</v>
      </c>
      <c r="D115" s="63" t="s">
        <v>213</v>
      </c>
      <c r="E115" s="63" t="s">
        <v>45</v>
      </c>
      <c r="F115" s="64">
        <v>1560</v>
      </c>
      <c r="G115" s="66">
        <v>10303.7998046875</v>
      </c>
    </row>
    <row r="116" spans="1:7">
      <c r="A116" s="63" t="s">
        <v>237</v>
      </c>
      <c r="B116" s="63" t="s">
        <v>42</v>
      </c>
      <c r="C116" s="63" t="s">
        <v>116</v>
      </c>
      <c r="D116" s="63" t="s">
        <v>126</v>
      </c>
      <c r="E116" s="63" t="s">
        <v>45</v>
      </c>
      <c r="F116" s="64">
        <v>3527.010009765625</v>
      </c>
      <c r="G116" s="66">
        <v>8566.3603515625</v>
      </c>
    </row>
    <row r="117" spans="1:7">
      <c r="A117" s="63" t="s">
        <v>237</v>
      </c>
      <c r="B117" s="63" t="s">
        <v>42</v>
      </c>
      <c r="C117" s="63" t="s">
        <v>116</v>
      </c>
      <c r="D117" s="63" t="s">
        <v>126</v>
      </c>
      <c r="E117" s="63" t="s">
        <v>73</v>
      </c>
      <c r="F117" s="64">
        <v>126.93000030517578</v>
      </c>
      <c r="G117" s="66">
        <v>442.17999267578125</v>
      </c>
    </row>
    <row r="118" spans="1:7">
      <c r="A118" s="63" t="s">
        <v>237</v>
      </c>
      <c r="B118" s="63" t="s">
        <v>42</v>
      </c>
      <c r="C118" s="63" t="s">
        <v>116</v>
      </c>
      <c r="D118" s="63" t="s">
        <v>120</v>
      </c>
      <c r="E118" s="63" t="s">
        <v>45</v>
      </c>
      <c r="F118" s="64">
        <v>5151.9399185180664</v>
      </c>
      <c r="G118" s="66">
        <v>23579.623252868652</v>
      </c>
    </row>
    <row r="119" spans="1:7">
      <c r="A119" s="63" t="s">
        <v>237</v>
      </c>
      <c r="B119" s="63" t="s">
        <v>42</v>
      </c>
      <c r="C119" s="63" t="s">
        <v>116</v>
      </c>
      <c r="D119" s="63" t="s">
        <v>117</v>
      </c>
      <c r="E119" s="63" t="s">
        <v>76</v>
      </c>
      <c r="F119" s="64">
        <v>12932.9501953125</v>
      </c>
      <c r="G119" s="66">
        <v>26258.400390625</v>
      </c>
    </row>
    <row r="120" spans="1:7">
      <c r="A120" s="63" t="s">
        <v>237</v>
      </c>
      <c r="B120" s="63" t="s">
        <v>42</v>
      </c>
      <c r="C120" s="63" t="s">
        <v>116</v>
      </c>
      <c r="D120" s="63" t="s">
        <v>118</v>
      </c>
      <c r="E120" s="63" t="s">
        <v>122</v>
      </c>
      <c r="F120" s="64">
        <v>10920.16015625</v>
      </c>
      <c r="G120" s="66">
        <v>20239.310546875</v>
      </c>
    </row>
    <row r="121" spans="1:7">
      <c r="A121" s="63" t="s">
        <v>237</v>
      </c>
      <c r="B121" s="63" t="s">
        <v>42</v>
      </c>
      <c r="C121" s="63" t="s">
        <v>116</v>
      </c>
      <c r="D121" s="63" t="s">
        <v>119</v>
      </c>
      <c r="E121" s="63" t="s">
        <v>104</v>
      </c>
      <c r="F121" s="64">
        <v>21985.83984375</v>
      </c>
      <c r="G121" s="66">
        <v>24606.1796875</v>
      </c>
    </row>
    <row r="122" spans="1:7">
      <c r="A122" s="63" t="s">
        <v>237</v>
      </c>
      <c r="B122" s="63" t="s">
        <v>42</v>
      </c>
      <c r="C122" s="63" t="s">
        <v>116</v>
      </c>
      <c r="D122" s="63" t="s">
        <v>119</v>
      </c>
      <c r="E122" s="63" t="s">
        <v>155</v>
      </c>
      <c r="F122" s="64">
        <v>9045.080078125</v>
      </c>
      <c r="G122" s="66">
        <v>20787.19921875</v>
      </c>
    </row>
    <row r="123" spans="1:7">
      <c r="A123" s="63" t="s">
        <v>237</v>
      </c>
      <c r="B123" s="63" t="s">
        <v>42</v>
      </c>
      <c r="C123" s="63" t="s">
        <v>116</v>
      </c>
      <c r="D123" s="63" t="s">
        <v>244</v>
      </c>
      <c r="E123" s="63" t="s">
        <v>45</v>
      </c>
      <c r="F123" s="64">
        <v>2487.840087890625</v>
      </c>
      <c r="G123" s="66">
        <v>18030.599609375</v>
      </c>
    </row>
    <row r="124" spans="1:7">
      <c r="A124" s="63" t="s">
        <v>237</v>
      </c>
      <c r="B124" s="63" t="s">
        <v>42</v>
      </c>
      <c r="C124" s="63" t="s">
        <v>116</v>
      </c>
      <c r="D124" s="63" t="s">
        <v>124</v>
      </c>
      <c r="E124" s="63" t="s">
        <v>45</v>
      </c>
      <c r="F124" s="64">
        <v>4673.4100341796875</v>
      </c>
      <c r="G124" s="66">
        <v>13942.980026245117</v>
      </c>
    </row>
    <row r="125" spans="1:7">
      <c r="A125" s="63" t="s">
        <v>237</v>
      </c>
      <c r="B125" s="63" t="s">
        <v>42</v>
      </c>
      <c r="C125" s="63" t="s">
        <v>116</v>
      </c>
      <c r="D125" s="63" t="s">
        <v>215</v>
      </c>
      <c r="E125" s="63" t="s">
        <v>45</v>
      </c>
      <c r="F125" s="64">
        <v>72308.37109375</v>
      </c>
      <c r="G125" s="66">
        <v>697407</v>
      </c>
    </row>
    <row r="126" spans="1:7">
      <c r="A126" s="63" t="s">
        <v>237</v>
      </c>
      <c r="B126" s="63" t="s">
        <v>42</v>
      </c>
      <c r="C126" s="63" t="s">
        <v>116</v>
      </c>
      <c r="D126" s="63" t="s">
        <v>125</v>
      </c>
      <c r="E126" s="63" t="s">
        <v>45</v>
      </c>
      <c r="F126" s="64">
        <v>34256.541015625</v>
      </c>
      <c r="G126" s="66">
        <v>179192.15625</v>
      </c>
    </row>
    <row r="127" spans="1:7">
      <c r="A127" s="63" t="s">
        <v>237</v>
      </c>
      <c r="B127" s="63" t="s">
        <v>42</v>
      </c>
      <c r="C127" s="63" t="s">
        <v>116</v>
      </c>
      <c r="D127" s="63" t="s">
        <v>126</v>
      </c>
      <c r="E127" s="63" t="s">
        <v>84</v>
      </c>
      <c r="F127" s="64">
        <v>205.92999267578125</v>
      </c>
      <c r="G127" s="66">
        <v>669.83001708984375</v>
      </c>
    </row>
    <row r="128" spans="1:7">
      <c r="A128" s="63" t="s">
        <v>237</v>
      </c>
      <c r="B128" s="63" t="s">
        <v>42</v>
      </c>
      <c r="C128" s="63" t="s">
        <v>116</v>
      </c>
      <c r="D128" s="63" t="s">
        <v>123</v>
      </c>
      <c r="E128" s="63" t="s">
        <v>216</v>
      </c>
      <c r="F128" s="64">
        <v>162939.234375</v>
      </c>
      <c r="G128" s="66">
        <v>516276.65625</v>
      </c>
    </row>
    <row r="129" spans="1:7">
      <c r="A129" s="63" t="s">
        <v>237</v>
      </c>
      <c r="B129" s="63" t="s">
        <v>42</v>
      </c>
      <c r="C129" s="63" t="s">
        <v>116</v>
      </c>
      <c r="D129" s="63" t="s">
        <v>129</v>
      </c>
      <c r="E129" s="63" t="s">
        <v>104</v>
      </c>
      <c r="F129" s="64">
        <v>391.94000244140625</v>
      </c>
      <c r="G129" s="66">
        <v>1026.8099975585937</v>
      </c>
    </row>
    <row r="130" spans="1:7">
      <c r="A130" s="63" t="s">
        <v>237</v>
      </c>
      <c r="B130" s="63" t="s">
        <v>42</v>
      </c>
      <c r="C130" s="63" t="s">
        <v>116</v>
      </c>
      <c r="D130" s="63" t="s">
        <v>129</v>
      </c>
      <c r="E130" s="63" t="s">
        <v>45</v>
      </c>
      <c r="F130" s="64">
        <v>86335.059677124023</v>
      </c>
      <c r="G130" s="66">
        <v>228758.6123046875</v>
      </c>
    </row>
    <row r="131" spans="1:7">
      <c r="A131" s="63" t="s">
        <v>237</v>
      </c>
      <c r="B131" s="63" t="s">
        <v>42</v>
      </c>
      <c r="C131" s="63" t="s">
        <v>116</v>
      </c>
      <c r="D131" s="63" t="s">
        <v>129</v>
      </c>
      <c r="E131" s="63" t="s">
        <v>73</v>
      </c>
      <c r="F131" s="64">
        <v>2466.0400390625</v>
      </c>
      <c r="G131" s="66">
        <v>8739.41015625</v>
      </c>
    </row>
    <row r="132" spans="1:7">
      <c r="A132" s="63" t="s">
        <v>237</v>
      </c>
      <c r="B132" s="63" t="s">
        <v>42</v>
      </c>
      <c r="C132" s="63" t="s">
        <v>116</v>
      </c>
      <c r="D132" s="63" t="s">
        <v>134</v>
      </c>
      <c r="E132" s="63" t="s">
        <v>45</v>
      </c>
      <c r="F132" s="64">
        <v>119724.609375</v>
      </c>
      <c r="G132" s="66">
        <v>140484.5</v>
      </c>
    </row>
    <row r="133" spans="1:7">
      <c r="A133" s="63" t="s">
        <v>237</v>
      </c>
      <c r="B133" s="63" t="s">
        <v>42</v>
      </c>
      <c r="C133" s="63" t="s">
        <v>116</v>
      </c>
      <c r="D133" s="63" t="s">
        <v>127</v>
      </c>
      <c r="E133" s="63" t="s">
        <v>45</v>
      </c>
      <c r="F133" s="64">
        <v>36962.119140625</v>
      </c>
      <c r="G133" s="66">
        <v>48292.44921875</v>
      </c>
    </row>
    <row r="134" spans="1:7">
      <c r="A134" s="63" t="s">
        <v>237</v>
      </c>
      <c r="B134" s="63" t="s">
        <v>42</v>
      </c>
      <c r="C134" s="63" t="s">
        <v>116</v>
      </c>
      <c r="D134" s="63" t="s">
        <v>132</v>
      </c>
      <c r="E134" s="63" t="s">
        <v>104</v>
      </c>
      <c r="F134" s="64">
        <v>239.5</v>
      </c>
      <c r="G134" s="66">
        <v>309</v>
      </c>
    </row>
    <row r="135" spans="1:7">
      <c r="A135" s="63" t="s">
        <v>237</v>
      </c>
      <c r="B135" s="63" t="s">
        <v>42</v>
      </c>
      <c r="C135" s="63" t="s">
        <v>116</v>
      </c>
      <c r="D135" s="63" t="s">
        <v>132</v>
      </c>
      <c r="E135" s="63" t="s">
        <v>45</v>
      </c>
      <c r="F135" s="64">
        <v>2475.9599609375</v>
      </c>
      <c r="G135" s="66">
        <v>6981.7001953125</v>
      </c>
    </row>
    <row r="136" spans="1:7">
      <c r="A136" s="63" t="s">
        <v>237</v>
      </c>
      <c r="B136" s="63" t="s">
        <v>42</v>
      </c>
      <c r="C136" s="63" t="s">
        <v>116</v>
      </c>
      <c r="D136" s="63" t="s">
        <v>118</v>
      </c>
      <c r="E136" s="63" t="s">
        <v>45</v>
      </c>
      <c r="F136" s="64">
        <v>87664.041137695313</v>
      </c>
      <c r="G136" s="66">
        <v>275728.8701171875</v>
      </c>
    </row>
    <row r="137" spans="1:7">
      <c r="A137" s="63" t="s">
        <v>237</v>
      </c>
      <c r="B137" s="63" t="s">
        <v>42</v>
      </c>
      <c r="C137" s="63" t="s">
        <v>116</v>
      </c>
      <c r="D137" s="63" t="s">
        <v>133</v>
      </c>
      <c r="E137" s="63" t="s">
        <v>73</v>
      </c>
      <c r="F137" s="64">
        <v>312.70999145507812</v>
      </c>
      <c r="G137" s="66">
        <v>1135.4200439453125</v>
      </c>
    </row>
    <row r="138" spans="1:7">
      <c r="A138" s="63" t="s">
        <v>237</v>
      </c>
      <c r="B138" s="63" t="s">
        <v>42</v>
      </c>
      <c r="C138" s="63" t="s">
        <v>116</v>
      </c>
      <c r="D138" s="63" t="s">
        <v>118</v>
      </c>
      <c r="E138" s="63" t="s">
        <v>104</v>
      </c>
      <c r="F138" s="64">
        <v>1866.0999755859375</v>
      </c>
      <c r="G138" s="66">
        <v>3619.6201171875</v>
      </c>
    </row>
    <row r="139" spans="1:7">
      <c r="A139" s="63" t="s">
        <v>237</v>
      </c>
      <c r="B139" s="63" t="s">
        <v>42</v>
      </c>
      <c r="C139" s="63" t="s">
        <v>116</v>
      </c>
      <c r="D139" s="63" t="s">
        <v>123</v>
      </c>
      <c r="E139" s="63" t="s">
        <v>81</v>
      </c>
      <c r="F139" s="64">
        <v>159.66999816894531</v>
      </c>
      <c r="G139" s="66">
        <v>1136.4599609375</v>
      </c>
    </row>
    <row r="140" spans="1:7">
      <c r="A140" s="63" t="s">
        <v>237</v>
      </c>
      <c r="B140" s="63" t="s">
        <v>42</v>
      </c>
      <c r="C140" s="63" t="s">
        <v>116</v>
      </c>
      <c r="D140" s="63" t="s">
        <v>123</v>
      </c>
      <c r="E140" s="63" t="s">
        <v>104</v>
      </c>
      <c r="F140" s="64">
        <v>3573.7199265956879</v>
      </c>
      <c r="G140" s="66">
        <v>12202.319999694824</v>
      </c>
    </row>
    <row r="141" spans="1:7">
      <c r="A141" s="63" t="s">
        <v>237</v>
      </c>
      <c r="B141" s="63" t="s">
        <v>42</v>
      </c>
      <c r="C141" s="63" t="s">
        <v>116</v>
      </c>
      <c r="D141" s="63" t="s">
        <v>123</v>
      </c>
      <c r="E141" s="63" t="s">
        <v>45</v>
      </c>
      <c r="F141" s="64">
        <v>2620.1800003051758</v>
      </c>
      <c r="G141" s="66">
        <v>10825.580001831055</v>
      </c>
    </row>
    <row r="142" spans="1:7">
      <c r="A142" s="63" t="s">
        <v>237</v>
      </c>
      <c r="B142" s="63" t="s">
        <v>42</v>
      </c>
      <c r="C142" s="63" t="s">
        <v>116</v>
      </c>
      <c r="D142" s="63" t="s">
        <v>123</v>
      </c>
      <c r="E142" s="63" t="s">
        <v>73</v>
      </c>
      <c r="F142" s="64">
        <v>111.76999664306641</v>
      </c>
      <c r="G142" s="66">
        <v>814.54998779296875</v>
      </c>
    </row>
    <row r="143" spans="1:7">
      <c r="A143" s="63" t="s">
        <v>237</v>
      </c>
      <c r="B143" s="63" t="s">
        <v>42</v>
      </c>
      <c r="C143" s="63" t="s">
        <v>116</v>
      </c>
      <c r="D143" s="63" t="s">
        <v>123</v>
      </c>
      <c r="E143" s="63" t="s">
        <v>69</v>
      </c>
      <c r="F143" s="64">
        <v>7504.31005859375</v>
      </c>
      <c r="G143" s="66">
        <v>54681.48828125</v>
      </c>
    </row>
    <row r="144" spans="1:7">
      <c r="A144" s="63" t="s">
        <v>237</v>
      </c>
      <c r="B144" s="63" t="s">
        <v>42</v>
      </c>
      <c r="C144" s="63" t="s">
        <v>116</v>
      </c>
      <c r="D144" s="63" t="s">
        <v>118</v>
      </c>
      <c r="E144" s="63" t="s">
        <v>72</v>
      </c>
      <c r="F144" s="64">
        <v>51371.01953125</v>
      </c>
      <c r="G144" s="66">
        <v>77627.921875</v>
      </c>
    </row>
    <row r="145" spans="1:7">
      <c r="A145" s="63" t="s">
        <v>237</v>
      </c>
      <c r="B145" s="63" t="s">
        <v>77</v>
      </c>
      <c r="C145" s="63" t="s">
        <v>116</v>
      </c>
      <c r="D145" s="63" t="s">
        <v>128</v>
      </c>
      <c r="E145" s="63" t="s">
        <v>45</v>
      </c>
      <c r="F145" s="64">
        <v>10060.199596405029</v>
      </c>
      <c r="G145" s="66">
        <v>19775.67911529541</v>
      </c>
    </row>
    <row r="146" spans="1:7">
      <c r="A146" s="63" t="s">
        <v>237</v>
      </c>
      <c r="B146" s="63" t="s">
        <v>42</v>
      </c>
      <c r="C146" s="63" t="s">
        <v>116</v>
      </c>
      <c r="D146" s="63" t="s">
        <v>132</v>
      </c>
      <c r="E146" s="63" t="s">
        <v>73</v>
      </c>
      <c r="F146" s="64">
        <v>87.419998168945313</v>
      </c>
      <c r="G146" s="66">
        <v>171.67999267578125</v>
      </c>
    </row>
    <row r="147" spans="1:7">
      <c r="A147" s="63" t="s">
        <v>237</v>
      </c>
      <c r="B147" s="63" t="s">
        <v>42</v>
      </c>
      <c r="C147" s="63" t="s">
        <v>86</v>
      </c>
      <c r="D147" s="63" t="s">
        <v>245</v>
      </c>
      <c r="E147" s="63" t="s">
        <v>45</v>
      </c>
      <c r="F147" s="64">
        <v>4864.830078125</v>
      </c>
      <c r="G147" s="66">
        <v>23594.4296875</v>
      </c>
    </row>
    <row r="148" spans="1:7">
      <c r="A148" s="63" t="s">
        <v>237</v>
      </c>
      <c r="B148" s="63" t="s">
        <v>42</v>
      </c>
      <c r="C148" s="63" t="s">
        <v>86</v>
      </c>
      <c r="D148" s="63" t="s">
        <v>94</v>
      </c>
      <c r="E148" s="63" t="s">
        <v>73</v>
      </c>
      <c r="F148" s="64">
        <v>15980.080078125</v>
      </c>
      <c r="G148" s="66">
        <v>75459.0703125</v>
      </c>
    </row>
    <row r="149" spans="1:7">
      <c r="A149" s="63" t="s">
        <v>237</v>
      </c>
      <c r="B149" s="63" t="s">
        <v>42</v>
      </c>
      <c r="C149" s="63" t="s">
        <v>86</v>
      </c>
      <c r="D149" s="63" t="s">
        <v>94</v>
      </c>
      <c r="E149" s="63" t="s">
        <v>130</v>
      </c>
      <c r="F149" s="64">
        <v>4488.7900390625</v>
      </c>
      <c r="G149" s="66">
        <v>26989.19921875</v>
      </c>
    </row>
    <row r="150" spans="1:7">
      <c r="A150" s="63" t="s">
        <v>237</v>
      </c>
      <c r="B150" s="63" t="s">
        <v>42</v>
      </c>
      <c r="C150" s="63" t="s">
        <v>86</v>
      </c>
      <c r="D150" s="63" t="s">
        <v>92</v>
      </c>
      <c r="E150" s="63" t="s">
        <v>73</v>
      </c>
      <c r="F150" s="64">
        <v>13905.099609375</v>
      </c>
      <c r="G150" s="66">
        <v>142520.5</v>
      </c>
    </row>
    <row r="151" spans="1:7">
      <c r="A151" s="63" t="s">
        <v>237</v>
      </c>
      <c r="B151" s="63" t="s">
        <v>42</v>
      </c>
      <c r="C151" s="63" t="s">
        <v>86</v>
      </c>
      <c r="D151" s="63" t="s">
        <v>94</v>
      </c>
      <c r="E151" s="63" t="s">
        <v>45</v>
      </c>
      <c r="F151" s="64">
        <v>92671.370849609375</v>
      </c>
      <c r="G151" s="66">
        <v>519139.0576171875</v>
      </c>
    </row>
    <row r="152" spans="1:7">
      <c r="A152" s="63" t="s">
        <v>237</v>
      </c>
      <c r="B152" s="63" t="s">
        <v>42</v>
      </c>
      <c r="C152" s="63" t="s">
        <v>86</v>
      </c>
      <c r="D152" s="63" t="s">
        <v>89</v>
      </c>
      <c r="E152" s="63" t="s">
        <v>45</v>
      </c>
      <c r="F152" s="64">
        <v>10.890000343322754</v>
      </c>
      <c r="G152" s="66">
        <v>138</v>
      </c>
    </row>
    <row r="153" spans="1:7">
      <c r="A153" s="63" t="s">
        <v>237</v>
      </c>
      <c r="B153" s="63" t="s">
        <v>42</v>
      </c>
      <c r="C153" s="63" t="s">
        <v>86</v>
      </c>
      <c r="D153" s="63" t="s">
        <v>246</v>
      </c>
      <c r="E153" s="63" t="s">
        <v>45</v>
      </c>
      <c r="F153" s="64">
        <v>18821.5400390625</v>
      </c>
      <c r="G153" s="66">
        <v>97107.76171875</v>
      </c>
    </row>
    <row r="154" spans="1:7">
      <c r="A154" s="63" t="s">
        <v>237</v>
      </c>
      <c r="B154" s="63" t="s">
        <v>42</v>
      </c>
      <c r="C154" s="63" t="s">
        <v>86</v>
      </c>
      <c r="D154" s="63" t="s">
        <v>102</v>
      </c>
      <c r="E154" s="63" t="s">
        <v>45</v>
      </c>
      <c r="F154" s="64">
        <v>8000.97998046875</v>
      </c>
      <c r="G154" s="66">
        <v>10942.4599609375</v>
      </c>
    </row>
    <row r="155" spans="1:7">
      <c r="A155" s="63" t="s">
        <v>237</v>
      </c>
      <c r="B155" s="63" t="s">
        <v>42</v>
      </c>
      <c r="C155" s="63" t="s">
        <v>86</v>
      </c>
      <c r="D155" s="63" t="s">
        <v>97</v>
      </c>
      <c r="E155" s="63" t="s">
        <v>45</v>
      </c>
      <c r="F155" s="64">
        <v>45.360000610351562</v>
      </c>
      <c r="G155" s="66">
        <v>4647.08984375</v>
      </c>
    </row>
    <row r="156" spans="1:7">
      <c r="A156" s="63" t="s">
        <v>237</v>
      </c>
      <c r="B156" s="63" t="s">
        <v>42</v>
      </c>
      <c r="C156" s="63" t="s">
        <v>86</v>
      </c>
      <c r="D156" s="63" t="s">
        <v>87</v>
      </c>
      <c r="E156" s="63" t="s">
        <v>85</v>
      </c>
      <c r="F156" s="64">
        <v>95.260002136230469</v>
      </c>
      <c r="G156" s="66">
        <v>411.89999389648437</v>
      </c>
    </row>
    <row r="157" spans="1:7">
      <c r="A157" s="63" t="s">
        <v>237</v>
      </c>
      <c r="B157" s="63" t="s">
        <v>42</v>
      </c>
      <c r="C157" s="63" t="s">
        <v>86</v>
      </c>
      <c r="D157" s="63" t="s">
        <v>87</v>
      </c>
      <c r="E157" s="63" t="s">
        <v>45</v>
      </c>
      <c r="F157" s="64">
        <v>58191.848457336426</v>
      </c>
      <c r="G157" s="66">
        <v>242072.04476928711</v>
      </c>
    </row>
    <row r="158" spans="1:7">
      <c r="A158" s="63" t="s">
        <v>237</v>
      </c>
      <c r="B158" s="63" t="s">
        <v>42</v>
      </c>
      <c r="C158" s="63" t="s">
        <v>86</v>
      </c>
      <c r="D158" s="63" t="s">
        <v>100</v>
      </c>
      <c r="E158" s="63" t="s">
        <v>45</v>
      </c>
      <c r="F158" s="64">
        <v>2919.800048828125</v>
      </c>
      <c r="G158" s="66">
        <v>30409</v>
      </c>
    </row>
    <row r="159" spans="1:7">
      <c r="A159" s="63" t="s">
        <v>237</v>
      </c>
      <c r="B159" s="63" t="s">
        <v>42</v>
      </c>
      <c r="C159" s="63" t="s">
        <v>86</v>
      </c>
      <c r="D159" s="63" t="s">
        <v>89</v>
      </c>
      <c r="E159" s="63" t="s">
        <v>81</v>
      </c>
      <c r="F159" s="64">
        <v>66801.66015625</v>
      </c>
      <c r="G159" s="66">
        <v>369539.96875</v>
      </c>
    </row>
    <row r="160" spans="1:7">
      <c r="A160" s="63" t="s">
        <v>237</v>
      </c>
      <c r="B160" s="63" t="s">
        <v>42</v>
      </c>
      <c r="C160" s="63" t="s">
        <v>86</v>
      </c>
      <c r="D160" s="63" t="s">
        <v>103</v>
      </c>
      <c r="E160" s="63" t="s">
        <v>81</v>
      </c>
      <c r="F160" s="64">
        <v>29038.5390625</v>
      </c>
      <c r="G160" s="66">
        <v>191741.796875</v>
      </c>
    </row>
    <row r="161" spans="1:7">
      <c r="A161" s="63" t="s">
        <v>237</v>
      </c>
      <c r="B161" s="63" t="s">
        <v>42</v>
      </c>
      <c r="C161" s="63" t="s">
        <v>86</v>
      </c>
      <c r="D161" s="63" t="s">
        <v>108</v>
      </c>
      <c r="E161" s="63" t="s">
        <v>73</v>
      </c>
      <c r="F161" s="64">
        <v>18450.919921875</v>
      </c>
      <c r="G161" s="66">
        <v>120898.388671875</v>
      </c>
    </row>
    <row r="162" spans="1:7">
      <c r="A162" s="63" t="s">
        <v>237</v>
      </c>
      <c r="B162" s="63" t="s">
        <v>42</v>
      </c>
      <c r="C162" s="63" t="s">
        <v>86</v>
      </c>
      <c r="D162" s="63" t="s">
        <v>109</v>
      </c>
      <c r="E162" s="63" t="s">
        <v>91</v>
      </c>
      <c r="F162" s="64">
        <v>21778.44921875</v>
      </c>
      <c r="G162" s="66">
        <v>62019.609375</v>
      </c>
    </row>
    <row r="163" spans="1:7">
      <c r="A163" s="63" t="s">
        <v>237</v>
      </c>
      <c r="B163" s="63" t="s">
        <v>42</v>
      </c>
      <c r="C163" s="63" t="s">
        <v>86</v>
      </c>
      <c r="D163" s="63" t="s">
        <v>109</v>
      </c>
      <c r="E163" s="63" t="s">
        <v>81</v>
      </c>
      <c r="F163" s="64">
        <v>88236.171875</v>
      </c>
      <c r="G163" s="66">
        <v>643640.375</v>
      </c>
    </row>
    <row r="164" spans="1:7">
      <c r="A164" s="63" t="s">
        <v>237</v>
      </c>
      <c r="B164" s="63" t="s">
        <v>42</v>
      </c>
      <c r="C164" s="63" t="s">
        <v>86</v>
      </c>
      <c r="D164" s="63" t="s">
        <v>109</v>
      </c>
      <c r="E164" s="63" t="s">
        <v>104</v>
      </c>
      <c r="F164" s="64">
        <v>6237.3499412536621</v>
      </c>
      <c r="G164" s="66">
        <v>30946.470031738281</v>
      </c>
    </row>
    <row r="165" spans="1:7">
      <c r="A165" s="63" t="s">
        <v>237</v>
      </c>
      <c r="B165" s="63" t="s">
        <v>42</v>
      </c>
      <c r="C165" s="63" t="s">
        <v>86</v>
      </c>
      <c r="D165" s="63" t="s">
        <v>109</v>
      </c>
      <c r="E165" s="63" t="s">
        <v>45</v>
      </c>
      <c r="F165" s="64">
        <v>89835.610153198242</v>
      </c>
      <c r="G165" s="66">
        <v>492028.95629882812</v>
      </c>
    </row>
    <row r="166" spans="1:7">
      <c r="A166" s="63" t="s">
        <v>237</v>
      </c>
      <c r="B166" s="63" t="s">
        <v>42</v>
      </c>
      <c r="C166" s="63" t="s">
        <v>86</v>
      </c>
      <c r="D166" s="63" t="s">
        <v>94</v>
      </c>
      <c r="E166" s="63" t="s">
        <v>71</v>
      </c>
      <c r="F166" s="64">
        <v>11495.9599609375</v>
      </c>
      <c r="G166" s="66">
        <v>51840</v>
      </c>
    </row>
    <row r="167" spans="1:7">
      <c r="A167" s="63" t="s">
        <v>237</v>
      </c>
      <c r="B167" s="63" t="s">
        <v>42</v>
      </c>
      <c r="C167" s="63" t="s">
        <v>86</v>
      </c>
      <c r="D167" s="63" t="s">
        <v>103</v>
      </c>
      <c r="E167" s="63" t="s">
        <v>91</v>
      </c>
      <c r="F167" s="64">
        <v>585.67999267578125</v>
      </c>
      <c r="G167" s="66">
        <v>1430</v>
      </c>
    </row>
    <row r="168" spans="1:7">
      <c r="A168" s="63" t="s">
        <v>237</v>
      </c>
      <c r="B168" s="63" t="s">
        <v>42</v>
      </c>
      <c r="C168" s="63" t="s">
        <v>86</v>
      </c>
      <c r="D168" s="63" t="s">
        <v>111</v>
      </c>
      <c r="E168" s="63" t="s">
        <v>45</v>
      </c>
      <c r="F168" s="64">
        <v>13303.08984375</v>
      </c>
      <c r="G168" s="66">
        <v>92704.14892578125</v>
      </c>
    </row>
    <row r="169" spans="1:7">
      <c r="A169" s="63" t="s">
        <v>237</v>
      </c>
      <c r="B169" s="63" t="s">
        <v>42</v>
      </c>
      <c r="C169" s="63" t="s">
        <v>86</v>
      </c>
      <c r="D169" s="63" t="s">
        <v>103</v>
      </c>
      <c r="E169" s="63" t="s">
        <v>104</v>
      </c>
      <c r="F169" s="64">
        <v>10378.25</v>
      </c>
      <c r="G169" s="66">
        <v>46986.58984375</v>
      </c>
    </row>
    <row r="170" spans="1:7">
      <c r="A170" s="63" t="s">
        <v>237</v>
      </c>
      <c r="B170" s="63" t="s">
        <v>42</v>
      </c>
      <c r="C170" s="63" t="s">
        <v>86</v>
      </c>
      <c r="D170" s="63" t="s">
        <v>103</v>
      </c>
      <c r="E170" s="63" t="s">
        <v>45</v>
      </c>
      <c r="F170" s="64">
        <v>82564.670894622803</v>
      </c>
      <c r="G170" s="66">
        <v>438647.78219604492</v>
      </c>
    </row>
    <row r="171" spans="1:7">
      <c r="A171" s="63" t="s">
        <v>237</v>
      </c>
      <c r="B171" s="63" t="s">
        <v>42</v>
      </c>
      <c r="C171" s="63" t="s">
        <v>86</v>
      </c>
      <c r="D171" s="63" t="s">
        <v>103</v>
      </c>
      <c r="E171" s="63" t="s">
        <v>73</v>
      </c>
      <c r="F171" s="64">
        <v>21569.43017578125</v>
      </c>
      <c r="G171" s="66">
        <v>112260.4375</v>
      </c>
    </row>
    <row r="172" spans="1:7">
      <c r="A172" s="63" t="s">
        <v>237</v>
      </c>
      <c r="B172" s="63" t="s">
        <v>42</v>
      </c>
      <c r="C172" s="63" t="s">
        <v>86</v>
      </c>
      <c r="D172" s="63" t="s">
        <v>247</v>
      </c>
      <c r="E172" s="63" t="s">
        <v>45</v>
      </c>
      <c r="F172" s="64">
        <v>564.1199951171875</v>
      </c>
      <c r="G172" s="66">
        <v>3706.110107421875</v>
      </c>
    </row>
    <row r="173" spans="1:7">
      <c r="A173" s="63" t="s">
        <v>237</v>
      </c>
      <c r="B173" s="63" t="s">
        <v>42</v>
      </c>
      <c r="C173" s="63" t="s">
        <v>86</v>
      </c>
      <c r="D173" s="63" t="s">
        <v>248</v>
      </c>
      <c r="E173" s="63" t="s">
        <v>45</v>
      </c>
      <c r="F173" s="64">
        <v>45.360000610351562</v>
      </c>
      <c r="G173" s="66">
        <v>592</v>
      </c>
    </row>
    <row r="174" spans="1:7">
      <c r="A174" s="63" t="s">
        <v>237</v>
      </c>
      <c r="B174" s="63" t="s">
        <v>42</v>
      </c>
      <c r="C174" s="63" t="s">
        <v>86</v>
      </c>
      <c r="D174" s="63" t="s">
        <v>113</v>
      </c>
      <c r="E174" s="63" t="s">
        <v>45</v>
      </c>
      <c r="F174" s="64">
        <v>969.47000122070312</v>
      </c>
      <c r="G174" s="66">
        <v>17228.899658203125</v>
      </c>
    </row>
    <row r="175" spans="1:7">
      <c r="A175" s="63" t="s">
        <v>237</v>
      </c>
      <c r="B175" s="63" t="s">
        <v>42</v>
      </c>
      <c r="C175" s="63" t="s">
        <v>86</v>
      </c>
      <c r="D175" s="63" t="s">
        <v>109</v>
      </c>
      <c r="E175" s="63" t="s">
        <v>73</v>
      </c>
      <c r="F175" s="64">
        <v>30468.350219726563</v>
      </c>
      <c r="G175" s="66">
        <v>228396.5322265625</v>
      </c>
    </row>
    <row r="176" spans="1:7" ht="15.75" thickBot="1">
      <c r="A176" s="39" t="s">
        <v>237</v>
      </c>
      <c r="B176" s="40"/>
      <c r="C176" s="40"/>
      <c r="D176" s="40"/>
      <c r="E176" s="40"/>
      <c r="F176" s="40">
        <f>SUM(F113:F175)</f>
        <v>1484419.9659793377</v>
      </c>
      <c r="G176" s="41">
        <f>SUM(G113:G175)</f>
        <v>6588054.3257369995</v>
      </c>
    </row>
    <row r="177" spans="1:7">
      <c r="A177" s="72" t="s">
        <v>267</v>
      </c>
      <c r="B177" s="72" t="s">
        <v>42</v>
      </c>
      <c r="C177" s="72" t="s">
        <v>116</v>
      </c>
      <c r="D177" s="72" t="s">
        <v>118</v>
      </c>
      <c r="E177" s="72" t="s">
        <v>122</v>
      </c>
      <c r="F177" s="71">
        <v>10521</v>
      </c>
      <c r="G177" s="70">
        <v>21400.880859375</v>
      </c>
    </row>
    <row r="178" spans="1:7">
      <c r="A178" s="72" t="s">
        <v>267</v>
      </c>
      <c r="B178" s="72" t="s">
        <v>42</v>
      </c>
      <c r="C178" s="72" t="s">
        <v>116</v>
      </c>
      <c r="D178" s="72" t="s">
        <v>118</v>
      </c>
      <c r="E178" s="72" t="s">
        <v>45</v>
      </c>
      <c r="F178" s="71">
        <v>39679.308975219727</v>
      </c>
      <c r="G178" s="70">
        <v>73072.859558105469</v>
      </c>
    </row>
    <row r="179" spans="1:7">
      <c r="A179" s="72" t="s">
        <v>267</v>
      </c>
      <c r="B179" s="72" t="s">
        <v>42</v>
      </c>
      <c r="C179" s="72" t="s">
        <v>116</v>
      </c>
      <c r="D179" s="72" t="s">
        <v>213</v>
      </c>
      <c r="E179" s="72" t="s">
        <v>71</v>
      </c>
      <c r="F179" s="71">
        <v>16764.939453125</v>
      </c>
      <c r="G179" s="70">
        <v>95399.9765625</v>
      </c>
    </row>
    <row r="180" spans="1:7">
      <c r="A180" s="72" t="s">
        <v>267</v>
      </c>
      <c r="B180" s="72" t="s">
        <v>42</v>
      </c>
      <c r="C180" s="72" t="s">
        <v>116</v>
      </c>
      <c r="D180" s="72" t="s">
        <v>126</v>
      </c>
      <c r="E180" s="72" t="s">
        <v>73</v>
      </c>
      <c r="F180" s="71">
        <v>68.580001831054687</v>
      </c>
      <c r="G180" s="70">
        <v>535.90997314453125</v>
      </c>
    </row>
    <row r="181" spans="1:7">
      <c r="A181" s="72" t="s">
        <v>267</v>
      </c>
      <c r="B181" s="72" t="s">
        <v>42</v>
      </c>
      <c r="C181" s="72" t="s">
        <v>116</v>
      </c>
      <c r="D181" s="72" t="s">
        <v>120</v>
      </c>
      <c r="E181" s="72" t="s">
        <v>45</v>
      </c>
      <c r="F181" s="71">
        <v>28297.80078125</v>
      </c>
      <c r="G181" s="70">
        <v>52956.300415039063</v>
      </c>
    </row>
    <row r="182" spans="1:7">
      <c r="A182" s="72" t="s">
        <v>267</v>
      </c>
      <c r="B182" s="72" t="s">
        <v>42</v>
      </c>
      <c r="C182" s="72" t="s">
        <v>116</v>
      </c>
      <c r="D182" s="72" t="s">
        <v>214</v>
      </c>
      <c r="E182" s="72" t="s">
        <v>45</v>
      </c>
      <c r="F182" s="71">
        <v>1690.4599609375</v>
      </c>
      <c r="G182" s="70">
        <v>175085</v>
      </c>
    </row>
    <row r="183" spans="1:7">
      <c r="A183" s="72" t="s">
        <v>267</v>
      </c>
      <c r="B183" s="72" t="s">
        <v>42</v>
      </c>
      <c r="C183" s="72" t="s">
        <v>116</v>
      </c>
      <c r="D183" s="72" t="s">
        <v>123</v>
      </c>
      <c r="E183" s="72" t="s">
        <v>73</v>
      </c>
      <c r="F183" s="71">
        <v>155.57999801635742</v>
      </c>
      <c r="G183" s="70">
        <v>1907.5999755859375</v>
      </c>
    </row>
    <row r="184" spans="1:7">
      <c r="A184" s="72" t="s">
        <v>267</v>
      </c>
      <c r="B184" s="72" t="s">
        <v>42</v>
      </c>
      <c r="C184" s="72" t="s">
        <v>116</v>
      </c>
      <c r="D184" s="72" t="s">
        <v>119</v>
      </c>
      <c r="E184" s="72" t="s">
        <v>104</v>
      </c>
      <c r="F184" s="71">
        <v>25657.97900390625</v>
      </c>
      <c r="G184" s="70">
        <v>36004.359375</v>
      </c>
    </row>
    <row r="185" spans="1:7">
      <c r="A185" s="72" t="s">
        <v>267</v>
      </c>
      <c r="B185" s="72" t="s">
        <v>42</v>
      </c>
      <c r="C185" s="72" t="s">
        <v>116</v>
      </c>
      <c r="D185" s="72" t="s">
        <v>119</v>
      </c>
      <c r="E185" s="72" t="s">
        <v>45</v>
      </c>
      <c r="F185" s="71">
        <v>159.66999816894531</v>
      </c>
      <c r="G185" s="70">
        <v>440.10000610351562</v>
      </c>
    </row>
    <row r="186" spans="1:7">
      <c r="A186" s="72" t="s">
        <v>267</v>
      </c>
      <c r="B186" s="72" t="s">
        <v>42</v>
      </c>
      <c r="C186" s="72" t="s">
        <v>116</v>
      </c>
      <c r="D186" s="72" t="s">
        <v>119</v>
      </c>
      <c r="E186" s="72" t="s">
        <v>155</v>
      </c>
      <c r="F186" s="71">
        <v>16094.51953125</v>
      </c>
      <c r="G186" s="70">
        <v>41574.3984375</v>
      </c>
    </row>
    <row r="187" spans="1:7">
      <c r="A187" s="72" t="s">
        <v>267</v>
      </c>
      <c r="B187" s="72" t="s">
        <v>42</v>
      </c>
      <c r="C187" s="72" t="s">
        <v>116</v>
      </c>
      <c r="D187" s="72" t="s">
        <v>124</v>
      </c>
      <c r="E187" s="72" t="s">
        <v>45</v>
      </c>
      <c r="F187" s="71">
        <v>20202.800262451172</v>
      </c>
      <c r="G187" s="70">
        <v>76623.258316040039</v>
      </c>
    </row>
    <row r="188" spans="1:7">
      <c r="A188" s="72" t="s">
        <v>267</v>
      </c>
      <c r="B188" s="72" t="s">
        <v>42</v>
      </c>
      <c r="C188" s="72" t="s">
        <v>116</v>
      </c>
      <c r="D188" s="72" t="s">
        <v>215</v>
      </c>
      <c r="E188" s="72" t="s">
        <v>45</v>
      </c>
      <c r="F188" s="71">
        <v>71809.8203125</v>
      </c>
      <c r="G188" s="70">
        <v>697215</v>
      </c>
    </row>
    <row r="189" spans="1:7">
      <c r="A189" s="72" t="s">
        <v>267</v>
      </c>
      <c r="B189" s="72" t="s">
        <v>42</v>
      </c>
      <c r="C189" s="72" t="s">
        <v>116</v>
      </c>
      <c r="D189" s="72" t="s">
        <v>117</v>
      </c>
      <c r="E189" s="72" t="s">
        <v>72</v>
      </c>
      <c r="F189" s="71">
        <v>4301.009765625</v>
      </c>
      <c r="G189" s="70">
        <v>11891.349609375</v>
      </c>
    </row>
    <row r="190" spans="1:7">
      <c r="A190" s="72" t="s">
        <v>267</v>
      </c>
      <c r="B190" s="72" t="s">
        <v>42</v>
      </c>
      <c r="C190" s="72" t="s">
        <v>116</v>
      </c>
      <c r="D190" s="72" t="s">
        <v>132</v>
      </c>
      <c r="E190" s="72" t="s">
        <v>45</v>
      </c>
      <c r="F190" s="71">
        <v>1144.9700317382812</v>
      </c>
      <c r="G190" s="70">
        <v>1863.5</v>
      </c>
    </row>
    <row r="191" spans="1:7">
      <c r="A191" s="72" t="s">
        <v>267</v>
      </c>
      <c r="B191" s="72" t="s">
        <v>77</v>
      </c>
      <c r="C191" s="72" t="s">
        <v>116</v>
      </c>
      <c r="D191" s="72" t="s">
        <v>128</v>
      </c>
      <c r="E191" s="72" t="s">
        <v>73</v>
      </c>
      <c r="F191" s="71">
        <v>268.239990234375</v>
      </c>
      <c r="G191" s="70">
        <v>728.510009765625</v>
      </c>
    </row>
    <row r="192" spans="1:7">
      <c r="A192" s="72" t="s">
        <v>267</v>
      </c>
      <c r="B192" s="72" t="s">
        <v>42</v>
      </c>
      <c r="C192" s="72" t="s">
        <v>116</v>
      </c>
      <c r="D192" s="72" t="s">
        <v>129</v>
      </c>
      <c r="E192" s="72" t="s">
        <v>91</v>
      </c>
      <c r="F192" s="71">
        <v>113.40000152587891</v>
      </c>
      <c r="G192" s="70">
        <v>76.879997253417969</v>
      </c>
    </row>
    <row r="193" spans="1:7">
      <c r="A193" s="72" t="s">
        <v>267</v>
      </c>
      <c r="B193" s="72" t="s">
        <v>42</v>
      </c>
      <c r="C193" s="72" t="s">
        <v>116</v>
      </c>
      <c r="D193" s="72" t="s">
        <v>129</v>
      </c>
      <c r="E193" s="72" t="s">
        <v>104</v>
      </c>
      <c r="F193" s="71">
        <v>10909.739891052246</v>
      </c>
      <c r="G193" s="70">
        <v>12054.979652404785</v>
      </c>
    </row>
    <row r="194" spans="1:7">
      <c r="A194" s="72" t="s">
        <v>267</v>
      </c>
      <c r="B194" s="72" t="s">
        <v>42</v>
      </c>
      <c r="C194" s="72" t="s">
        <v>116</v>
      </c>
      <c r="D194" s="72" t="s">
        <v>129</v>
      </c>
      <c r="E194" s="72" t="s">
        <v>45</v>
      </c>
      <c r="F194" s="71">
        <v>70918.320053100586</v>
      </c>
      <c r="G194" s="70">
        <v>187361.75927734375</v>
      </c>
    </row>
    <row r="195" spans="1:7">
      <c r="A195" s="72" t="s">
        <v>267</v>
      </c>
      <c r="B195" s="72" t="s">
        <v>42</v>
      </c>
      <c r="C195" s="72" t="s">
        <v>116</v>
      </c>
      <c r="D195" s="72" t="s">
        <v>129</v>
      </c>
      <c r="E195" s="72" t="s">
        <v>73</v>
      </c>
      <c r="F195" s="71">
        <v>1123.9200537204742</v>
      </c>
      <c r="G195" s="70">
        <v>8787.8204288482666</v>
      </c>
    </row>
    <row r="196" spans="1:7">
      <c r="A196" s="72" t="s">
        <v>267</v>
      </c>
      <c r="B196" s="72" t="s">
        <v>42</v>
      </c>
      <c r="C196" s="72" t="s">
        <v>116</v>
      </c>
      <c r="D196" s="72" t="s">
        <v>134</v>
      </c>
      <c r="E196" s="72" t="s">
        <v>45</v>
      </c>
      <c r="F196" s="71">
        <v>39916.51953125</v>
      </c>
      <c r="G196" s="70">
        <v>47499.869140625</v>
      </c>
    </row>
    <row r="197" spans="1:7">
      <c r="A197" s="72" t="s">
        <v>267</v>
      </c>
      <c r="B197" s="72" t="s">
        <v>42</v>
      </c>
      <c r="C197" s="72" t="s">
        <v>116</v>
      </c>
      <c r="D197" s="72" t="s">
        <v>118</v>
      </c>
      <c r="E197" s="72" t="s">
        <v>72</v>
      </c>
      <c r="F197" s="71">
        <v>11062.349609375</v>
      </c>
      <c r="G197" s="70">
        <v>40176.8984375</v>
      </c>
    </row>
    <row r="198" spans="1:7">
      <c r="A198" s="72" t="s">
        <v>267</v>
      </c>
      <c r="B198" s="72" t="s">
        <v>42</v>
      </c>
      <c r="C198" s="72" t="s">
        <v>116</v>
      </c>
      <c r="D198" s="72" t="s">
        <v>132</v>
      </c>
      <c r="E198" s="72" t="s">
        <v>104</v>
      </c>
      <c r="F198" s="71">
        <v>5791.9799575805664</v>
      </c>
      <c r="G198" s="70">
        <v>14662.749633789063</v>
      </c>
    </row>
    <row r="199" spans="1:7">
      <c r="A199" s="72" t="s">
        <v>267</v>
      </c>
      <c r="B199" s="72" t="s">
        <v>42</v>
      </c>
      <c r="C199" s="72" t="s">
        <v>116</v>
      </c>
      <c r="D199" s="72" t="s">
        <v>123</v>
      </c>
      <c r="E199" s="72" t="s">
        <v>69</v>
      </c>
      <c r="F199" s="71">
        <v>12489.7001953125</v>
      </c>
      <c r="G199" s="70">
        <v>84206.1171875</v>
      </c>
    </row>
    <row r="200" spans="1:7">
      <c r="A200" s="72" t="s">
        <v>267</v>
      </c>
      <c r="B200" s="72" t="s">
        <v>42</v>
      </c>
      <c r="C200" s="72" t="s">
        <v>116</v>
      </c>
      <c r="D200" s="72" t="s">
        <v>132</v>
      </c>
      <c r="E200" s="72" t="s">
        <v>73</v>
      </c>
      <c r="F200" s="71">
        <v>418.22000122070312</v>
      </c>
      <c r="G200" s="70">
        <v>2181.550048828125</v>
      </c>
    </row>
    <row r="201" spans="1:7">
      <c r="A201" s="72" t="s">
        <v>267</v>
      </c>
      <c r="B201" s="72" t="s">
        <v>42</v>
      </c>
      <c r="C201" s="72" t="s">
        <v>116</v>
      </c>
      <c r="D201" s="72" t="s">
        <v>132</v>
      </c>
      <c r="E201" s="72" t="s">
        <v>76</v>
      </c>
      <c r="F201" s="71">
        <v>14010.699951171875</v>
      </c>
      <c r="G201" s="70">
        <v>28446.60009765625</v>
      </c>
    </row>
    <row r="202" spans="1:7">
      <c r="A202" s="72" t="s">
        <v>267</v>
      </c>
      <c r="B202" s="72" t="s">
        <v>42</v>
      </c>
      <c r="C202" s="72" t="s">
        <v>116</v>
      </c>
      <c r="D202" s="72" t="s">
        <v>133</v>
      </c>
      <c r="E202" s="72" t="s">
        <v>73</v>
      </c>
      <c r="F202" s="71">
        <v>140.77000427246094</v>
      </c>
      <c r="G202" s="70">
        <v>1427.3499755859375</v>
      </c>
    </row>
    <row r="203" spans="1:7">
      <c r="A203" s="72" t="s">
        <v>267</v>
      </c>
      <c r="B203" s="72" t="s">
        <v>42</v>
      </c>
      <c r="C203" s="72" t="s">
        <v>116</v>
      </c>
      <c r="D203" s="72" t="s">
        <v>123</v>
      </c>
      <c r="E203" s="72" t="s">
        <v>216</v>
      </c>
      <c r="F203" s="71">
        <v>142571.828125</v>
      </c>
      <c r="G203" s="70">
        <v>451742.09375</v>
      </c>
    </row>
    <row r="204" spans="1:7">
      <c r="A204" s="72" t="s">
        <v>267</v>
      </c>
      <c r="B204" s="72" t="s">
        <v>42</v>
      </c>
      <c r="C204" s="72" t="s">
        <v>116</v>
      </c>
      <c r="D204" s="72" t="s">
        <v>123</v>
      </c>
      <c r="E204" s="72" t="s">
        <v>104</v>
      </c>
      <c r="F204" s="71">
        <v>15885.559589385986</v>
      </c>
      <c r="G204" s="70">
        <v>90349.657970428467</v>
      </c>
    </row>
    <row r="205" spans="1:7">
      <c r="A205" s="72" t="s">
        <v>267</v>
      </c>
      <c r="B205" s="72" t="s">
        <v>42</v>
      </c>
      <c r="C205" s="72" t="s">
        <v>116</v>
      </c>
      <c r="D205" s="72" t="s">
        <v>123</v>
      </c>
      <c r="E205" s="72" t="s">
        <v>45</v>
      </c>
      <c r="F205" s="71">
        <v>9872.1600751876831</v>
      </c>
      <c r="G205" s="70">
        <v>16269.379920959473</v>
      </c>
    </row>
    <row r="206" spans="1:7">
      <c r="A206" s="72" t="s">
        <v>267</v>
      </c>
      <c r="B206" s="72" t="s">
        <v>77</v>
      </c>
      <c r="C206" s="72" t="s">
        <v>116</v>
      </c>
      <c r="D206" s="72" t="s">
        <v>128</v>
      </c>
      <c r="E206" s="72" t="s">
        <v>45</v>
      </c>
      <c r="F206" s="71">
        <v>458.81001281738281</v>
      </c>
      <c r="G206" s="70">
        <v>741.92002105712891</v>
      </c>
    </row>
    <row r="207" spans="1:7">
      <c r="A207" s="72" t="s">
        <v>267</v>
      </c>
      <c r="B207" s="72" t="s">
        <v>42</v>
      </c>
      <c r="C207" s="72" t="s">
        <v>116</v>
      </c>
      <c r="D207" s="72" t="s">
        <v>127</v>
      </c>
      <c r="E207" s="72" t="s">
        <v>45</v>
      </c>
      <c r="F207" s="71">
        <v>13284.939884185791</v>
      </c>
      <c r="G207" s="70">
        <v>208333.59687805176</v>
      </c>
    </row>
    <row r="208" spans="1:7">
      <c r="A208" s="72" t="s">
        <v>267</v>
      </c>
      <c r="B208" s="72" t="s">
        <v>42</v>
      </c>
      <c r="C208" s="72" t="s">
        <v>86</v>
      </c>
      <c r="D208" s="72" t="s">
        <v>88</v>
      </c>
      <c r="E208" s="72" t="s">
        <v>45</v>
      </c>
      <c r="F208" s="71">
        <v>26.309999465942383</v>
      </c>
      <c r="G208" s="70">
        <v>250.56000518798828</v>
      </c>
    </row>
    <row r="209" spans="1:7">
      <c r="A209" s="72" t="s">
        <v>267</v>
      </c>
      <c r="B209" s="72" t="s">
        <v>42</v>
      </c>
      <c r="C209" s="72" t="s">
        <v>86</v>
      </c>
      <c r="D209" s="72" t="s">
        <v>285</v>
      </c>
      <c r="E209" s="72" t="s">
        <v>45</v>
      </c>
      <c r="F209" s="71">
        <v>113.40000152587891</v>
      </c>
      <c r="G209" s="70">
        <v>2350</v>
      </c>
    </row>
    <row r="210" spans="1:7">
      <c r="A210" s="72" t="s">
        <v>267</v>
      </c>
      <c r="B210" s="72" t="s">
        <v>42</v>
      </c>
      <c r="C210" s="72" t="s">
        <v>86</v>
      </c>
      <c r="D210" s="72" t="s">
        <v>286</v>
      </c>
      <c r="E210" s="72" t="s">
        <v>91</v>
      </c>
      <c r="F210" s="71">
        <v>40.819999694824219</v>
      </c>
      <c r="G210" s="70">
        <v>100.05999755859375</v>
      </c>
    </row>
    <row r="211" spans="1:7">
      <c r="A211" s="72" t="s">
        <v>267</v>
      </c>
      <c r="B211" s="72" t="s">
        <v>42</v>
      </c>
      <c r="C211" s="72" t="s">
        <v>86</v>
      </c>
      <c r="D211" s="72" t="s">
        <v>89</v>
      </c>
      <c r="E211" s="72" t="s">
        <v>81</v>
      </c>
      <c r="F211" s="71">
        <v>45795.12890625</v>
      </c>
      <c r="G211" s="70">
        <v>304019.40625</v>
      </c>
    </row>
    <row r="212" spans="1:7">
      <c r="A212" s="72" t="s">
        <v>267</v>
      </c>
      <c r="B212" s="72" t="s">
        <v>42</v>
      </c>
      <c r="C212" s="72" t="s">
        <v>86</v>
      </c>
      <c r="D212" s="72" t="s">
        <v>89</v>
      </c>
      <c r="E212" s="72" t="s">
        <v>45</v>
      </c>
      <c r="F212" s="71">
        <v>133.36000061035156</v>
      </c>
      <c r="G212" s="70">
        <v>1279.8399963378906</v>
      </c>
    </row>
    <row r="213" spans="1:7">
      <c r="A213" s="72" t="s">
        <v>267</v>
      </c>
      <c r="B213" s="72" t="s">
        <v>42</v>
      </c>
      <c r="C213" s="72" t="s">
        <v>86</v>
      </c>
      <c r="D213" s="72" t="s">
        <v>90</v>
      </c>
      <c r="E213" s="72" t="s">
        <v>91</v>
      </c>
      <c r="F213" s="71">
        <v>76.660003662109375</v>
      </c>
      <c r="G213" s="70">
        <v>155</v>
      </c>
    </row>
    <row r="214" spans="1:7">
      <c r="A214" s="72" t="s">
        <v>267</v>
      </c>
      <c r="B214" s="72" t="s">
        <v>42</v>
      </c>
      <c r="C214" s="72" t="s">
        <v>86</v>
      </c>
      <c r="D214" s="72" t="s">
        <v>287</v>
      </c>
      <c r="E214" s="72" t="s">
        <v>45</v>
      </c>
      <c r="F214" s="71">
        <v>869.09001159667969</v>
      </c>
      <c r="G214" s="70">
        <v>6591.0400390625</v>
      </c>
    </row>
    <row r="215" spans="1:7">
      <c r="A215" s="72" t="s">
        <v>267</v>
      </c>
      <c r="B215" s="72" t="s">
        <v>42</v>
      </c>
      <c r="C215" s="72" t="s">
        <v>86</v>
      </c>
      <c r="D215" s="72" t="s">
        <v>94</v>
      </c>
      <c r="E215" s="72" t="s">
        <v>45</v>
      </c>
      <c r="F215" s="71">
        <v>70069.280559539795</v>
      </c>
      <c r="G215" s="70">
        <v>395696.99307250977</v>
      </c>
    </row>
    <row r="216" spans="1:7">
      <c r="A216" s="72" t="s">
        <v>267</v>
      </c>
      <c r="B216" s="72" t="s">
        <v>42</v>
      </c>
      <c r="C216" s="72" t="s">
        <v>86</v>
      </c>
      <c r="D216" s="72" t="s">
        <v>95</v>
      </c>
      <c r="E216" s="72" t="s">
        <v>69</v>
      </c>
      <c r="F216" s="71">
        <v>13220.349609375</v>
      </c>
      <c r="G216" s="70">
        <v>111065.1796875</v>
      </c>
    </row>
    <row r="217" spans="1:7">
      <c r="A217" s="72" t="s">
        <v>267</v>
      </c>
      <c r="B217" s="72" t="s">
        <v>42</v>
      </c>
      <c r="C217" s="72" t="s">
        <v>86</v>
      </c>
      <c r="D217" s="72" t="s">
        <v>96</v>
      </c>
      <c r="E217" s="72" t="s">
        <v>91</v>
      </c>
      <c r="F217" s="71">
        <v>8.1599998474121094</v>
      </c>
      <c r="G217" s="70">
        <v>16.25</v>
      </c>
    </row>
    <row r="218" spans="1:7">
      <c r="A218" s="72" t="s">
        <v>267</v>
      </c>
      <c r="B218" s="72" t="s">
        <v>42</v>
      </c>
      <c r="C218" s="72" t="s">
        <v>86</v>
      </c>
      <c r="D218" s="72" t="s">
        <v>97</v>
      </c>
      <c r="E218" s="72" t="s">
        <v>45</v>
      </c>
      <c r="F218" s="71">
        <v>13602.010375976563</v>
      </c>
      <c r="G218" s="70">
        <v>55586.4296875</v>
      </c>
    </row>
    <row r="219" spans="1:7">
      <c r="A219" s="72" t="s">
        <v>267</v>
      </c>
      <c r="B219" s="72" t="s">
        <v>42</v>
      </c>
      <c r="C219" s="72" t="s">
        <v>86</v>
      </c>
      <c r="D219" s="72" t="s">
        <v>288</v>
      </c>
      <c r="E219" s="72" t="s">
        <v>45</v>
      </c>
      <c r="F219" s="71">
        <v>152.41000366210937</v>
      </c>
      <c r="G219" s="70">
        <v>218.1199951171875</v>
      </c>
    </row>
    <row r="220" spans="1:7">
      <c r="A220" s="72" t="s">
        <v>267</v>
      </c>
      <c r="B220" s="72" t="s">
        <v>42</v>
      </c>
      <c r="C220" s="72" t="s">
        <v>86</v>
      </c>
      <c r="D220" s="72" t="s">
        <v>87</v>
      </c>
      <c r="E220" s="72" t="s">
        <v>45</v>
      </c>
      <c r="F220" s="71">
        <v>93716.739498138428</v>
      </c>
      <c r="G220" s="70">
        <v>352541.23189544678</v>
      </c>
    </row>
    <row r="221" spans="1:7">
      <c r="A221" s="72" t="s">
        <v>267</v>
      </c>
      <c r="B221" s="72" t="s">
        <v>42</v>
      </c>
      <c r="C221" s="72" t="s">
        <v>86</v>
      </c>
      <c r="D221" s="72" t="s">
        <v>99</v>
      </c>
      <c r="E221" s="72" t="s">
        <v>91</v>
      </c>
      <c r="F221" s="71">
        <v>8.619999885559082</v>
      </c>
      <c r="G221" s="70">
        <v>18.809999465942383</v>
      </c>
    </row>
    <row r="222" spans="1:7">
      <c r="A222" s="72" t="s">
        <v>267</v>
      </c>
      <c r="B222" s="72" t="s">
        <v>42</v>
      </c>
      <c r="C222" s="72" t="s">
        <v>86</v>
      </c>
      <c r="D222" s="72" t="s">
        <v>289</v>
      </c>
      <c r="E222" s="72" t="s">
        <v>91</v>
      </c>
      <c r="F222" s="71">
        <v>69.849998474121094</v>
      </c>
      <c r="G222" s="70">
        <v>132</v>
      </c>
    </row>
    <row r="223" spans="1:7">
      <c r="A223" s="72" t="s">
        <v>267</v>
      </c>
      <c r="B223" s="72" t="s">
        <v>42</v>
      </c>
      <c r="C223" s="72" t="s">
        <v>86</v>
      </c>
      <c r="D223" s="72" t="s">
        <v>100</v>
      </c>
      <c r="E223" s="72" t="s">
        <v>45</v>
      </c>
      <c r="F223" s="71">
        <v>36.290000915527344</v>
      </c>
      <c r="G223" s="70">
        <v>314.8800048828125</v>
      </c>
    </row>
    <row r="224" spans="1:7">
      <c r="A224" s="72" t="s">
        <v>267</v>
      </c>
      <c r="B224" s="72" t="s">
        <v>42</v>
      </c>
      <c r="C224" s="72" t="s">
        <v>86</v>
      </c>
      <c r="D224" s="72" t="s">
        <v>101</v>
      </c>
      <c r="E224" s="72" t="s">
        <v>45</v>
      </c>
      <c r="F224" s="71">
        <v>163.28999900817871</v>
      </c>
      <c r="G224" s="70">
        <v>1283.3199768066406</v>
      </c>
    </row>
    <row r="225" spans="1:7">
      <c r="A225" s="72" t="s">
        <v>267</v>
      </c>
      <c r="B225" s="72" t="s">
        <v>42</v>
      </c>
      <c r="C225" s="72" t="s">
        <v>86</v>
      </c>
      <c r="D225" s="72" t="s">
        <v>93</v>
      </c>
      <c r="E225" s="72" t="s">
        <v>45</v>
      </c>
      <c r="F225" s="71">
        <v>12.699999809265137</v>
      </c>
      <c r="G225" s="70">
        <v>73</v>
      </c>
    </row>
    <row r="226" spans="1:7">
      <c r="A226" s="72" t="s">
        <v>267</v>
      </c>
      <c r="B226" s="72" t="s">
        <v>42</v>
      </c>
      <c r="C226" s="72" t="s">
        <v>86</v>
      </c>
      <c r="D226" s="72" t="s">
        <v>109</v>
      </c>
      <c r="E226" s="72" t="s">
        <v>69</v>
      </c>
      <c r="F226" s="71">
        <v>7114.47998046875</v>
      </c>
      <c r="G226" s="70">
        <v>58146.859375</v>
      </c>
    </row>
    <row r="227" spans="1:7">
      <c r="A227" s="72" t="s">
        <v>267</v>
      </c>
      <c r="B227" s="72" t="s">
        <v>2</v>
      </c>
      <c r="C227" s="72" t="s">
        <v>86</v>
      </c>
      <c r="D227" s="72" t="s">
        <v>290</v>
      </c>
      <c r="E227" s="72" t="s">
        <v>91</v>
      </c>
      <c r="F227" s="71">
        <v>9.5299997329711914</v>
      </c>
      <c r="G227" s="70">
        <v>24.170000076293945</v>
      </c>
    </row>
    <row r="228" spans="1:7">
      <c r="A228" s="72" t="s">
        <v>267</v>
      </c>
      <c r="B228" s="72" t="s">
        <v>2</v>
      </c>
      <c r="C228" s="72" t="s">
        <v>86</v>
      </c>
      <c r="D228" s="72" t="s">
        <v>115</v>
      </c>
      <c r="E228" s="72" t="s">
        <v>104</v>
      </c>
      <c r="F228" s="71">
        <v>3.2899999618530273</v>
      </c>
      <c r="G228" s="70">
        <v>33.130001068115234</v>
      </c>
    </row>
    <row r="229" spans="1:7">
      <c r="A229" s="72" t="s">
        <v>267</v>
      </c>
      <c r="B229" s="72" t="s">
        <v>2</v>
      </c>
      <c r="C229" s="72" t="s">
        <v>86</v>
      </c>
      <c r="D229" s="72" t="s">
        <v>115</v>
      </c>
      <c r="E229" s="72" t="s">
        <v>73</v>
      </c>
      <c r="F229" s="71">
        <v>4.4899997711181641</v>
      </c>
      <c r="G229" s="70"/>
    </row>
    <row r="230" spans="1:7">
      <c r="A230" s="72" t="s">
        <v>267</v>
      </c>
      <c r="B230" s="72" t="s">
        <v>42</v>
      </c>
      <c r="C230" s="72" t="s">
        <v>86</v>
      </c>
      <c r="D230" s="72" t="s">
        <v>105</v>
      </c>
      <c r="E230" s="72" t="s">
        <v>45</v>
      </c>
      <c r="F230" s="71">
        <v>508.02999877929687</v>
      </c>
      <c r="G230" s="70">
        <v>2771.6399383544922</v>
      </c>
    </row>
    <row r="231" spans="1:7">
      <c r="A231" s="72" t="s">
        <v>267</v>
      </c>
      <c r="B231" s="72" t="s">
        <v>42</v>
      </c>
      <c r="C231" s="72" t="s">
        <v>86</v>
      </c>
      <c r="D231" s="72" t="s">
        <v>107</v>
      </c>
      <c r="E231" s="72" t="s">
        <v>91</v>
      </c>
      <c r="F231" s="71">
        <v>1.809999942779541</v>
      </c>
      <c r="G231" s="70">
        <v>5.119999885559082</v>
      </c>
    </row>
    <row r="232" spans="1:7">
      <c r="A232" s="72" t="s">
        <v>267</v>
      </c>
      <c r="B232" s="72" t="s">
        <v>42</v>
      </c>
      <c r="C232" s="72" t="s">
        <v>86</v>
      </c>
      <c r="D232" s="72" t="s">
        <v>109</v>
      </c>
      <c r="E232" s="72" t="s">
        <v>91</v>
      </c>
      <c r="F232" s="71">
        <v>4409.4998779296875</v>
      </c>
      <c r="G232" s="70">
        <v>13951.619750976563</v>
      </c>
    </row>
    <row r="233" spans="1:7">
      <c r="A233" s="72" t="s">
        <v>267</v>
      </c>
      <c r="B233" s="72" t="s">
        <v>42</v>
      </c>
      <c r="C233" s="72" t="s">
        <v>86</v>
      </c>
      <c r="D233" s="72" t="s">
        <v>109</v>
      </c>
      <c r="E233" s="72" t="s">
        <v>81</v>
      </c>
      <c r="F233" s="71">
        <v>96151.638671875</v>
      </c>
      <c r="G233" s="70">
        <v>599010.54296875</v>
      </c>
    </row>
    <row r="234" spans="1:7">
      <c r="A234" s="72" t="s">
        <v>267</v>
      </c>
      <c r="B234" s="72" t="s">
        <v>42</v>
      </c>
      <c r="C234" s="72" t="s">
        <v>86</v>
      </c>
      <c r="D234" s="72" t="s">
        <v>109</v>
      </c>
      <c r="E234" s="72" t="s">
        <v>104</v>
      </c>
      <c r="F234" s="71">
        <v>8916.4298515319824</v>
      </c>
      <c r="G234" s="70">
        <v>50501.480651855469</v>
      </c>
    </row>
    <row r="235" spans="1:7">
      <c r="A235" s="72" t="s">
        <v>267</v>
      </c>
      <c r="B235" s="72" t="s">
        <v>42</v>
      </c>
      <c r="C235" s="72" t="s">
        <v>86</v>
      </c>
      <c r="D235" s="72" t="s">
        <v>291</v>
      </c>
      <c r="E235" s="72" t="s">
        <v>91</v>
      </c>
      <c r="F235" s="71">
        <v>122.47000122070312</v>
      </c>
      <c r="G235" s="70">
        <v>294</v>
      </c>
    </row>
    <row r="236" spans="1:7">
      <c r="A236" s="72" t="s">
        <v>267</v>
      </c>
      <c r="B236" s="72" t="s">
        <v>42</v>
      </c>
      <c r="C236" s="72" t="s">
        <v>86</v>
      </c>
      <c r="D236" s="72" t="s">
        <v>109</v>
      </c>
      <c r="E236" s="72" t="s">
        <v>73</v>
      </c>
      <c r="F236" s="71">
        <v>75672.561044692993</v>
      </c>
      <c r="G236" s="70">
        <v>414691.60180664062</v>
      </c>
    </row>
    <row r="237" spans="1:7">
      <c r="A237" s="72" t="s">
        <v>267</v>
      </c>
      <c r="B237" s="72" t="s">
        <v>42</v>
      </c>
      <c r="C237" s="72" t="s">
        <v>86</v>
      </c>
      <c r="D237" s="72" t="s">
        <v>111</v>
      </c>
      <c r="E237" s="72" t="s">
        <v>45</v>
      </c>
      <c r="F237" s="71">
        <v>23663.510025024414</v>
      </c>
      <c r="G237" s="70">
        <v>165165.69689941406</v>
      </c>
    </row>
    <row r="238" spans="1:7">
      <c r="A238" s="72" t="s">
        <v>267</v>
      </c>
      <c r="B238" s="72" t="s">
        <v>42</v>
      </c>
      <c r="C238" s="72" t="s">
        <v>86</v>
      </c>
      <c r="D238" s="72" t="s">
        <v>103</v>
      </c>
      <c r="E238" s="72" t="s">
        <v>91</v>
      </c>
      <c r="F238" s="71">
        <v>56.25</v>
      </c>
      <c r="G238" s="70">
        <v>127.30000305175781</v>
      </c>
    </row>
    <row r="239" spans="1:7">
      <c r="A239" s="72" t="s">
        <v>267</v>
      </c>
      <c r="B239" s="72" t="s">
        <v>42</v>
      </c>
      <c r="C239" s="72" t="s">
        <v>86</v>
      </c>
      <c r="D239" s="72" t="s">
        <v>103</v>
      </c>
      <c r="E239" s="72" t="s">
        <v>45</v>
      </c>
      <c r="F239" s="71">
        <v>25901.450044631958</v>
      </c>
      <c r="G239" s="70">
        <v>119303.87928771973</v>
      </c>
    </row>
    <row r="240" spans="1:7">
      <c r="A240" s="72" t="s">
        <v>267</v>
      </c>
      <c r="B240" s="72" t="s">
        <v>42</v>
      </c>
      <c r="C240" s="72" t="s">
        <v>86</v>
      </c>
      <c r="D240" s="72" t="s">
        <v>284</v>
      </c>
      <c r="E240" s="72" t="s">
        <v>45</v>
      </c>
      <c r="F240" s="71">
        <v>1769.030029296875</v>
      </c>
      <c r="G240" s="70">
        <v>10335</v>
      </c>
    </row>
    <row r="241" spans="1:7">
      <c r="A241" s="72" t="s">
        <v>267</v>
      </c>
      <c r="B241" s="72" t="s">
        <v>42</v>
      </c>
      <c r="C241" s="72" t="s">
        <v>86</v>
      </c>
      <c r="D241" s="72" t="s">
        <v>112</v>
      </c>
      <c r="E241" s="72" t="s">
        <v>91</v>
      </c>
      <c r="F241" s="71">
        <v>20.409999847412109</v>
      </c>
      <c r="G241" s="70">
        <v>45.990001678466797</v>
      </c>
    </row>
    <row r="242" spans="1:7">
      <c r="A242" s="72" t="s">
        <v>267</v>
      </c>
      <c r="B242" s="72" t="s">
        <v>42</v>
      </c>
      <c r="C242" s="72" t="s">
        <v>86</v>
      </c>
      <c r="D242" s="72" t="s">
        <v>113</v>
      </c>
      <c r="E242" s="72" t="s">
        <v>45</v>
      </c>
      <c r="F242" s="71">
        <v>15717.789953231812</v>
      </c>
      <c r="G242" s="70">
        <v>112128.95949554443</v>
      </c>
    </row>
    <row r="243" spans="1:7">
      <c r="A243" s="72" t="s">
        <v>267</v>
      </c>
      <c r="B243" s="72" t="s">
        <v>42</v>
      </c>
      <c r="C243" s="72" t="s">
        <v>86</v>
      </c>
      <c r="D243" s="72" t="s">
        <v>94</v>
      </c>
      <c r="E243" s="72" t="s">
        <v>71</v>
      </c>
      <c r="F243" s="71">
        <v>21267.33984375</v>
      </c>
      <c r="G243" s="70">
        <v>103674.3125</v>
      </c>
    </row>
    <row r="244" spans="1:7">
      <c r="A244" s="72" t="s">
        <v>267</v>
      </c>
      <c r="B244" s="72" t="s">
        <v>42</v>
      </c>
      <c r="C244" s="72" t="s">
        <v>86</v>
      </c>
      <c r="D244" s="72" t="s">
        <v>94</v>
      </c>
      <c r="E244" s="72" t="s">
        <v>91</v>
      </c>
      <c r="F244" s="71">
        <v>337.01998901367187</v>
      </c>
      <c r="G244" s="70">
        <v>480.29998779296875</v>
      </c>
    </row>
    <row r="245" spans="1:7">
      <c r="A245" s="72" t="s">
        <v>267</v>
      </c>
      <c r="B245" s="72" t="s">
        <v>86</v>
      </c>
      <c r="C245" s="72" t="s">
        <v>86</v>
      </c>
      <c r="D245" s="72" t="s">
        <v>93</v>
      </c>
      <c r="E245" s="72" t="s">
        <v>45</v>
      </c>
      <c r="F245" s="71">
        <v>25.399999618530273</v>
      </c>
      <c r="G245" s="70">
        <v>176.39999389648437</v>
      </c>
    </row>
    <row r="246" spans="1:7">
      <c r="A246" s="72" t="s">
        <v>267</v>
      </c>
      <c r="B246" s="72" t="s">
        <v>42</v>
      </c>
      <c r="C246" s="72" t="s">
        <v>86</v>
      </c>
      <c r="D246" s="72" t="s">
        <v>110</v>
      </c>
      <c r="E246" s="72" t="s">
        <v>45</v>
      </c>
      <c r="F246" s="71">
        <v>42.189999580383301</v>
      </c>
      <c r="G246" s="70">
        <v>312.89999389648437</v>
      </c>
    </row>
    <row r="247" spans="1:7">
      <c r="A247" s="72" t="s">
        <v>267</v>
      </c>
      <c r="B247" s="72" t="s">
        <v>42</v>
      </c>
      <c r="C247" s="72" t="s">
        <v>86</v>
      </c>
      <c r="D247" s="72" t="s">
        <v>109</v>
      </c>
      <c r="E247" s="72" t="s">
        <v>45</v>
      </c>
      <c r="F247" s="71">
        <v>188960.72226333618</v>
      </c>
      <c r="G247" s="70">
        <v>1141916.4902954102</v>
      </c>
    </row>
    <row r="248" spans="1:7" ht="15.75" thickBot="1">
      <c r="A248" s="39" t="s">
        <v>267</v>
      </c>
      <c r="B248" s="40"/>
      <c r="C248" s="40"/>
      <c r="D248" s="40"/>
      <c r="E248" s="40"/>
      <c r="F248" s="40">
        <f>SUM(F177:F247)</f>
        <v>1294575.4055430889</v>
      </c>
      <c r="G248" s="41">
        <f>SUM(G177:G247)</f>
        <v>6505807.7390737534</v>
      </c>
    </row>
    <row r="249" spans="1:7">
      <c r="A249" s="72" t="s">
        <v>295</v>
      </c>
      <c r="B249" s="72" t="s">
        <v>42</v>
      </c>
      <c r="C249" s="72" t="s">
        <v>116</v>
      </c>
      <c r="D249" s="72" t="s">
        <v>119</v>
      </c>
      <c r="E249" s="72" t="s">
        <v>104</v>
      </c>
      <c r="F249" s="71">
        <v>3242.0999145507812</v>
      </c>
      <c r="G249" s="70">
        <v>3576.8798828125</v>
      </c>
    </row>
    <row r="250" spans="1:7">
      <c r="A250" s="72" t="s">
        <v>295</v>
      </c>
      <c r="B250" s="72" t="s">
        <v>42</v>
      </c>
      <c r="C250" s="72" t="s">
        <v>116</v>
      </c>
      <c r="D250" s="72" t="s">
        <v>118</v>
      </c>
      <c r="E250" s="72" t="s">
        <v>73</v>
      </c>
      <c r="F250" s="71">
        <v>1450.969970703125</v>
      </c>
      <c r="G250" s="70">
        <v>24799</v>
      </c>
    </row>
    <row r="251" spans="1:7">
      <c r="A251" s="72" t="s">
        <v>295</v>
      </c>
      <c r="B251" s="72" t="s">
        <v>42</v>
      </c>
      <c r="C251" s="72" t="s">
        <v>116</v>
      </c>
      <c r="D251" s="72" t="s">
        <v>213</v>
      </c>
      <c r="E251" s="72" t="s">
        <v>71</v>
      </c>
      <c r="F251" s="71">
        <v>16764.939453125</v>
      </c>
      <c r="G251" s="70">
        <v>96166.9765625</v>
      </c>
    </row>
    <row r="252" spans="1:7">
      <c r="A252" s="72" t="s">
        <v>295</v>
      </c>
      <c r="B252" s="72" t="s">
        <v>42</v>
      </c>
      <c r="C252" s="72" t="s">
        <v>116</v>
      </c>
      <c r="D252" s="72" t="s">
        <v>126</v>
      </c>
      <c r="E252" s="72" t="s">
        <v>45</v>
      </c>
      <c r="F252" s="71">
        <v>3429.18994140625</v>
      </c>
      <c r="G252" s="70">
        <v>8329</v>
      </c>
    </row>
    <row r="253" spans="1:7">
      <c r="A253" s="72" t="s">
        <v>295</v>
      </c>
      <c r="B253" s="72" t="s">
        <v>42</v>
      </c>
      <c r="C253" s="72" t="s">
        <v>116</v>
      </c>
      <c r="D253" s="72" t="s">
        <v>120</v>
      </c>
      <c r="E253" s="72" t="s">
        <v>45</v>
      </c>
      <c r="F253" s="71">
        <v>8447.8799743652344</v>
      </c>
      <c r="G253" s="70">
        <v>18741.859893798828</v>
      </c>
    </row>
    <row r="254" spans="1:7">
      <c r="A254" s="72" t="s">
        <v>295</v>
      </c>
      <c r="B254" s="72" t="s">
        <v>42</v>
      </c>
      <c r="C254" s="72" t="s">
        <v>116</v>
      </c>
      <c r="D254" s="72" t="s">
        <v>214</v>
      </c>
      <c r="E254" s="72" t="s">
        <v>45</v>
      </c>
      <c r="F254" s="71">
        <v>1313.6199951171875</v>
      </c>
      <c r="G254" s="70">
        <v>16960.80078125</v>
      </c>
    </row>
    <row r="255" spans="1:7">
      <c r="A255" s="72" t="s">
        <v>295</v>
      </c>
      <c r="B255" s="72" t="s">
        <v>42</v>
      </c>
      <c r="C255" s="72" t="s">
        <v>116</v>
      </c>
      <c r="D255" s="72" t="s">
        <v>119</v>
      </c>
      <c r="E255" s="72" t="s">
        <v>73</v>
      </c>
      <c r="F255" s="71">
        <v>59.939998626708984</v>
      </c>
      <c r="G255" s="70">
        <v>120</v>
      </c>
    </row>
    <row r="256" spans="1:7">
      <c r="A256" s="72" t="s">
        <v>295</v>
      </c>
      <c r="B256" s="72" t="s">
        <v>42</v>
      </c>
      <c r="C256" s="72" t="s">
        <v>116</v>
      </c>
      <c r="D256" s="72" t="s">
        <v>244</v>
      </c>
      <c r="E256" s="72" t="s">
        <v>45</v>
      </c>
      <c r="F256" s="71">
        <v>2177.1300048828125</v>
      </c>
      <c r="G256" s="70">
        <v>16659.600006103516</v>
      </c>
    </row>
    <row r="257" spans="1:7">
      <c r="A257" s="72" t="s">
        <v>295</v>
      </c>
      <c r="B257" s="72" t="s">
        <v>42</v>
      </c>
      <c r="C257" s="72" t="s">
        <v>116</v>
      </c>
      <c r="D257" s="72" t="s">
        <v>124</v>
      </c>
      <c r="E257" s="72" t="s">
        <v>45</v>
      </c>
      <c r="F257" s="71">
        <v>10309.859901428223</v>
      </c>
      <c r="G257" s="70">
        <v>27246.450019836426</v>
      </c>
    </row>
    <row r="258" spans="1:7">
      <c r="A258" s="72" t="s">
        <v>295</v>
      </c>
      <c r="B258" s="72" t="s">
        <v>42</v>
      </c>
      <c r="C258" s="72" t="s">
        <v>116</v>
      </c>
      <c r="D258" s="72" t="s">
        <v>215</v>
      </c>
      <c r="E258" s="72" t="s">
        <v>45</v>
      </c>
      <c r="F258" s="71">
        <v>95859.5234375</v>
      </c>
      <c r="G258" s="70">
        <v>921167</v>
      </c>
    </row>
    <row r="259" spans="1:7">
      <c r="A259" s="72" t="s">
        <v>295</v>
      </c>
      <c r="B259" s="72" t="s">
        <v>42</v>
      </c>
      <c r="C259" s="72" t="s">
        <v>116</v>
      </c>
      <c r="D259" s="72" t="s">
        <v>299</v>
      </c>
      <c r="E259" s="72" t="s">
        <v>45</v>
      </c>
      <c r="F259" s="71">
        <v>37.65000057220459</v>
      </c>
      <c r="G259" s="70">
        <v>285.79000091552734</v>
      </c>
    </row>
    <row r="260" spans="1:7">
      <c r="A260" s="72" t="s">
        <v>295</v>
      </c>
      <c r="B260" s="72" t="s">
        <v>42</v>
      </c>
      <c r="C260" s="72" t="s">
        <v>116</v>
      </c>
      <c r="D260" s="72" t="s">
        <v>125</v>
      </c>
      <c r="E260" s="72" t="s">
        <v>45</v>
      </c>
      <c r="F260" s="71">
        <v>52162.478515625</v>
      </c>
      <c r="G260" s="70">
        <v>313760</v>
      </c>
    </row>
    <row r="261" spans="1:7">
      <c r="A261" s="72" t="s">
        <v>295</v>
      </c>
      <c r="B261" s="72" t="s">
        <v>42</v>
      </c>
      <c r="C261" s="72" t="s">
        <v>116</v>
      </c>
      <c r="D261" s="72" t="s">
        <v>117</v>
      </c>
      <c r="E261" s="72" t="s">
        <v>76</v>
      </c>
      <c r="F261" s="71">
        <v>5388.72998046875</v>
      </c>
      <c r="G261" s="70">
        <v>10827</v>
      </c>
    </row>
    <row r="262" spans="1:7">
      <c r="A262" s="72" t="s">
        <v>295</v>
      </c>
      <c r="B262" s="72" t="s">
        <v>42</v>
      </c>
      <c r="C262" s="72" t="s">
        <v>116</v>
      </c>
      <c r="D262" s="72" t="s">
        <v>132</v>
      </c>
      <c r="E262" s="72" t="s">
        <v>76</v>
      </c>
      <c r="F262" s="71">
        <v>18321.6796875</v>
      </c>
      <c r="G262" s="70">
        <v>36811.80078125</v>
      </c>
    </row>
    <row r="263" spans="1:7">
      <c r="A263" s="72" t="s">
        <v>295</v>
      </c>
      <c r="B263" s="72" t="s">
        <v>77</v>
      </c>
      <c r="C263" s="72" t="s">
        <v>116</v>
      </c>
      <c r="D263" s="72" t="s">
        <v>128</v>
      </c>
      <c r="E263" s="72" t="s">
        <v>69</v>
      </c>
      <c r="F263" s="71">
        <v>1194.4100341796875</v>
      </c>
      <c r="G263" s="70">
        <v>7420.8798828125</v>
      </c>
    </row>
    <row r="264" spans="1:7">
      <c r="A264" s="72" t="s">
        <v>295</v>
      </c>
      <c r="B264" s="72" t="s">
        <v>42</v>
      </c>
      <c r="C264" s="72" t="s">
        <v>116</v>
      </c>
      <c r="D264" s="72" t="s">
        <v>129</v>
      </c>
      <c r="E264" s="72" t="s">
        <v>91</v>
      </c>
      <c r="F264" s="71">
        <v>69.849998474121094</v>
      </c>
      <c r="G264" s="70">
        <v>211.8699951171875</v>
      </c>
    </row>
    <row r="265" spans="1:7">
      <c r="A265" s="72" t="s">
        <v>295</v>
      </c>
      <c r="B265" s="72" t="s">
        <v>42</v>
      </c>
      <c r="C265" s="72" t="s">
        <v>116</v>
      </c>
      <c r="D265" s="72" t="s">
        <v>129</v>
      </c>
      <c r="E265" s="72" t="s">
        <v>104</v>
      </c>
      <c r="F265" s="71">
        <v>3290.950005531311</v>
      </c>
      <c r="G265" s="70">
        <v>4445.8899841308594</v>
      </c>
    </row>
    <row r="266" spans="1:7">
      <c r="A266" s="72" t="s">
        <v>295</v>
      </c>
      <c r="B266" s="72" t="s">
        <v>42</v>
      </c>
      <c r="C266" s="72" t="s">
        <v>116</v>
      </c>
      <c r="D266" s="72" t="s">
        <v>129</v>
      </c>
      <c r="E266" s="72" t="s">
        <v>45</v>
      </c>
      <c r="F266" s="71">
        <v>91896.669624328613</v>
      </c>
      <c r="G266" s="70">
        <v>192400.54077148438</v>
      </c>
    </row>
    <row r="267" spans="1:7">
      <c r="A267" s="72" t="s">
        <v>295</v>
      </c>
      <c r="B267" s="72" t="s">
        <v>42</v>
      </c>
      <c r="C267" s="72" t="s">
        <v>116</v>
      </c>
      <c r="D267" s="72" t="s">
        <v>134</v>
      </c>
      <c r="E267" s="72" t="s">
        <v>45</v>
      </c>
      <c r="F267" s="71">
        <v>197004.818359375</v>
      </c>
      <c r="G267" s="70">
        <v>298839</v>
      </c>
    </row>
    <row r="268" spans="1:7">
      <c r="A268" s="72" t="s">
        <v>295</v>
      </c>
      <c r="B268" s="72" t="s">
        <v>42</v>
      </c>
      <c r="C268" s="72" t="s">
        <v>116</v>
      </c>
      <c r="D268" s="72" t="s">
        <v>127</v>
      </c>
      <c r="E268" s="72" t="s">
        <v>104</v>
      </c>
      <c r="F268" s="71">
        <v>59.869998931884766</v>
      </c>
      <c r="G268" s="70">
        <v>623.1199951171875</v>
      </c>
    </row>
    <row r="269" spans="1:7">
      <c r="A269" s="72" t="s">
        <v>295</v>
      </c>
      <c r="B269" s="72" t="s">
        <v>42</v>
      </c>
      <c r="C269" s="72" t="s">
        <v>116</v>
      </c>
      <c r="D269" s="72" t="s">
        <v>127</v>
      </c>
      <c r="E269" s="72" t="s">
        <v>45</v>
      </c>
      <c r="F269" s="71">
        <v>35528.729370117188</v>
      </c>
      <c r="G269" s="70">
        <v>254874.630859375</v>
      </c>
    </row>
    <row r="270" spans="1:7">
      <c r="A270" s="72" t="s">
        <v>295</v>
      </c>
      <c r="B270" s="72" t="s">
        <v>42</v>
      </c>
      <c r="C270" s="72" t="s">
        <v>116</v>
      </c>
      <c r="D270" s="72" t="s">
        <v>118</v>
      </c>
      <c r="E270" s="72" t="s">
        <v>45</v>
      </c>
      <c r="F270" s="71">
        <v>94204.461835861206</v>
      </c>
      <c r="G270" s="70">
        <v>222372.25402832031</v>
      </c>
    </row>
    <row r="271" spans="1:7">
      <c r="A271" s="72" t="s">
        <v>295</v>
      </c>
      <c r="B271" s="72" t="s">
        <v>42</v>
      </c>
      <c r="C271" s="72" t="s">
        <v>116</v>
      </c>
      <c r="D271" s="72" t="s">
        <v>132</v>
      </c>
      <c r="E271" s="72" t="s">
        <v>45</v>
      </c>
      <c r="F271" s="71">
        <v>694.45999145507812</v>
      </c>
      <c r="G271" s="70">
        <v>2343.1499938964844</v>
      </c>
    </row>
    <row r="272" spans="1:7">
      <c r="A272" s="72" t="s">
        <v>295</v>
      </c>
      <c r="B272" s="72" t="s">
        <v>42</v>
      </c>
      <c r="C272" s="72" t="s">
        <v>116</v>
      </c>
      <c r="D272" s="72" t="s">
        <v>118</v>
      </c>
      <c r="E272" s="72" t="s">
        <v>122</v>
      </c>
      <c r="F272" s="71">
        <v>12009.7001953125</v>
      </c>
      <c r="G272" s="70">
        <v>24279.94921875</v>
      </c>
    </row>
    <row r="273" spans="1:7">
      <c r="A273" s="72" t="s">
        <v>295</v>
      </c>
      <c r="B273" s="72" t="s">
        <v>42</v>
      </c>
      <c r="C273" s="72" t="s">
        <v>116</v>
      </c>
      <c r="D273" s="72" t="s">
        <v>123</v>
      </c>
      <c r="E273" s="72" t="s">
        <v>104</v>
      </c>
      <c r="F273" s="71">
        <v>10590.449902057648</v>
      </c>
      <c r="G273" s="70">
        <v>13616.640001296997</v>
      </c>
    </row>
    <row r="274" spans="1:7">
      <c r="A274" s="72" t="s">
        <v>295</v>
      </c>
      <c r="B274" s="72" t="s">
        <v>42</v>
      </c>
      <c r="C274" s="72" t="s">
        <v>116</v>
      </c>
      <c r="D274" s="72" t="s">
        <v>123</v>
      </c>
      <c r="E274" s="72" t="s">
        <v>45</v>
      </c>
      <c r="F274" s="71">
        <v>41889.25940322876</v>
      </c>
      <c r="G274" s="70">
        <v>183793.20022583008</v>
      </c>
    </row>
    <row r="275" spans="1:7">
      <c r="A275" s="72" t="s">
        <v>295</v>
      </c>
      <c r="B275" s="72" t="s">
        <v>42</v>
      </c>
      <c r="C275" s="72" t="s">
        <v>116</v>
      </c>
      <c r="D275" s="72" t="s">
        <v>123</v>
      </c>
      <c r="E275" s="72" t="s">
        <v>73</v>
      </c>
      <c r="F275" s="71">
        <v>590.8800048828125</v>
      </c>
      <c r="G275" s="70">
        <v>13565.3095703125</v>
      </c>
    </row>
    <row r="276" spans="1:7">
      <c r="A276" s="72" t="s">
        <v>295</v>
      </c>
      <c r="B276" s="72" t="s">
        <v>42</v>
      </c>
      <c r="C276" s="72" t="s">
        <v>116</v>
      </c>
      <c r="D276" s="72" t="s">
        <v>123</v>
      </c>
      <c r="E276" s="72" t="s">
        <v>69</v>
      </c>
      <c r="F276" s="71">
        <v>13927.669921875</v>
      </c>
      <c r="G276" s="70">
        <v>95200.7109375</v>
      </c>
    </row>
    <row r="277" spans="1:7">
      <c r="A277" s="72" t="s">
        <v>295</v>
      </c>
      <c r="B277" s="72" t="s">
        <v>42</v>
      </c>
      <c r="C277" s="72" t="s">
        <v>116</v>
      </c>
      <c r="D277" s="72" t="s">
        <v>300</v>
      </c>
      <c r="E277" s="72" t="s">
        <v>301</v>
      </c>
      <c r="F277" s="71">
        <v>272.16000366210937</v>
      </c>
      <c r="G277" s="70">
        <v>750</v>
      </c>
    </row>
    <row r="278" spans="1:7">
      <c r="A278" s="72" t="s">
        <v>295</v>
      </c>
      <c r="B278" s="72" t="s">
        <v>42</v>
      </c>
      <c r="C278" s="72" t="s">
        <v>116</v>
      </c>
      <c r="D278" s="72" t="s">
        <v>118</v>
      </c>
      <c r="E278" s="72" t="s">
        <v>72</v>
      </c>
      <c r="F278" s="71">
        <v>71117.8798828125</v>
      </c>
      <c r="G278" s="70">
        <v>121474.9375</v>
      </c>
    </row>
    <row r="279" spans="1:7">
      <c r="A279" s="72" t="s">
        <v>295</v>
      </c>
      <c r="B279" s="72" t="s">
        <v>77</v>
      </c>
      <c r="C279" s="72" t="s">
        <v>116</v>
      </c>
      <c r="D279" s="72" t="s">
        <v>128</v>
      </c>
      <c r="E279" s="72" t="s">
        <v>45</v>
      </c>
      <c r="F279" s="71">
        <v>10354.159812927246</v>
      </c>
      <c r="G279" s="70">
        <v>21615.480224609375</v>
      </c>
    </row>
    <row r="280" spans="1:7">
      <c r="A280" s="72" t="s">
        <v>295</v>
      </c>
      <c r="B280" s="72" t="s">
        <v>42</v>
      </c>
      <c r="C280" s="72" t="s">
        <v>116</v>
      </c>
      <c r="D280" s="72" t="s">
        <v>132</v>
      </c>
      <c r="E280" s="72" t="s">
        <v>104</v>
      </c>
      <c r="F280" s="71">
        <v>346.20000076293945</v>
      </c>
      <c r="G280" s="70">
        <v>710.42001342773437</v>
      </c>
    </row>
    <row r="281" spans="1:7">
      <c r="A281" s="72" t="s">
        <v>295</v>
      </c>
      <c r="B281" s="72" t="s">
        <v>42</v>
      </c>
      <c r="C281" s="72" t="s">
        <v>86</v>
      </c>
      <c r="D281" s="72" t="s">
        <v>93</v>
      </c>
      <c r="E281" s="72" t="s">
        <v>45</v>
      </c>
      <c r="F281" s="71">
        <v>25.399999618530273</v>
      </c>
      <c r="G281" s="70">
        <v>208.96000671386719</v>
      </c>
    </row>
    <row r="282" spans="1:7">
      <c r="A282" s="72" t="s">
        <v>295</v>
      </c>
      <c r="B282" s="72" t="s">
        <v>42</v>
      </c>
      <c r="C282" s="72" t="s">
        <v>86</v>
      </c>
      <c r="D282" s="72" t="s">
        <v>111</v>
      </c>
      <c r="E282" s="72" t="s">
        <v>45</v>
      </c>
      <c r="F282" s="71">
        <v>53371.559432983398</v>
      </c>
      <c r="G282" s="70">
        <v>269452.16546630859</v>
      </c>
    </row>
    <row r="283" spans="1:7">
      <c r="A283" s="72" t="s">
        <v>295</v>
      </c>
      <c r="B283" s="72" t="s">
        <v>42</v>
      </c>
      <c r="C283" s="72" t="s">
        <v>86</v>
      </c>
      <c r="D283" s="72" t="s">
        <v>303</v>
      </c>
      <c r="E283" s="72" t="s">
        <v>45</v>
      </c>
      <c r="F283" s="71">
        <v>9.0699996948242187</v>
      </c>
      <c r="G283" s="70">
        <v>79.599998474121094</v>
      </c>
    </row>
    <row r="284" spans="1:7">
      <c r="A284" s="72" t="s">
        <v>295</v>
      </c>
      <c r="B284" s="72" t="s">
        <v>42</v>
      </c>
      <c r="C284" s="72" t="s">
        <v>86</v>
      </c>
      <c r="D284" s="72" t="s">
        <v>302</v>
      </c>
      <c r="E284" s="72" t="s">
        <v>81</v>
      </c>
      <c r="F284" s="71">
        <v>21107.44921875</v>
      </c>
      <c r="G284" s="70">
        <v>156748.796875</v>
      </c>
    </row>
    <row r="285" spans="1:7">
      <c r="A285" s="72" t="s">
        <v>295</v>
      </c>
      <c r="B285" s="72" t="s">
        <v>42</v>
      </c>
      <c r="C285" s="72" t="s">
        <v>86</v>
      </c>
      <c r="D285" s="72" t="s">
        <v>88</v>
      </c>
      <c r="E285" s="72" t="s">
        <v>79</v>
      </c>
      <c r="F285" s="71">
        <v>3849.949951171875</v>
      </c>
      <c r="G285" s="70">
        <v>15625.0595703125</v>
      </c>
    </row>
    <row r="286" spans="1:7">
      <c r="A286" s="72" t="s">
        <v>295</v>
      </c>
      <c r="B286" s="72" t="s">
        <v>42</v>
      </c>
      <c r="C286" s="72" t="s">
        <v>86</v>
      </c>
      <c r="D286" s="72" t="s">
        <v>286</v>
      </c>
      <c r="E286" s="72" t="s">
        <v>91</v>
      </c>
      <c r="F286" s="71">
        <v>65.319999694824219</v>
      </c>
      <c r="G286" s="70">
        <v>185.85000610351562</v>
      </c>
    </row>
    <row r="287" spans="1:7">
      <c r="A287" s="72" t="s">
        <v>295</v>
      </c>
      <c r="B287" s="72" t="s">
        <v>42</v>
      </c>
      <c r="C287" s="72" t="s">
        <v>86</v>
      </c>
      <c r="D287" s="72" t="s">
        <v>89</v>
      </c>
      <c r="E287" s="72" t="s">
        <v>81</v>
      </c>
      <c r="F287" s="71">
        <v>195238.390625</v>
      </c>
      <c r="G287" s="70">
        <v>1241265.1953125</v>
      </c>
    </row>
    <row r="288" spans="1:7">
      <c r="A288" s="72" t="s">
        <v>295</v>
      </c>
      <c r="B288" s="72" t="s">
        <v>42</v>
      </c>
      <c r="C288" s="72" t="s">
        <v>86</v>
      </c>
      <c r="D288" s="72" t="s">
        <v>89</v>
      </c>
      <c r="E288" s="72" t="s">
        <v>104</v>
      </c>
      <c r="F288" s="71">
        <v>199.58000183105469</v>
      </c>
      <c r="G288" s="70">
        <v>1500.3199462890625</v>
      </c>
    </row>
    <row r="289" spans="1:7">
      <c r="A289" s="72" t="s">
        <v>295</v>
      </c>
      <c r="B289" s="72" t="s">
        <v>42</v>
      </c>
      <c r="C289" s="72" t="s">
        <v>86</v>
      </c>
      <c r="D289" s="72" t="s">
        <v>89</v>
      </c>
      <c r="E289" s="72" t="s">
        <v>45</v>
      </c>
      <c r="F289" s="71">
        <v>337.01999282836914</v>
      </c>
      <c r="G289" s="70">
        <v>1964.1099548339844</v>
      </c>
    </row>
    <row r="290" spans="1:7">
      <c r="A290" s="72" t="s">
        <v>295</v>
      </c>
      <c r="B290" s="72" t="s">
        <v>42</v>
      </c>
      <c r="C290" s="72" t="s">
        <v>86</v>
      </c>
      <c r="D290" s="72" t="s">
        <v>89</v>
      </c>
      <c r="E290" s="72" t="s">
        <v>79</v>
      </c>
      <c r="F290" s="71">
        <v>4551.47998046875</v>
      </c>
      <c r="G290" s="70">
        <v>4561.60009765625</v>
      </c>
    </row>
    <row r="291" spans="1:7">
      <c r="A291" s="72" t="s">
        <v>295</v>
      </c>
      <c r="B291" s="72" t="s">
        <v>42</v>
      </c>
      <c r="C291" s="72" t="s">
        <v>86</v>
      </c>
      <c r="D291" s="72" t="s">
        <v>94</v>
      </c>
      <c r="E291" s="72" t="s">
        <v>45</v>
      </c>
      <c r="F291" s="71">
        <v>104784.13034200668</v>
      </c>
      <c r="G291" s="70">
        <v>586129.42381286621</v>
      </c>
    </row>
    <row r="292" spans="1:7">
      <c r="A292" s="72" t="s">
        <v>295</v>
      </c>
      <c r="B292" s="72" t="s">
        <v>42</v>
      </c>
      <c r="C292" s="72" t="s">
        <v>86</v>
      </c>
      <c r="D292" s="72" t="s">
        <v>102</v>
      </c>
      <c r="E292" s="72" t="s">
        <v>45</v>
      </c>
      <c r="F292" s="71">
        <v>7166.830078125</v>
      </c>
      <c r="G292" s="70">
        <v>9228</v>
      </c>
    </row>
    <row r="293" spans="1:7">
      <c r="A293" s="72" t="s">
        <v>295</v>
      </c>
      <c r="B293" s="72" t="s">
        <v>42</v>
      </c>
      <c r="C293" s="72" t="s">
        <v>86</v>
      </c>
      <c r="D293" s="72" t="s">
        <v>94</v>
      </c>
      <c r="E293" s="72" t="s">
        <v>71</v>
      </c>
      <c r="F293" s="71">
        <v>11495.9599609375</v>
      </c>
      <c r="G293" s="70">
        <v>59904</v>
      </c>
    </row>
    <row r="294" spans="1:7">
      <c r="A294" s="72" t="s">
        <v>295</v>
      </c>
      <c r="B294" s="72" t="s">
        <v>42</v>
      </c>
      <c r="C294" s="72" t="s">
        <v>86</v>
      </c>
      <c r="D294" s="72" t="s">
        <v>287</v>
      </c>
      <c r="E294" s="72" t="s">
        <v>104</v>
      </c>
      <c r="F294" s="71">
        <v>167.64999389648437</v>
      </c>
      <c r="G294" s="70">
        <v>650.32000732421875</v>
      </c>
    </row>
    <row r="295" spans="1:7">
      <c r="A295" s="72" t="s">
        <v>295</v>
      </c>
      <c r="B295" s="72" t="s">
        <v>42</v>
      </c>
      <c r="C295" s="72" t="s">
        <v>86</v>
      </c>
      <c r="D295" s="72" t="s">
        <v>287</v>
      </c>
      <c r="E295" s="72" t="s">
        <v>45</v>
      </c>
      <c r="F295" s="71">
        <v>478.08998107910156</v>
      </c>
      <c r="G295" s="70">
        <v>3828.239990234375</v>
      </c>
    </row>
    <row r="296" spans="1:7">
      <c r="A296" s="72" t="s">
        <v>295</v>
      </c>
      <c r="B296" s="72" t="s">
        <v>42</v>
      </c>
      <c r="C296" s="72" t="s">
        <v>86</v>
      </c>
      <c r="D296" s="72" t="s">
        <v>304</v>
      </c>
      <c r="E296" s="72" t="s">
        <v>79</v>
      </c>
      <c r="F296" s="71">
        <v>7098.16015625</v>
      </c>
      <c r="G296" s="70">
        <v>26744.919921875</v>
      </c>
    </row>
    <row r="297" spans="1:7">
      <c r="A297" s="72" t="s">
        <v>295</v>
      </c>
      <c r="B297" s="72" t="s">
        <v>42</v>
      </c>
      <c r="C297" s="72" t="s">
        <v>86</v>
      </c>
      <c r="D297" s="72" t="s">
        <v>96</v>
      </c>
      <c r="E297" s="72" t="s">
        <v>91</v>
      </c>
      <c r="F297" s="71">
        <v>35.830001831054688</v>
      </c>
      <c r="G297" s="70">
        <v>12.189999580383301</v>
      </c>
    </row>
    <row r="298" spans="1:7">
      <c r="A298" s="72" t="s">
        <v>295</v>
      </c>
      <c r="B298" s="72" t="s">
        <v>42</v>
      </c>
      <c r="C298" s="72" t="s">
        <v>86</v>
      </c>
      <c r="D298" s="72" t="s">
        <v>97</v>
      </c>
      <c r="E298" s="72" t="s">
        <v>45</v>
      </c>
      <c r="F298" s="71">
        <v>340.20001220703125</v>
      </c>
      <c r="G298" s="70">
        <v>1425</v>
      </c>
    </row>
    <row r="299" spans="1:7">
      <c r="A299" s="72" t="s">
        <v>295</v>
      </c>
      <c r="B299" s="72" t="s">
        <v>42</v>
      </c>
      <c r="C299" s="72" t="s">
        <v>86</v>
      </c>
      <c r="D299" s="72" t="s">
        <v>288</v>
      </c>
      <c r="E299" s="72" t="s">
        <v>45</v>
      </c>
      <c r="F299" s="71">
        <v>200.49000549316406</v>
      </c>
      <c r="G299" s="70">
        <v>319.3900146484375</v>
      </c>
    </row>
    <row r="300" spans="1:7">
      <c r="A300" s="72" t="s">
        <v>295</v>
      </c>
      <c r="B300" s="72" t="s">
        <v>42</v>
      </c>
      <c r="C300" s="72" t="s">
        <v>86</v>
      </c>
      <c r="D300" s="72" t="s">
        <v>87</v>
      </c>
      <c r="E300" s="72" t="s">
        <v>45</v>
      </c>
      <c r="F300" s="71">
        <v>9820.3100547790527</v>
      </c>
      <c r="G300" s="70">
        <v>46167.389823913574</v>
      </c>
    </row>
    <row r="301" spans="1:7">
      <c r="A301" s="72" t="s">
        <v>295</v>
      </c>
      <c r="B301" s="72" t="s">
        <v>42</v>
      </c>
      <c r="C301" s="72" t="s">
        <v>86</v>
      </c>
      <c r="D301" s="72" t="s">
        <v>289</v>
      </c>
      <c r="E301" s="72" t="s">
        <v>91</v>
      </c>
      <c r="F301" s="71">
        <v>4.9899997711181641</v>
      </c>
      <c r="G301" s="70">
        <v>82.5</v>
      </c>
    </row>
    <row r="302" spans="1:7">
      <c r="A302" s="72" t="s">
        <v>295</v>
      </c>
      <c r="B302" s="72" t="s">
        <v>42</v>
      </c>
      <c r="C302" s="72" t="s">
        <v>86</v>
      </c>
      <c r="D302" s="72" t="s">
        <v>100</v>
      </c>
      <c r="E302" s="72" t="s">
        <v>104</v>
      </c>
      <c r="F302" s="71">
        <v>14.970000267028809</v>
      </c>
      <c r="G302" s="70">
        <v>254.25999450683594</v>
      </c>
    </row>
    <row r="303" spans="1:7">
      <c r="A303" s="72" t="s">
        <v>295</v>
      </c>
      <c r="B303" s="72" t="s">
        <v>42</v>
      </c>
      <c r="C303" s="72" t="s">
        <v>86</v>
      </c>
      <c r="D303" s="72" t="s">
        <v>101</v>
      </c>
      <c r="E303" s="72" t="s">
        <v>45</v>
      </c>
      <c r="F303" s="71">
        <v>31.75</v>
      </c>
      <c r="G303" s="70">
        <v>312.89999389648437</v>
      </c>
    </row>
    <row r="304" spans="1:7">
      <c r="A304" s="72" t="s">
        <v>295</v>
      </c>
      <c r="B304" s="72" t="s">
        <v>42</v>
      </c>
      <c r="C304" s="72" t="s">
        <v>86</v>
      </c>
      <c r="D304" s="72" t="s">
        <v>90</v>
      </c>
      <c r="E304" s="72" t="s">
        <v>91</v>
      </c>
      <c r="F304" s="71">
        <v>106.30999946594238</v>
      </c>
      <c r="G304" s="70">
        <v>317.50000762939453</v>
      </c>
    </row>
    <row r="305" spans="1:7">
      <c r="A305" s="72" t="s">
        <v>295</v>
      </c>
      <c r="B305" s="72" t="s">
        <v>42</v>
      </c>
      <c r="C305" s="72" t="s">
        <v>86</v>
      </c>
      <c r="D305" s="72" t="s">
        <v>109</v>
      </c>
      <c r="E305" s="72" t="s">
        <v>81</v>
      </c>
      <c r="F305" s="71">
        <v>176173.318359375</v>
      </c>
      <c r="G305" s="70">
        <v>1014554.234375</v>
      </c>
    </row>
    <row r="306" spans="1:7">
      <c r="A306" s="72" t="s">
        <v>295</v>
      </c>
      <c r="B306" s="72" t="s">
        <v>225</v>
      </c>
      <c r="C306" s="72" t="s">
        <v>86</v>
      </c>
      <c r="D306" s="72" t="s">
        <v>305</v>
      </c>
      <c r="E306" s="72" t="s">
        <v>91</v>
      </c>
      <c r="F306" s="71">
        <v>25.039999485015869</v>
      </c>
      <c r="G306" s="70">
        <v>82.870002746582031</v>
      </c>
    </row>
    <row r="307" spans="1:7">
      <c r="A307" s="72" t="s">
        <v>295</v>
      </c>
      <c r="B307" s="72" t="s">
        <v>2</v>
      </c>
      <c r="C307" s="72" t="s">
        <v>86</v>
      </c>
      <c r="D307" s="72" t="s">
        <v>290</v>
      </c>
      <c r="E307" s="72" t="s">
        <v>91</v>
      </c>
      <c r="F307" s="71">
        <v>33.280000686645508</v>
      </c>
      <c r="G307" s="70">
        <v>84.610000610351562</v>
      </c>
    </row>
    <row r="308" spans="1:7">
      <c r="A308" s="72" t="s">
        <v>295</v>
      </c>
      <c r="B308" s="72" t="s">
        <v>2</v>
      </c>
      <c r="C308" s="72" t="s">
        <v>86</v>
      </c>
      <c r="D308" s="72" t="s">
        <v>103</v>
      </c>
      <c r="E308" s="72" t="s">
        <v>104</v>
      </c>
      <c r="F308" s="71">
        <v>11.970000267028809</v>
      </c>
      <c r="G308" s="70">
        <v>80</v>
      </c>
    </row>
    <row r="309" spans="1:7">
      <c r="A309" s="72" t="s">
        <v>295</v>
      </c>
      <c r="B309" s="72" t="s">
        <v>2</v>
      </c>
      <c r="C309" s="72" t="s">
        <v>86</v>
      </c>
      <c r="D309" s="72" t="s">
        <v>115</v>
      </c>
      <c r="E309" s="72" t="s">
        <v>104</v>
      </c>
      <c r="F309" s="71">
        <v>69.849998474121094</v>
      </c>
      <c r="G309" s="70">
        <v>418</v>
      </c>
    </row>
    <row r="310" spans="1:7">
      <c r="A310" s="72" t="s">
        <v>295</v>
      </c>
      <c r="B310" s="72" t="s">
        <v>2</v>
      </c>
      <c r="C310" s="72" t="s">
        <v>86</v>
      </c>
      <c r="D310" s="72" t="s">
        <v>115</v>
      </c>
      <c r="E310" s="72" t="s">
        <v>45</v>
      </c>
      <c r="F310" s="71">
        <v>148.33000183105469</v>
      </c>
      <c r="G310" s="70">
        <v>889</v>
      </c>
    </row>
    <row r="311" spans="1:7">
      <c r="A311" s="72" t="s">
        <v>295</v>
      </c>
      <c r="B311" s="72" t="s">
        <v>42</v>
      </c>
      <c r="C311" s="72" t="s">
        <v>86</v>
      </c>
      <c r="D311" s="72" t="s">
        <v>306</v>
      </c>
      <c r="E311" s="72" t="s">
        <v>91</v>
      </c>
      <c r="F311" s="71">
        <v>21.270000457763672</v>
      </c>
      <c r="G311" s="70">
        <v>42.759998321533203</v>
      </c>
    </row>
    <row r="312" spans="1:7">
      <c r="A312" s="72" t="s">
        <v>295</v>
      </c>
      <c r="B312" s="72" t="s">
        <v>42</v>
      </c>
      <c r="C312" s="72" t="s">
        <v>86</v>
      </c>
      <c r="D312" s="72" t="s">
        <v>105</v>
      </c>
      <c r="E312" s="72" t="s">
        <v>45</v>
      </c>
      <c r="F312" s="71">
        <v>226.79999542236328</v>
      </c>
      <c r="G312" s="70">
        <v>1925.9799499511719</v>
      </c>
    </row>
    <row r="313" spans="1:7">
      <c r="A313" s="72" t="s">
        <v>295</v>
      </c>
      <c r="B313" s="72" t="s">
        <v>42</v>
      </c>
      <c r="C313" s="72" t="s">
        <v>86</v>
      </c>
      <c r="D313" s="72" t="s">
        <v>307</v>
      </c>
      <c r="E313" s="72" t="s">
        <v>104</v>
      </c>
      <c r="F313" s="71">
        <v>149.69000244140625</v>
      </c>
      <c r="G313" s="70">
        <v>570</v>
      </c>
    </row>
    <row r="314" spans="1:7">
      <c r="A314" s="72" t="s">
        <v>295</v>
      </c>
      <c r="B314" s="72" t="s">
        <v>42</v>
      </c>
      <c r="C314" s="72" t="s">
        <v>86</v>
      </c>
      <c r="D314" s="72" t="s">
        <v>308</v>
      </c>
      <c r="E314" s="72" t="s">
        <v>91</v>
      </c>
      <c r="F314" s="71">
        <v>14.970000267028809</v>
      </c>
      <c r="G314" s="70">
        <v>205.33000183105469</v>
      </c>
    </row>
    <row r="315" spans="1:7">
      <c r="A315" s="72" t="s">
        <v>295</v>
      </c>
      <c r="B315" s="72" t="s">
        <v>42</v>
      </c>
      <c r="C315" s="72" t="s">
        <v>86</v>
      </c>
      <c r="D315" s="72" t="s">
        <v>107</v>
      </c>
      <c r="E315" s="72" t="s">
        <v>91</v>
      </c>
      <c r="F315" s="71">
        <v>11.789999961853027</v>
      </c>
      <c r="G315" s="70">
        <v>5.119999885559082</v>
      </c>
    </row>
    <row r="316" spans="1:7">
      <c r="A316" s="72" t="s">
        <v>295</v>
      </c>
      <c r="B316" s="72" t="s">
        <v>42</v>
      </c>
      <c r="C316" s="72" t="s">
        <v>86</v>
      </c>
      <c r="D316" s="72" t="s">
        <v>94</v>
      </c>
      <c r="E316" s="72" t="s">
        <v>79</v>
      </c>
      <c r="F316" s="71">
        <v>3860.929931640625</v>
      </c>
      <c r="G316" s="70">
        <v>15167.849609375</v>
      </c>
    </row>
    <row r="317" spans="1:7">
      <c r="A317" s="72" t="s">
        <v>295</v>
      </c>
      <c r="B317" s="72" t="s">
        <v>42</v>
      </c>
      <c r="C317" s="72" t="s">
        <v>86</v>
      </c>
      <c r="D317" s="72" t="s">
        <v>109</v>
      </c>
      <c r="E317" s="72" t="s">
        <v>91</v>
      </c>
      <c r="F317" s="71">
        <v>2966.7901048660278</v>
      </c>
      <c r="G317" s="70">
        <v>7884.729859828949</v>
      </c>
    </row>
    <row r="318" spans="1:7">
      <c r="A318" s="72" t="s">
        <v>295</v>
      </c>
      <c r="B318" s="72" t="s">
        <v>225</v>
      </c>
      <c r="C318" s="72" t="s">
        <v>86</v>
      </c>
      <c r="D318" s="72" t="s">
        <v>109</v>
      </c>
      <c r="E318" s="72" t="s">
        <v>73</v>
      </c>
      <c r="F318" s="71">
        <v>1459.5400390625</v>
      </c>
      <c r="G318" s="70">
        <v>12229.490234375</v>
      </c>
    </row>
    <row r="319" spans="1:7">
      <c r="A319" s="72" t="s">
        <v>295</v>
      </c>
      <c r="B319" s="72" t="s">
        <v>42</v>
      </c>
      <c r="C319" s="72" t="s">
        <v>86</v>
      </c>
      <c r="D319" s="72" t="s">
        <v>109</v>
      </c>
      <c r="E319" s="72" t="s">
        <v>104</v>
      </c>
      <c r="F319" s="71">
        <v>15585.350273132324</v>
      </c>
      <c r="G319" s="70">
        <v>47760.539215087891</v>
      </c>
    </row>
    <row r="320" spans="1:7">
      <c r="A320" s="72" t="s">
        <v>295</v>
      </c>
      <c r="B320" s="72" t="s">
        <v>42</v>
      </c>
      <c r="C320" s="72" t="s">
        <v>86</v>
      </c>
      <c r="D320" s="72" t="s">
        <v>109</v>
      </c>
      <c r="E320" s="72" t="s">
        <v>45</v>
      </c>
      <c r="F320" s="71">
        <v>186091.2311706543</v>
      </c>
      <c r="G320" s="70">
        <v>1047843.1831054688</v>
      </c>
    </row>
    <row r="321" spans="1:7">
      <c r="A321" s="72" t="s">
        <v>295</v>
      </c>
      <c r="B321" s="72" t="s">
        <v>42</v>
      </c>
      <c r="C321" s="72" t="s">
        <v>86</v>
      </c>
      <c r="D321" s="72" t="s">
        <v>109</v>
      </c>
      <c r="E321" s="72" t="s">
        <v>73</v>
      </c>
      <c r="F321" s="71">
        <v>67866.96875</v>
      </c>
      <c r="G321" s="70">
        <v>423709.154296875</v>
      </c>
    </row>
    <row r="322" spans="1:7">
      <c r="A322" s="72" t="s">
        <v>295</v>
      </c>
      <c r="B322" s="72" t="s">
        <v>42</v>
      </c>
      <c r="C322" s="72" t="s">
        <v>86</v>
      </c>
      <c r="D322" s="72" t="s">
        <v>109</v>
      </c>
      <c r="E322" s="72" t="s">
        <v>69</v>
      </c>
      <c r="F322" s="71">
        <v>6693.72998046875</v>
      </c>
      <c r="G322" s="70">
        <v>68701</v>
      </c>
    </row>
    <row r="323" spans="1:7">
      <c r="A323" s="72" t="s">
        <v>295</v>
      </c>
      <c r="B323" s="72" t="s">
        <v>42</v>
      </c>
      <c r="C323" s="72" t="s">
        <v>86</v>
      </c>
      <c r="D323" s="72" t="s">
        <v>103</v>
      </c>
      <c r="E323" s="72" t="s">
        <v>104</v>
      </c>
      <c r="F323" s="71">
        <v>11074.570388793945</v>
      </c>
      <c r="G323" s="70">
        <v>56241.921417236328</v>
      </c>
    </row>
    <row r="324" spans="1:7">
      <c r="A324" s="72" t="s">
        <v>295</v>
      </c>
      <c r="B324" s="72" t="s">
        <v>42</v>
      </c>
      <c r="C324" s="72" t="s">
        <v>86</v>
      </c>
      <c r="D324" s="72" t="s">
        <v>103</v>
      </c>
      <c r="E324" s="72" t="s">
        <v>45</v>
      </c>
      <c r="F324" s="71">
        <v>40639.100673675537</v>
      </c>
      <c r="G324" s="70">
        <v>171282.08769226074</v>
      </c>
    </row>
    <row r="325" spans="1:7">
      <c r="A325" s="72" t="s">
        <v>295</v>
      </c>
      <c r="B325" s="72" t="s">
        <v>42</v>
      </c>
      <c r="C325" s="72" t="s">
        <v>86</v>
      </c>
      <c r="D325" s="72" t="s">
        <v>309</v>
      </c>
      <c r="E325" s="72" t="s">
        <v>104</v>
      </c>
      <c r="F325" s="71">
        <v>155.66999816894531</v>
      </c>
      <c r="G325" s="70">
        <v>1000</v>
      </c>
    </row>
    <row r="326" spans="1:7">
      <c r="A326" s="72" t="s">
        <v>295</v>
      </c>
      <c r="B326" s="72" t="s">
        <v>42</v>
      </c>
      <c r="C326" s="72" t="s">
        <v>86</v>
      </c>
      <c r="D326" s="72" t="s">
        <v>247</v>
      </c>
      <c r="E326" s="72" t="s">
        <v>91</v>
      </c>
      <c r="F326" s="71">
        <v>188.93000674247742</v>
      </c>
      <c r="G326" s="70">
        <v>1522.0900096893311</v>
      </c>
    </row>
    <row r="327" spans="1:7">
      <c r="A327" s="72" t="s">
        <v>295</v>
      </c>
      <c r="B327" s="72" t="s">
        <v>42</v>
      </c>
      <c r="C327" s="72" t="s">
        <v>86</v>
      </c>
      <c r="D327" s="72" t="s">
        <v>113</v>
      </c>
      <c r="E327" s="72" t="s">
        <v>91</v>
      </c>
      <c r="F327" s="71">
        <v>29.940000534057617</v>
      </c>
      <c r="G327" s="70">
        <v>448.79998779296875</v>
      </c>
    </row>
    <row r="328" spans="1:7">
      <c r="A328" s="72" t="s">
        <v>295</v>
      </c>
      <c r="B328" s="72" t="s">
        <v>42</v>
      </c>
      <c r="C328" s="72" t="s">
        <v>86</v>
      </c>
      <c r="D328" s="72" t="s">
        <v>113</v>
      </c>
      <c r="E328" s="72" t="s">
        <v>45</v>
      </c>
      <c r="F328" s="71">
        <v>490.23999786376953</v>
      </c>
      <c r="G328" s="70">
        <v>1770.8100280761719</v>
      </c>
    </row>
    <row r="329" spans="1:7">
      <c r="A329" s="72" t="s">
        <v>295</v>
      </c>
      <c r="B329" s="72" t="s">
        <v>42</v>
      </c>
      <c r="C329" s="72" t="s">
        <v>86</v>
      </c>
      <c r="D329" s="72" t="s">
        <v>310</v>
      </c>
      <c r="E329" s="72" t="s">
        <v>91</v>
      </c>
      <c r="F329" s="71">
        <v>1792.9100341796875</v>
      </c>
      <c r="G329" s="70">
        <v>18925.94921875</v>
      </c>
    </row>
    <row r="330" spans="1:7">
      <c r="A330" s="72" t="s">
        <v>295</v>
      </c>
      <c r="B330" s="72" t="s">
        <v>42</v>
      </c>
      <c r="C330" s="72" t="s">
        <v>86</v>
      </c>
      <c r="D330" s="72" t="s">
        <v>108</v>
      </c>
      <c r="E330" s="72" t="s">
        <v>79</v>
      </c>
      <c r="F330" s="71">
        <v>3465.75</v>
      </c>
      <c r="G330" s="70">
        <v>14761.4404296875</v>
      </c>
    </row>
    <row r="331" spans="1:7" ht="15.75" thickBot="1">
      <c r="A331" s="39" t="s">
        <v>295</v>
      </c>
      <c r="B331" s="40"/>
      <c r="C331" s="40"/>
      <c r="D331" s="40"/>
      <c r="E331" s="40"/>
      <c r="F331" s="40">
        <f>SUM(F249:F330)</f>
        <v>1743757.1186182499</v>
      </c>
      <c r="G331" s="41">
        <f>SUM(G249:G330)</f>
        <v>8289064.7813639641</v>
      </c>
    </row>
    <row r="332" spans="1:7">
      <c r="A332" s="72" t="s">
        <v>323</v>
      </c>
      <c r="B332" s="72" t="s">
        <v>42</v>
      </c>
      <c r="C332" s="72" t="s">
        <v>116</v>
      </c>
      <c r="D332" s="72" t="s">
        <v>118</v>
      </c>
      <c r="E332" s="72" t="s">
        <v>45</v>
      </c>
      <c r="F332" s="71">
        <v>54751.668807983398</v>
      </c>
      <c r="G332" s="70">
        <v>158098.57958984375</v>
      </c>
    </row>
    <row r="333" spans="1:7">
      <c r="A333" s="72" t="s">
        <v>323</v>
      </c>
      <c r="B333" s="72" t="s">
        <v>42</v>
      </c>
      <c r="C333" s="72" t="s">
        <v>116</v>
      </c>
      <c r="D333" s="72" t="s">
        <v>125</v>
      </c>
      <c r="E333" s="72" t="s">
        <v>45</v>
      </c>
      <c r="F333" s="71">
        <v>17906.8203125</v>
      </c>
      <c r="G333" s="70">
        <v>112150</v>
      </c>
    </row>
    <row r="334" spans="1:7">
      <c r="A334" s="72" t="s">
        <v>323</v>
      </c>
      <c r="B334" s="72" t="s">
        <v>42</v>
      </c>
      <c r="C334" s="72" t="s">
        <v>116</v>
      </c>
      <c r="D334" s="72" t="s">
        <v>215</v>
      </c>
      <c r="E334" s="72" t="s">
        <v>45</v>
      </c>
      <c r="F334" s="71">
        <v>95300.6875</v>
      </c>
      <c r="G334" s="70">
        <v>915739</v>
      </c>
    </row>
    <row r="335" spans="1:7">
      <c r="A335" s="72" t="s">
        <v>323</v>
      </c>
      <c r="B335" s="72" t="s">
        <v>42</v>
      </c>
      <c r="C335" s="72" t="s">
        <v>116</v>
      </c>
      <c r="D335" s="72" t="s">
        <v>124</v>
      </c>
      <c r="E335" s="72" t="s">
        <v>45</v>
      </c>
      <c r="F335" s="71">
        <v>2713.4300231933594</v>
      </c>
      <c r="G335" s="70">
        <v>8166.7200012207031</v>
      </c>
    </row>
    <row r="336" spans="1:7">
      <c r="A336" s="72" t="s">
        <v>323</v>
      </c>
      <c r="B336" s="72" t="s">
        <v>42</v>
      </c>
      <c r="C336" s="72" t="s">
        <v>116</v>
      </c>
      <c r="D336" s="72" t="s">
        <v>244</v>
      </c>
      <c r="E336" s="72" t="s">
        <v>73</v>
      </c>
      <c r="F336" s="71">
        <v>6.8000001907348633</v>
      </c>
      <c r="G336" s="70">
        <v>25.920000076293945</v>
      </c>
    </row>
    <row r="337" spans="1:7">
      <c r="A337" s="72" t="s">
        <v>323</v>
      </c>
      <c r="B337" s="72" t="s">
        <v>42</v>
      </c>
      <c r="C337" s="72" t="s">
        <v>116</v>
      </c>
      <c r="D337" s="72" t="s">
        <v>244</v>
      </c>
      <c r="E337" s="72" t="s">
        <v>45</v>
      </c>
      <c r="F337" s="71">
        <v>2133.1700439453125</v>
      </c>
      <c r="G337" s="70">
        <v>11111.2001953125</v>
      </c>
    </row>
    <row r="338" spans="1:7">
      <c r="A338" s="72" t="s">
        <v>323</v>
      </c>
      <c r="B338" s="72" t="s">
        <v>42</v>
      </c>
      <c r="C338" s="72" t="s">
        <v>116</v>
      </c>
      <c r="D338" s="72" t="s">
        <v>119</v>
      </c>
      <c r="E338" s="72" t="s">
        <v>73</v>
      </c>
      <c r="F338" s="71">
        <v>608.3599853515625</v>
      </c>
      <c r="G338" s="70">
        <v>1515.9999694824219</v>
      </c>
    </row>
    <row r="339" spans="1:7">
      <c r="A339" s="72" t="s">
        <v>323</v>
      </c>
      <c r="B339" s="72" t="s">
        <v>42</v>
      </c>
      <c r="C339" s="72" t="s">
        <v>116</v>
      </c>
      <c r="D339" s="72" t="s">
        <v>129</v>
      </c>
      <c r="E339" s="72" t="s">
        <v>91</v>
      </c>
      <c r="F339" s="71">
        <v>29.940000534057617</v>
      </c>
      <c r="G339" s="70">
        <v>54.75</v>
      </c>
    </row>
    <row r="340" spans="1:7">
      <c r="A340" s="72" t="s">
        <v>323</v>
      </c>
      <c r="B340" s="72" t="s">
        <v>42</v>
      </c>
      <c r="C340" s="72" t="s">
        <v>116</v>
      </c>
      <c r="D340" s="72" t="s">
        <v>214</v>
      </c>
      <c r="E340" s="72" t="s">
        <v>45</v>
      </c>
      <c r="F340" s="71">
        <v>1810.5799560546875</v>
      </c>
      <c r="G340" s="70">
        <v>29765.119140625</v>
      </c>
    </row>
    <row r="341" spans="1:7">
      <c r="A341" s="72" t="s">
        <v>323</v>
      </c>
      <c r="B341" s="72" t="s">
        <v>42</v>
      </c>
      <c r="C341" s="72" t="s">
        <v>116</v>
      </c>
      <c r="D341" s="72" t="s">
        <v>129</v>
      </c>
      <c r="E341" s="72" t="s">
        <v>104</v>
      </c>
      <c r="F341" s="71">
        <v>299.57000350952148</v>
      </c>
      <c r="G341" s="70">
        <v>890.01000213623047</v>
      </c>
    </row>
    <row r="342" spans="1:7">
      <c r="A342" s="72" t="s">
        <v>323</v>
      </c>
      <c r="B342" s="72" t="s">
        <v>42</v>
      </c>
      <c r="C342" s="72" t="s">
        <v>116</v>
      </c>
      <c r="D342" s="72" t="s">
        <v>126</v>
      </c>
      <c r="E342" s="72" t="s">
        <v>45</v>
      </c>
      <c r="F342" s="71">
        <v>3380.1201171875</v>
      </c>
      <c r="G342" s="70">
        <v>13501.6201171875</v>
      </c>
    </row>
    <row r="343" spans="1:7">
      <c r="A343" s="72" t="s">
        <v>323</v>
      </c>
      <c r="B343" s="72" t="s">
        <v>42</v>
      </c>
      <c r="C343" s="72" t="s">
        <v>116</v>
      </c>
      <c r="D343" s="72" t="s">
        <v>118</v>
      </c>
      <c r="E343" s="72" t="s">
        <v>122</v>
      </c>
      <c r="F343" s="71">
        <v>10904.2001953125</v>
      </c>
      <c r="G343" s="70">
        <v>28477</v>
      </c>
    </row>
    <row r="344" spans="1:7">
      <c r="A344" s="72" t="s">
        <v>323</v>
      </c>
      <c r="B344" s="72" t="s">
        <v>42</v>
      </c>
      <c r="C344" s="72" t="s">
        <v>116</v>
      </c>
      <c r="D344" s="72" t="s">
        <v>118</v>
      </c>
      <c r="E344" s="72" t="s">
        <v>84</v>
      </c>
      <c r="F344" s="71">
        <v>13222.349609375</v>
      </c>
      <c r="G344" s="70">
        <v>38970</v>
      </c>
    </row>
    <row r="345" spans="1:7">
      <c r="A345" s="72" t="s">
        <v>323</v>
      </c>
      <c r="B345" s="72" t="s">
        <v>42</v>
      </c>
      <c r="C345" s="72" t="s">
        <v>116</v>
      </c>
      <c r="D345" s="72" t="s">
        <v>127</v>
      </c>
      <c r="E345" s="72" t="s">
        <v>45</v>
      </c>
      <c r="F345" s="71">
        <v>42011.470352172852</v>
      </c>
      <c r="G345" s="70">
        <v>54511.299896240234</v>
      </c>
    </row>
    <row r="346" spans="1:7">
      <c r="A346" s="72" t="s">
        <v>323</v>
      </c>
      <c r="B346" s="72" t="s">
        <v>42</v>
      </c>
      <c r="C346" s="72" t="s">
        <v>116</v>
      </c>
      <c r="D346" s="72" t="s">
        <v>120</v>
      </c>
      <c r="E346" s="72" t="s">
        <v>45</v>
      </c>
      <c r="F346" s="71">
        <v>1744.0699768066406</v>
      </c>
      <c r="G346" s="70">
        <v>3711.60009765625</v>
      </c>
    </row>
    <row r="347" spans="1:7">
      <c r="A347" s="72" t="s">
        <v>323</v>
      </c>
      <c r="B347" s="72" t="s">
        <v>42</v>
      </c>
      <c r="C347" s="72" t="s">
        <v>116</v>
      </c>
      <c r="D347" s="72" t="s">
        <v>134</v>
      </c>
      <c r="E347" s="72" t="s">
        <v>45</v>
      </c>
      <c r="F347" s="71">
        <v>39916.51953125</v>
      </c>
      <c r="G347" s="70">
        <v>41880</v>
      </c>
    </row>
    <row r="348" spans="1:7">
      <c r="A348" s="72" t="s">
        <v>323</v>
      </c>
      <c r="B348" s="72" t="s">
        <v>77</v>
      </c>
      <c r="C348" s="72" t="s">
        <v>116</v>
      </c>
      <c r="D348" s="72" t="s">
        <v>128</v>
      </c>
      <c r="E348" s="72" t="s">
        <v>45</v>
      </c>
      <c r="F348" s="71">
        <v>10409.009788513184</v>
      </c>
      <c r="G348" s="70">
        <v>20728.519897460938</v>
      </c>
    </row>
    <row r="349" spans="1:7">
      <c r="A349" s="72" t="s">
        <v>323</v>
      </c>
      <c r="B349" s="72" t="s">
        <v>42</v>
      </c>
      <c r="C349" s="72" t="s">
        <v>116</v>
      </c>
      <c r="D349" s="72" t="s">
        <v>123</v>
      </c>
      <c r="E349" s="72" t="s">
        <v>69</v>
      </c>
      <c r="F349" s="71">
        <v>12199.2900390625</v>
      </c>
      <c r="G349" s="70">
        <v>82746.1171875</v>
      </c>
    </row>
    <row r="350" spans="1:7">
      <c r="A350" s="72" t="s">
        <v>323</v>
      </c>
      <c r="B350" s="72" t="s">
        <v>42</v>
      </c>
      <c r="C350" s="72" t="s">
        <v>116</v>
      </c>
      <c r="D350" s="72" t="s">
        <v>123</v>
      </c>
      <c r="E350" s="72" t="s">
        <v>73</v>
      </c>
      <c r="F350" s="71">
        <v>329.30999374389648</v>
      </c>
      <c r="G350" s="70">
        <v>3445.0799560546875</v>
      </c>
    </row>
    <row r="351" spans="1:7">
      <c r="A351" s="72" t="s">
        <v>323</v>
      </c>
      <c r="B351" s="72" t="s">
        <v>42</v>
      </c>
      <c r="C351" s="72" t="s">
        <v>116</v>
      </c>
      <c r="D351" s="72" t="s">
        <v>123</v>
      </c>
      <c r="E351" s="72" t="s">
        <v>45</v>
      </c>
      <c r="F351" s="71">
        <v>21866.099647521973</v>
      </c>
      <c r="G351" s="70">
        <v>120667.34008789062</v>
      </c>
    </row>
    <row r="352" spans="1:7">
      <c r="A352" s="72" t="s">
        <v>323</v>
      </c>
      <c r="B352" s="72" t="s">
        <v>42</v>
      </c>
      <c r="C352" s="72" t="s">
        <v>116</v>
      </c>
      <c r="D352" s="72" t="s">
        <v>123</v>
      </c>
      <c r="E352" s="72" t="s">
        <v>81</v>
      </c>
      <c r="F352" s="71">
        <v>160.1199951171875</v>
      </c>
      <c r="G352" s="70">
        <v>1092.8499755859375</v>
      </c>
    </row>
    <row r="353" spans="1:7">
      <c r="A353" s="72" t="s">
        <v>323</v>
      </c>
      <c r="B353" s="72" t="s">
        <v>42</v>
      </c>
      <c r="C353" s="72" t="s">
        <v>116</v>
      </c>
      <c r="D353" s="72" t="s">
        <v>133</v>
      </c>
      <c r="E353" s="72" t="s">
        <v>73</v>
      </c>
      <c r="F353" s="71">
        <v>512.55999755859375</v>
      </c>
      <c r="G353" s="70">
        <v>1605.989990234375</v>
      </c>
    </row>
    <row r="354" spans="1:7">
      <c r="A354" s="72" t="s">
        <v>323</v>
      </c>
      <c r="B354" s="72" t="s">
        <v>42</v>
      </c>
      <c r="C354" s="72" t="s">
        <v>116</v>
      </c>
      <c r="D354" s="72" t="s">
        <v>132</v>
      </c>
      <c r="E354" s="72" t="s">
        <v>76</v>
      </c>
      <c r="F354" s="71">
        <v>7544.22021484375</v>
      </c>
      <c r="G354" s="70">
        <v>15157.7998046875</v>
      </c>
    </row>
    <row r="355" spans="1:7">
      <c r="A355" s="72" t="s">
        <v>323</v>
      </c>
      <c r="B355" s="72" t="s">
        <v>42</v>
      </c>
      <c r="C355" s="72" t="s">
        <v>116</v>
      </c>
      <c r="D355" s="72" t="s">
        <v>132</v>
      </c>
      <c r="E355" s="72" t="s">
        <v>45</v>
      </c>
      <c r="F355" s="71">
        <v>767.38999938964844</v>
      </c>
      <c r="G355" s="70">
        <v>4838.830078125</v>
      </c>
    </row>
    <row r="356" spans="1:7">
      <c r="A356" s="72" t="s">
        <v>323</v>
      </c>
      <c r="B356" s="72" t="s">
        <v>42</v>
      </c>
      <c r="C356" s="72" t="s">
        <v>116</v>
      </c>
      <c r="D356" s="72" t="s">
        <v>132</v>
      </c>
      <c r="E356" s="72" t="s">
        <v>104</v>
      </c>
      <c r="F356" s="71">
        <v>96.520001411437988</v>
      </c>
      <c r="G356" s="70">
        <v>313.63999938964844</v>
      </c>
    </row>
    <row r="357" spans="1:7">
      <c r="A357" s="72" t="s">
        <v>323</v>
      </c>
      <c r="B357" s="72" t="s">
        <v>42</v>
      </c>
      <c r="C357" s="72" t="s">
        <v>116</v>
      </c>
      <c r="D357" s="72" t="s">
        <v>129</v>
      </c>
      <c r="E357" s="72" t="s">
        <v>45</v>
      </c>
      <c r="F357" s="71">
        <v>42465.350196838379</v>
      </c>
      <c r="G357" s="70">
        <v>111385.18948364258</v>
      </c>
    </row>
    <row r="358" spans="1:7">
      <c r="A358" s="72" t="s">
        <v>323</v>
      </c>
      <c r="B358" s="72" t="s">
        <v>42</v>
      </c>
      <c r="C358" s="72" t="s">
        <v>86</v>
      </c>
      <c r="D358" s="72" t="s">
        <v>327</v>
      </c>
      <c r="E358" s="72" t="s">
        <v>91</v>
      </c>
      <c r="F358" s="71">
        <v>4.309999942779541</v>
      </c>
      <c r="G358" s="70">
        <v>11.039999961853027</v>
      </c>
    </row>
    <row r="359" spans="1:7">
      <c r="A359" s="72" t="s">
        <v>323</v>
      </c>
      <c r="B359" s="72" t="s">
        <v>42</v>
      </c>
      <c r="C359" s="72" t="s">
        <v>86</v>
      </c>
      <c r="D359" s="72" t="s">
        <v>291</v>
      </c>
      <c r="E359" s="72" t="s">
        <v>91</v>
      </c>
      <c r="F359" s="71">
        <v>33.930000305175781</v>
      </c>
      <c r="G359" s="70">
        <v>169</v>
      </c>
    </row>
    <row r="360" spans="1:7">
      <c r="A360" s="72" t="s">
        <v>323</v>
      </c>
      <c r="B360" s="72" t="s">
        <v>42</v>
      </c>
      <c r="C360" s="72" t="s">
        <v>86</v>
      </c>
      <c r="D360" s="72" t="s">
        <v>88</v>
      </c>
      <c r="E360" s="72" t="s">
        <v>45</v>
      </c>
      <c r="F360" s="71">
        <v>12.25</v>
      </c>
      <c r="G360" s="70">
        <v>122.04000091552734</v>
      </c>
    </row>
    <row r="361" spans="1:7">
      <c r="A361" s="72" t="s">
        <v>323</v>
      </c>
      <c r="B361" s="72" t="s">
        <v>42</v>
      </c>
      <c r="C361" s="72" t="s">
        <v>86</v>
      </c>
      <c r="D361" s="72" t="s">
        <v>286</v>
      </c>
      <c r="E361" s="72" t="s">
        <v>91</v>
      </c>
      <c r="F361" s="71">
        <v>73.120002746582031</v>
      </c>
      <c r="G361" s="70">
        <v>183.14999389648437</v>
      </c>
    </row>
    <row r="362" spans="1:7">
      <c r="A362" s="72" t="s">
        <v>323</v>
      </c>
      <c r="B362" s="72" t="s">
        <v>42</v>
      </c>
      <c r="C362" s="72" t="s">
        <v>86</v>
      </c>
      <c r="D362" s="72" t="s">
        <v>89</v>
      </c>
      <c r="E362" s="72" t="s">
        <v>81</v>
      </c>
      <c r="F362" s="71">
        <v>51255.9296875</v>
      </c>
      <c r="G362" s="70">
        <v>193668.640625</v>
      </c>
    </row>
    <row r="363" spans="1:7">
      <c r="A363" s="72" t="s">
        <v>323</v>
      </c>
      <c r="B363" s="72" t="s">
        <v>42</v>
      </c>
      <c r="C363" s="72" t="s">
        <v>86</v>
      </c>
      <c r="D363" s="72" t="s">
        <v>90</v>
      </c>
      <c r="E363" s="72" t="s">
        <v>91</v>
      </c>
      <c r="F363" s="71">
        <v>130.05000305175781</v>
      </c>
      <c r="G363" s="70">
        <v>307.57998657226562</v>
      </c>
    </row>
    <row r="364" spans="1:7">
      <c r="A364" s="72" t="s">
        <v>323</v>
      </c>
      <c r="B364" s="72" t="s">
        <v>42</v>
      </c>
      <c r="C364" s="72" t="s">
        <v>86</v>
      </c>
      <c r="D364" s="72" t="s">
        <v>110</v>
      </c>
      <c r="E364" s="72" t="s">
        <v>45</v>
      </c>
      <c r="F364" s="71">
        <v>18.139999389648438</v>
      </c>
      <c r="G364" s="70">
        <v>102.19999694824219</v>
      </c>
    </row>
    <row r="365" spans="1:7">
      <c r="A365" s="72" t="s">
        <v>323</v>
      </c>
      <c r="B365" s="72" t="s">
        <v>42</v>
      </c>
      <c r="C365" s="72" t="s">
        <v>86</v>
      </c>
      <c r="D365" s="72" t="s">
        <v>287</v>
      </c>
      <c r="E365" s="72" t="s">
        <v>45</v>
      </c>
      <c r="F365" s="71">
        <v>1177.530029296875</v>
      </c>
      <c r="G365" s="70">
        <v>9703.06005859375</v>
      </c>
    </row>
    <row r="366" spans="1:7">
      <c r="A366" s="72" t="s">
        <v>323</v>
      </c>
      <c r="B366" s="72" t="s">
        <v>42</v>
      </c>
      <c r="C366" s="72" t="s">
        <v>86</v>
      </c>
      <c r="D366" s="72" t="s">
        <v>97</v>
      </c>
      <c r="E366" s="72" t="s">
        <v>45</v>
      </c>
      <c r="F366" s="71">
        <v>312.08000183105469</v>
      </c>
      <c r="G366" s="70">
        <v>1947.5999755859375</v>
      </c>
    </row>
    <row r="367" spans="1:7">
      <c r="A367" s="72" t="s">
        <v>323</v>
      </c>
      <c r="B367" s="72" t="s">
        <v>42</v>
      </c>
      <c r="C367" s="72" t="s">
        <v>86</v>
      </c>
      <c r="D367" s="72" t="s">
        <v>288</v>
      </c>
      <c r="E367" s="72" t="s">
        <v>45</v>
      </c>
      <c r="F367" s="71">
        <v>692.17999267578125</v>
      </c>
      <c r="G367" s="70">
        <v>1675.9000244140625</v>
      </c>
    </row>
    <row r="368" spans="1:7">
      <c r="A368" s="72" t="s">
        <v>323</v>
      </c>
      <c r="B368" s="72" t="s">
        <v>42</v>
      </c>
      <c r="C368" s="72" t="s">
        <v>86</v>
      </c>
      <c r="D368" s="72" t="s">
        <v>87</v>
      </c>
      <c r="E368" s="72" t="s">
        <v>45</v>
      </c>
      <c r="F368" s="71">
        <v>75776.850463867188</v>
      </c>
      <c r="G368" s="70">
        <v>380720.33029174805</v>
      </c>
    </row>
    <row r="369" spans="1:7">
      <c r="A369" s="72" t="s">
        <v>323</v>
      </c>
      <c r="B369" s="72" t="s">
        <v>42</v>
      </c>
      <c r="C369" s="72" t="s">
        <v>86</v>
      </c>
      <c r="D369" s="72" t="s">
        <v>328</v>
      </c>
      <c r="E369" s="72" t="s">
        <v>104</v>
      </c>
      <c r="F369" s="71">
        <v>192.77999877929687</v>
      </c>
      <c r="G369" s="70">
        <v>592.70001220703125</v>
      </c>
    </row>
    <row r="370" spans="1:7">
      <c r="A370" s="72" t="s">
        <v>323</v>
      </c>
      <c r="B370" s="72" t="s">
        <v>42</v>
      </c>
      <c r="C370" s="72" t="s">
        <v>86</v>
      </c>
      <c r="D370" s="72" t="s">
        <v>328</v>
      </c>
      <c r="E370" s="72" t="s">
        <v>73</v>
      </c>
      <c r="F370" s="71">
        <v>23</v>
      </c>
      <c r="G370" s="70">
        <v>179.52000427246094</v>
      </c>
    </row>
    <row r="371" spans="1:7">
      <c r="A371" s="72" t="s">
        <v>323</v>
      </c>
      <c r="B371" s="72" t="s">
        <v>42</v>
      </c>
      <c r="C371" s="72" t="s">
        <v>86</v>
      </c>
      <c r="D371" s="72" t="s">
        <v>99</v>
      </c>
      <c r="E371" s="72" t="s">
        <v>91</v>
      </c>
      <c r="F371" s="71">
        <v>36.470001220703125</v>
      </c>
      <c r="G371" s="70">
        <v>52.869998931884766</v>
      </c>
    </row>
    <row r="372" spans="1:7">
      <c r="A372" s="72" t="s">
        <v>323</v>
      </c>
      <c r="B372" s="72" t="s">
        <v>42</v>
      </c>
      <c r="C372" s="72" t="s">
        <v>86</v>
      </c>
      <c r="D372" s="72" t="s">
        <v>289</v>
      </c>
      <c r="E372" s="72" t="s">
        <v>91</v>
      </c>
      <c r="F372" s="71">
        <v>69.849998474121094</v>
      </c>
      <c r="G372" s="70">
        <v>115.5</v>
      </c>
    </row>
    <row r="373" spans="1:7">
      <c r="A373" s="72" t="s">
        <v>323</v>
      </c>
      <c r="B373" s="72" t="s">
        <v>42</v>
      </c>
      <c r="C373" s="72" t="s">
        <v>86</v>
      </c>
      <c r="D373" s="72" t="s">
        <v>100</v>
      </c>
      <c r="E373" s="72" t="s">
        <v>45</v>
      </c>
      <c r="F373" s="71">
        <v>29.479999542236328</v>
      </c>
      <c r="G373" s="70">
        <v>291.85000610351562</v>
      </c>
    </row>
    <row r="374" spans="1:7">
      <c r="A374" s="72" t="s">
        <v>323</v>
      </c>
      <c r="B374" s="72" t="s">
        <v>42</v>
      </c>
      <c r="C374" s="72" t="s">
        <v>86</v>
      </c>
      <c r="D374" s="72" t="s">
        <v>101</v>
      </c>
      <c r="E374" s="72" t="s">
        <v>45</v>
      </c>
      <c r="F374" s="71">
        <v>133.36000061035156</v>
      </c>
      <c r="G374" s="70">
        <v>915.0999755859375</v>
      </c>
    </row>
    <row r="375" spans="1:7">
      <c r="A375" s="72" t="s">
        <v>323</v>
      </c>
      <c r="B375" s="72" t="s">
        <v>42</v>
      </c>
      <c r="C375" s="72" t="s">
        <v>86</v>
      </c>
      <c r="D375" s="72" t="s">
        <v>93</v>
      </c>
      <c r="E375" s="72" t="s">
        <v>45</v>
      </c>
      <c r="F375" s="71">
        <v>43.539999961853027</v>
      </c>
      <c r="G375" s="70">
        <v>271.44000244140625</v>
      </c>
    </row>
    <row r="376" spans="1:7">
      <c r="A376" s="72" t="s">
        <v>323</v>
      </c>
      <c r="B376" s="72" t="s">
        <v>42</v>
      </c>
      <c r="C376" s="72" t="s">
        <v>86</v>
      </c>
      <c r="D376" s="72" t="s">
        <v>109</v>
      </c>
      <c r="E376" s="72" t="s">
        <v>73</v>
      </c>
      <c r="F376" s="71">
        <v>127090.46576309204</v>
      </c>
      <c r="G376" s="70">
        <v>844963.66860961914</v>
      </c>
    </row>
    <row r="377" spans="1:7">
      <c r="A377" s="72" t="s">
        <v>323</v>
      </c>
      <c r="B377" s="72" t="s">
        <v>42</v>
      </c>
      <c r="C377" s="72" t="s">
        <v>86</v>
      </c>
      <c r="D377" s="72" t="s">
        <v>306</v>
      </c>
      <c r="E377" s="72" t="s">
        <v>91</v>
      </c>
      <c r="F377" s="71">
        <v>41.810001373291016</v>
      </c>
      <c r="G377" s="70">
        <v>114.80999755859375</v>
      </c>
    </row>
    <row r="378" spans="1:7">
      <c r="A378" s="72" t="s">
        <v>323</v>
      </c>
      <c r="B378" s="72" t="s">
        <v>42</v>
      </c>
      <c r="C378" s="72" t="s">
        <v>86</v>
      </c>
      <c r="D378" s="72" t="s">
        <v>105</v>
      </c>
      <c r="E378" s="72" t="s">
        <v>45</v>
      </c>
      <c r="F378" s="71">
        <v>127.01000213623047</v>
      </c>
      <c r="G378" s="70">
        <v>932.4000244140625</v>
      </c>
    </row>
    <row r="379" spans="1:7">
      <c r="A379" s="72" t="s">
        <v>323</v>
      </c>
      <c r="B379" s="72" t="s">
        <v>42</v>
      </c>
      <c r="C379" s="72" t="s">
        <v>86</v>
      </c>
      <c r="D379" s="72" t="s">
        <v>307</v>
      </c>
      <c r="E379" s="72" t="s">
        <v>45</v>
      </c>
      <c r="F379" s="71">
        <v>136.08000183105469</v>
      </c>
      <c r="G379" s="70">
        <v>669</v>
      </c>
    </row>
    <row r="380" spans="1:7">
      <c r="A380" s="72" t="s">
        <v>323</v>
      </c>
      <c r="B380" s="72" t="s">
        <v>42</v>
      </c>
      <c r="C380" s="72" t="s">
        <v>86</v>
      </c>
      <c r="D380" s="72" t="s">
        <v>248</v>
      </c>
      <c r="E380" s="72" t="s">
        <v>45</v>
      </c>
      <c r="F380" s="71">
        <v>181.44000244140625</v>
      </c>
      <c r="G380" s="70">
        <v>2792</v>
      </c>
    </row>
    <row r="381" spans="1:7">
      <c r="A381" s="72" t="s">
        <v>323</v>
      </c>
      <c r="B381" s="72" t="s">
        <v>42</v>
      </c>
      <c r="C381" s="72" t="s">
        <v>86</v>
      </c>
      <c r="D381" s="72" t="s">
        <v>329</v>
      </c>
      <c r="E381" s="72" t="s">
        <v>91</v>
      </c>
      <c r="F381" s="71">
        <v>1.9099999666213989</v>
      </c>
      <c r="G381" s="70">
        <v>6.5999999046325684</v>
      </c>
    </row>
    <row r="382" spans="1:7">
      <c r="A382" s="72" t="s">
        <v>323</v>
      </c>
      <c r="B382" s="72" t="s">
        <v>42</v>
      </c>
      <c r="C382" s="72" t="s">
        <v>86</v>
      </c>
      <c r="D382" s="72" t="s">
        <v>106</v>
      </c>
      <c r="E382" s="72" t="s">
        <v>91</v>
      </c>
      <c r="F382" s="71">
        <v>6.9899997711181641</v>
      </c>
      <c r="G382" s="70">
        <v>8.8900003433227539</v>
      </c>
    </row>
    <row r="383" spans="1:7">
      <c r="A383" s="72" t="s">
        <v>323</v>
      </c>
      <c r="B383" s="72" t="s">
        <v>42</v>
      </c>
      <c r="C383" s="72" t="s">
        <v>86</v>
      </c>
      <c r="D383" s="72" t="s">
        <v>108</v>
      </c>
      <c r="E383" s="72" t="s">
        <v>73</v>
      </c>
      <c r="F383" s="71">
        <v>540</v>
      </c>
      <c r="G383" s="70">
        <v>1584</v>
      </c>
    </row>
    <row r="384" spans="1:7">
      <c r="A384" s="72" t="s">
        <v>323</v>
      </c>
      <c r="B384" s="72" t="s">
        <v>42</v>
      </c>
      <c r="C384" s="72" t="s">
        <v>86</v>
      </c>
      <c r="D384" s="72" t="s">
        <v>109</v>
      </c>
      <c r="E384" s="72" t="s">
        <v>81</v>
      </c>
      <c r="F384" s="71">
        <v>72338.44140625</v>
      </c>
      <c r="G384" s="70">
        <v>491849.828125</v>
      </c>
    </row>
    <row r="385" spans="1:7">
      <c r="A385" s="72" t="s">
        <v>323</v>
      </c>
      <c r="B385" s="72" t="s">
        <v>42</v>
      </c>
      <c r="C385" s="72" t="s">
        <v>86</v>
      </c>
      <c r="D385" s="72" t="s">
        <v>330</v>
      </c>
      <c r="E385" s="72" t="s">
        <v>91</v>
      </c>
      <c r="F385" s="71">
        <v>11.390000343322754</v>
      </c>
      <c r="G385" s="70">
        <v>22.819999694824219</v>
      </c>
    </row>
    <row r="386" spans="1:7">
      <c r="A386" s="72" t="s">
        <v>323</v>
      </c>
      <c r="B386" s="72" t="s">
        <v>42</v>
      </c>
      <c r="C386" s="72" t="s">
        <v>86</v>
      </c>
      <c r="D386" s="72" t="s">
        <v>109</v>
      </c>
      <c r="E386" s="72" t="s">
        <v>45</v>
      </c>
      <c r="F386" s="71">
        <v>71914.469360351563</v>
      </c>
      <c r="G386" s="70">
        <v>380729.21154785156</v>
      </c>
    </row>
    <row r="387" spans="1:7">
      <c r="A387" s="72" t="s">
        <v>323</v>
      </c>
      <c r="B387" s="72" t="s">
        <v>42</v>
      </c>
      <c r="C387" s="72" t="s">
        <v>86</v>
      </c>
      <c r="D387" s="72" t="s">
        <v>111</v>
      </c>
      <c r="E387" s="72" t="s">
        <v>45</v>
      </c>
      <c r="F387" s="71">
        <v>33774.369934082031</v>
      </c>
      <c r="G387" s="70">
        <v>217111.66064453125</v>
      </c>
    </row>
    <row r="388" spans="1:7">
      <c r="A388" s="72" t="s">
        <v>323</v>
      </c>
      <c r="B388" s="72" t="s">
        <v>42</v>
      </c>
      <c r="C388" s="72" t="s">
        <v>86</v>
      </c>
      <c r="D388" s="72" t="s">
        <v>109</v>
      </c>
      <c r="E388" s="72" t="s">
        <v>69</v>
      </c>
      <c r="F388" s="71">
        <v>25354.970703125</v>
      </c>
      <c r="G388" s="70">
        <v>155963.515625</v>
      </c>
    </row>
    <row r="389" spans="1:7">
      <c r="A389" s="72" t="s">
        <v>323</v>
      </c>
      <c r="B389" s="72" t="s">
        <v>42</v>
      </c>
      <c r="C389" s="72" t="s">
        <v>86</v>
      </c>
      <c r="D389" s="72" t="s">
        <v>103</v>
      </c>
      <c r="E389" s="72" t="s">
        <v>45</v>
      </c>
      <c r="F389" s="71">
        <v>56403.419982910156</v>
      </c>
      <c r="G389" s="70">
        <v>289649.81402587891</v>
      </c>
    </row>
    <row r="390" spans="1:7">
      <c r="A390" s="72" t="s">
        <v>323</v>
      </c>
      <c r="B390" s="72" t="s">
        <v>42</v>
      </c>
      <c r="C390" s="72" t="s">
        <v>86</v>
      </c>
      <c r="D390" s="72" t="s">
        <v>103</v>
      </c>
      <c r="E390" s="72" t="s">
        <v>73</v>
      </c>
      <c r="F390" s="71">
        <v>1572.5199432373047</v>
      </c>
      <c r="G390" s="70">
        <v>10765.099609375</v>
      </c>
    </row>
    <row r="391" spans="1:7">
      <c r="A391" s="72" t="s">
        <v>323</v>
      </c>
      <c r="B391" s="72" t="s">
        <v>42</v>
      </c>
      <c r="C391" s="72" t="s">
        <v>86</v>
      </c>
      <c r="D391" s="72" t="s">
        <v>103</v>
      </c>
      <c r="E391" s="72" t="s">
        <v>69</v>
      </c>
      <c r="F391" s="71">
        <v>9445.2099609375</v>
      </c>
      <c r="G391" s="70">
        <v>52246.55078125</v>
      </c>
    </row>
    <row r="392" spans="1:7">
      <c r="A392" s="72" t="s">
        <v>323</v>
      </c>
      <c r="B392" s="72" t="s">
        <v>42</v>
      </c>
      <c r="C392" s="72" t="s">
        <v>86</v>
      </c>
      <c r="D392" s="72" t="s">
        <v>113</v>
      </c>
      <c r="E392" s="72" t="s">
        <v>45</v>
      </c>
      <c r="F392" s="71">
        <v>11642.8701171875</v>
      </c>
      <c r="G392" s="70">
        <v>80090.2431640625</v>
      </c>
    </row>
    <row r="393" spans="1:7">
      <c r="A393" s="72" t="s">
        <v>323</v>
      </c>
      <c r="B393" s="72" t="s">
        <v>42</v>
      </c>
      <c r="C393" s="72" t="s">
        <v>86</v>
      </c>
      <c r="D393" s="72" t="s">
        <v>94</v>
      </c>
      <c r="E393" s="72" t="s">
        <v>71</v>
      </c>
      <c r="F393" s="71">
        <v>11495.9599609375</v>
      </c>
      <c r="G393" s="70">
        <v>59904</v>
      </c>
    </row>
    <row r="394" spans="1:7">
      <c r="A394" s="72" t="s">
        <v>323</v>
      </c>
      <c r="B394" s="72" t="s">
        <v>42</v>
      </c>
      <c r="C394" s="72" t="s">
        <v>86</v>
      </c>
      <c r="D394" s="72" t="s">
        <v>94</v>
      </c>
      <c r="E394" s="72" t="s">
        <v>104</v>
      </c>
      <c r="F394" s="71">
        <v>40.099998474121094</v>
      </c>
      <c r="G394" s="70">
        <v>742.44000244140625</v>
      </c>
    </row>
    <row r="395" spans="1:7">
      <c r="A395" s="72" t="s">
        <v>323</v>
      </c>
      <c r="B395" s="72" t="s">
        <v>2</v>
      </c>
      <c r="C395" s="72" t="s">
        <v>86</v>
      </c>
      <c r="D395" s="72" t="s">
        <v>115</v>
      </c>
      <c r="E395" s="72" t="s">
        <v>73</v>
      </c>
      <c r="F395" s="71">
        <v>222</v>
      </c>
      <c r="G395" s="70">
        <v>1271.2100524902344</v>
      </c>
    </row>
    <row r="396" spans="1:7">
      <c r="A396" s="72" t="s">
        <v>323</v>
      </c>
      <c r="B396" s="72" t="s">
        <v>42</v>
      </c>
      <c r="C396" s="72" t="s">
        <v>86</v>
      </c>
      <c r="D396" s="72" t="s">
        <v>94</v>
      </c>
      <c r="E396" s="72" t="s">
        <v>45</v>
      </c>
      <c r="F396" s="71">
        <v>33108.930242538452</v>
      </c>
      <c r="G396" s="70">
        <v>168355.34739685059</v>
      </c>
    </row>
    <row r="397" spans="1:7">
      <c r="A397" s="72" t="s">
        <v>323</v>
      </c>
      <c r="B397" s="72" t="s">
        <v>42</v>
      </c>
      <c r="C397" s="72" t="s">
        <v>86</v>
      </c>
      <c r="D397" s="72" t="s">
        <v>109</v>
      </c>
      <c r="E397" s="72" t="s">
        <v>104</v>
      </c>
      <c r="F397" s="71">
        <v>200.85000061988831</v>
      </c>
      <c r="G397" s="70">
        <v>1405.0299587249756</v>
      </c>
    </row>
    <row r="398" spans="1:7" ht="15.75" thickBot="1">
      <c r="A398" s="39" t="s">
        <v>323</v>
      </c>
      <c r="B398" s="40"/>
      <c r="C398" s="40"/>
      <c r="D398" s="40"/>
      <c r="E398" s="40"/>
      <c r="F398" s="40">
        <f>SUM(F332:F397)</f>
        <v>968755.68385016918</v>
      </c>
      <c r="G398" s="41">
        <f>SUM(G332:G397)</f>
        <v>5132757.8359885216</v>
      </c>
    </row>
    <row r="399" spans="1:7">
      <c r="A399" s="72" t="s">
        <v>339</v>
      </c>
      <c r="B399" s="72" t="s">
        <v>42</v>
      </c>
      <c r="C399" s="72" t="s">
        <v>116</v>
      </c>
      <c r="D399" s="72" t="s">
        <v>129</v>
      </c>
      <c r="E399" s="72" t="s">
        <v>298</v>
      </c>
      <c r="F399" s="71">
        <v>425.22000122070312</v>
      </c>
      <c r="G399" s="70">
        <v>642.4000244140625</v>
      </c>
    </row>
    <row r="400" spans="1:7">
      <c r="A400" s="72" t="s">
        <v>339</v>
      </c>
      <c r="B400" s="72" t="s">
        <v>42</v>
      </c>
      <c r="C400" s="72" t="s">
        <v>116</v>
      </c>
      <c r="D400" s="72" t="s">
        <v>118</v>
      </c>
      <c r="E400" s="72" t="s">
        <v>73</v>
      </c>
      <c r="F400" s="71">
        <v>1450.969970703125</v>
      </c>
      <c r="G400" s="70">
        <v>15984</v>
      </c>
    </row>
    <row r="401" spans="1:7">
      <c r="A401" s="72" t="s">
        <v>339</v>
      </c>
      <c r="B401" s="72" t="s">
        <v>42</v>
      </c>
      <c r="C401" s="72" t="s">
        <v>116</v>
      </c>
      <c r="D401" s="72" t="s">
        <v>117</v>
      </c>
      <c r="E401" s="72" t="s">
        <v>159</v>
      </c>
      <c r="F401" s="71">
        <v>8981.2197265625</v>
      </c>
      <c r="G401" s="70">
        <v>21960</v>
      </c>
    </row>
    <row r="402" spans="1:7">
      <c r="A402" s="72" t="s">
        <v>339</v>
      </c>
      <c r="B402" s="72" t="s">
        <v>42</v>
      </c>
      <c r="C402" s="72" t="s">
        <v>116</v>
      </c>
      <c r="D402" s="72" t="s">
        <v>214</v>
      </c>
      <c r="E402" s="72" t="s">
        <v>104</v>
      </c>
      <c r="F402" s="71">
        <v>299.3699951171875</v>
      </c>
      <c r="G402" s="70">
        <v>60480</v>
      </c>
    </row>
    <row r="403" spans="1:7">
      <c r="A403" s="72" t="s">
        <v>339</v>
      </c>
      <c r="B403" s="72" t="s">
        <v>42</v>
      </c>
      <c r="C403" s="72" t="s">
        <v>116</v>
      </c>
      <c r="D403" s="72" t="s">
        <v>214</v>
      </c>
      <c r="E403" s="72" t="s">
        <v>45</v>
      </c>
      <c r="F403" s="71">
        <v>2394.989990234375</v>
      </c>
      <c r="G403" s="70">
        <v>33168</v>
      </c>
    </row>
    <row r="404" spans="1:7">
      <c r="A404" s="72" t="s">
        <v>339</v>
      </c>
      <c r="B404" s="72" t="s">
        <v>42</v>
      </c>
      <c r="C404" s="72" t="s">
        <v>116</v>
      </c>
      <c r="D404" s="72" t="s">
        <v>213</v>
      </c>
      <c r="E404" s="72" t="s">
        <v>71</v>
      </c>
      <c r="F404" s="71">
        <v>16800</v>
      </c>
      <c r="G404" s="70">
        <v>74337.4765625</v>
      </c>
    </row>
    <row r="405" spans="1:7">
      <c r="A405" s="72" t="s">
        <v>339</v>
      </c>
      <c r="B405" s="72" t="s">
        <v>42</v>
      </c>
      <c r="C405" s="72" t="s">
        <v>116</v>
      </c>
      <c r="D405" s="72" t="s">
        <v>119</v>
      </c>
      <c r="E405" s="72" t="s">
        <v>45</v>
      </c>
      <c r="F405" s="71">
        <v>174.6300048828125</v>
      </c>
      <c r="G405" s="70">
        <v>650</v>
      </c>
    </row>
    <row r="406" spans="1:7">
      <c r="A406" s="72" t="s">
        <v>339</v>
      </c>
      <c r="B406" s="72" t="s">
        <v>42</v>
      </c>
      <c r="C406" s="72" t="s">
        <v>116</v>
      </c>
      <c r="D406" s="72" t="s">
        <v>118</v>
      </c>
      <c r="E406" s="72" t="s">
        <v>159</v>
      </c>
      <c r="F406" s="71">
        <v>18026.30078125</v>
      </c>
      <c r="G406" s="70">
        <v>28552.19921875</v>
      </c>
    </row>
    <row r="407" spans="1:7">
      <c r="A407" s="72" t="s">
        <v>339</v>
      </c>
      <c r="B407" s="72" t="s">
        <v>42</v>
      </c>
      <c r="C407" s="72" t="s">
        <v>116</v>
      </c>
      <c r="D407" s="72" t="s">
        <v>129</v>
      </c>
      <c r="E407" s="72" t="s">
        <v>91</v>
      </c>
      <c r="F407" s="71">
        <v>93.080001831054688</v>
      </c>
      <c r="G407" s="70">
        <v>16.520000457763672</v>
      </c>
    </row>
    <row r="408" spans="1:7">
      <c r="A408" s="72" t="s">
        <v>339</v>
      </c>
      <c r="B408" s="72" t="s">
        <v>42</v>
      </c>
      <c r="C408" s="72" t="s">
        <v>116</v>
      </c>
      <c r="D408" s="72" t="s">
        <v>119</v>
      </c>
      <c r="E408" s="72" t="s">
        <v>73</v>
      </c>
      <c r="F408" s="71">
        <v>179.6199951171875</v>
      </c>
      <c r="G408" s="70">
        <v>360</v>
      </c>
    </row>
    <row r="409" spans="1:7">
      <c r="A409" s="72" t="s">
        <v>339</v>
      </c>
      <c r="B409" s="72" t="s">
        <v>42</v>
      </c>
      <c r="C409" s="72" t="s">
        <v>116</v>
      </c>
      <c r="D409" s="72" t="s">
        <v>244</v>
      </c>
      <c r="E409" s="72" t="s">
        <v>104</v>
      </c>
      <c r="F409" s="71">
        <v>329.760009765625</v>
      </c>
      <c r="G409" s="70">
        <v>775.0999755859375</v>
      </c>
    </row>
    <row r="410" spans="1:7">
      <c r="A410" s="72" t="s">
        <v>339</v>
      </c>
      <c r="B410" s="72" t="s">
        <v>42</v>
      </c>
      <c r="C410" s="72" t="s">
        <v>116</v>
      </c>
      <c r="D410" s="72" t="s">
        <v>244</v>
      </c>
      <c r="E410" s="72" t="s">
        <v>73</v>
      </c>
      <c r="F410" s="71">
        <v>23.399999141693115</v>
      </c>
      <c r="G410" s="70">
        <v>111.13000106811523</v>
      </c>
    </row>
    <row r="411" spans="1:7">
      <c r="A411" s="72" t="s">
        <v>339</v>
      </c>
      <c r="B411" s="72" t="s">
        <v>42</v>
      </c>
      <c r="C411" s="72" t="s">
        <v>116</v>
      </c>
      <c r="D411" s="72" t="s">
        <v>124</v>
      </c>
      <c r="E411" s="72" t="s">
        <v>45</v>
      </c>
      <c r="F411" s="71">
        <v>7674.3998107910156</v>
      </c>
      <c r="G411" s="70">
        <v>15833.199981689453</v>
      </c>
    </row>
    <row r="412" spans="1:7">
      <c r="A412" s="72" t="s">
        <v>339</v>
      </c>
      <c r="B412" s="72" t="s">
        <v>42</v>
      </c>
      <c r="C412" s="72" t="s">
        <v>116</v>
      </c>
      <c r="D412" s="72" t="s">
        <v>215</v>
      </c>
      <c r="E412" s="72" t="s">
        <v>45</v>
      </c>
      <c r="F412" s="71">
        <v>79833.041015625</v>
      </c>
      <c r="G412" s="70">
        <v>680000</v>
      </c>
    </row>
    <row r="413" spans="1:7">
      <c r="A413" s="72" t="s">
        <v>339</v>
      </c>
      <c r="B413" s="72" t="s">
        <v>42</v>
      </c>
      <c r="C413" s="72" t="s">
        <v>116</v>
      </c>
      <c r="D413" s="72" t="s">
        <v>119</v>
      </c>
      <c r="E413" s="72" t="s">
        <v>104</v>
      </c>
      <c r="F413" s="71">
        <v>25354.669555664063</v>
      </c>
      <c r="G413" s="70">
        <v>36600.379516601563</v>
      </c>
    </row>
    <row r="414" spans="1:7">
      <c r="A414" s="72" t="s">
        <v>339</v>
      </c>
      <c r="B414" s="72" t="s">
        <v>42</v>
      </c>
      <c r="C414" s="72" t="s">
        <v>116</v>
      </c>
      <c r="D414" s="72" t="s">
        <v>118</v>
      </c>
      <c r="E414" s="72" t="s">
        <v>72</v>
      </c>
      <c r="F414" s="71">
        <v>10807.1201171875</v>
      </c>
      <c r="G414" s="70">
        <v>37248.78125</v>
      </c>
    </row>
    <row r="415" spans="1:7">
      <c r="A415" s="72" t="s">
        <v>339</v>
      </c>
      <c r="B415" s="72" t="s">
        <v>42</v>
      </c>
      <c r="C415" s="72" t="s">
        <v>116</v>
      </c>
      <c r="D415" s="72" t="s">
        <v>127</v>
      </c>
      <c r="E415" s="72" t="s">
        <v>45</v>
      </c>
      <c r="F415" s="71">
        <v>20170.659790039063</v>
      </c>
      <c r="G415" s="70">
        <v>27732.80029296875</v>
      </c>
    </row>
    <row r="416" spans="1:7">
      <c r="A416" s="72" t="s">
        <v>339</v>
      </c>
      <c r="B416" s="72" t="s">
        <v>42</v>
      </c>
      <c r="C416" s="72" t="s">
        <v>116</v>
      </c>
      <c r="D416" s="72" t="s">
        <v>132</v>
      </c>
      <c r="E416" s="72" t="s">
        <v>104</v>
      </c>
      <c r="F416" s="71">
        <v>893.90998983383179</v>
      </c>
      <c r="G416" s="70">
        <v>1679.5100021362305</v>
      </c>
    </row>
    <row r="417" spans="1:7">
      <c r="A417" s="72" t="s">
        <v>339</v>
      </c>
      <c r="B417" s="72" t="s">
        <v>42</v>
      </c>
      <c r="C417" s="72" t="s">
        <v>116</v>
      </c>
      <c r="D417" s="72" t="s">
        <v>133</v>
      </c>
      <c r="E417" s="72" t="s">
        <v>73</v>
      </c>
      <c r="F417" s="71">
        <v>790.16998291015625</v>
      </c>
      <c r="G417" s="70">
        <v>2569.840087890625</v>
      </c>
    </row>
    <row r="418" spans="1:7">
      <c r="A418" s="72" t="s">
        <v>339</v>
      </c>
      <c r="B418" s="72" t="s">
        <v>42</v>
      </c>
      <c r="C418" s="72" t="s">
        <v>116</v>
      </c>
      <c r="D418" s="72" t="s">
        <v>123</v>
      </c>
      <c r="E418" s="72" t="s">
        <v>104</v>
      </c>
      <c r="F418" s="71">
        <v>4784.7000000476837</v>
      </c>
      <c r="G418" s="70">
        <v>15494.159999847412</v>
      </c>
    </row>
    <row r="419" spans="1:7">
      <c r="A419" s="72" t="s">
        <v>339</v>
      </c>
      <c r="B419" s="72" t="s">
        <v>42</v>
      </c>
      <c r="C419" s="72" t="s">
        <v>116</v>
      </c>
      <c r="D419" s="72" t="s">
        <v>123</v>
      </c>
      <c r="E419" s="72" t="s">
        <v>45</v>
      </c>
      <c r="F419" s="71">
        <v>6058.6800918579102</v>
      </c>
      <c r="G419" s="70">
        <v>23643.549987792969</v>
      </c>
    </row>
    <row r="420" spans="1:7">
      <c r="A420" s="72" t="s">
        <v>339</v>
      </c>
      <c r="B420" s="72" t="s">
        <v>42</v>
      </c>
      <c r="C420" s="72" t="s">
        <v>116</v>
      </c>
      <c r="D420" s="72" t="s">
        <v>117</v>
      </c>
      <c r="E420" s="72" t="s">
        <v>72</v>
      </c>
      <c r="F420" s="71">
        <v>8232.7802734375</v>
      </c>
      <c r="G420" s="70">
        <v>22801</v>
      </c>
    </row>
    <row r="421" spans="1:7">
      <c r="A421" s="72" t="s">
        <v>339</v>
      </c>
      <c r="B421" s="72" t="s">
        <v>42</v>
      </c>
      <c r="C421" s="72" t="s">
        <v>116</v>
      </c>
      <c r="D421" s="72" t="s">
        <v>123</v>
      </c>
      <c r="E421" s="72" t="s">
        <v>69</v>
      </c>
      <c r="F421" s="71">
        <v>14129.169921875</v>
      </c>
      <c r="G421" s="70">
        <v>95555.4765625</v>
      </c>
    </row>
    <row r="422" spans="1:7">
      <c r="A422" s="72" t="s">
        <v>339</v>
      </c>
      <c r="B422" s="72" t="s">
        <v>42</v>
      </c>
      <c r="C422" s="72" t="s">
        <v>116</v>
      </c>
      <c r="D422" s="72" t="s">
        <v>134</v>
      </c>
      <c r="E422" s="72" t="s">
        <v>45</v>
      </c>
      <c r="F422" s="71">
        <v>79608.5</v>
      </c>
      <c r="G422" s="70">
        <v>196164.1171875</v>
      </c>
    </row>
    <row r="423" spans="1:7">
      <c r="A423" s="72" t="s">
        <v>339</v>
      </c>
      <c r="B423" s="72" t="s">
        <v>42</v>
      </c>
      <c r="C423" s="72" t="s">
        <v>116</v>
      </c>
      <c r="D423" s="72" t="s">
        <v>129</v>
      </c>
      <c r="E423" s="72" t="s">
        <v>45</v>
      </c>
      <c r="F423" s="71">
        <v>44082.080001831055</v>
      </c>
      <c r="G423" s="70">
        <v>111571.26965332031</v>
      </c>
    </row>
    <row r="424" spans="1:7">
      <c r="A424" s="72" t="s">
        <v>339</v>
      </c>
      <c r="B424" s="72" t="s">
        <v>42</v>
      </c>
      <c r="C424" s="72" t="s">
        <v>116</v>
      </c>
      <c r="D424" s="72" t="s">
        <v>118</v>
      </c>
      <c r="E424" s="72" t="s">
        <v>122</v>
      </c>
      <c r="F424" s="71">
        <v>23434.990234375</v>
      </c>
      <c r="G424" s="70">
        <v>45999.220703125</v>
      </c>
    </row>
    <row r="425" spans="1:7">
      <c r="A425" s="72" t="s">
        <v>339</v>
      </c>
      <c r="B425" s="72" t="s">
        <v>42</v>
      </c>
      <c r="C425" s="72" t="s">
        <v>116</v>
      </c>
      <c r="D425" s="72" t="s">
        <v>118</v>
      </c>
      <c r="E425" s="72" t="s">
        <v>45</v>
      </c>
      <c r="F425" s="71">
        <v>34731.550048828125</v>
      </c>
      <c r="G425" s="70">
        <v>80060.161804199219</v>
      </c>
    </row>
    <row r="426" spans="1:7">
      <c r="A426" s="72" t="s">
        <v>339</v>
      </c>
      <c r="B426" s="72" t="s">
        <v>77</v>
      </c>
      <c r="C426" s="72" t="s">
        <v>116</v>
      </c>
      <c r="D426" s="72" t="s">
        <v>128</v>
      </c>
      <c r="E426" s="72" t="s">
        <v>45</v>
      </c>
      <c r="F426" s="71">
        <v>119.75</v>
      </c>
      <c r="G426" s="70">
        <v>414.48001098632812</v>
      </c>
    </row>
    <row r="427" spans="1:7">
      <c r="A427" s="72" t="s">
        <v>339</v>
      </c>
      <c r="B427" s="72" t="s">
        <v>42</v>
      </c>
      <c r="C427" s="72" t="s">
        <v>116</v>
      </c>
      <c r="D427" s="72" t="s">
        <v>129</v>
      </c>
      <c r="E427" s="72" t="s">
        <v>104</v>
      </c>
      <c r="F427" s="71">
        <v>156.66999816894531</v>
      </c>
      <c r="G427" s="70">
        <v>681.89999389648437</v>
      </c>
    </row>
    <row r="428" spans="1:7">
      <c r="A428" s="72" t="s">
        <v>339</v>
      </c>
      <c r="B428" s="72" t="s">
        <v>42</v>
      </c>
      <c r="C428" s="72" t="s">
        <v>116</v>
      </c>
      <c r="D428" s="72" t="s">
        <v>120</v>
      </c>
      <c r="E428" s="72" t="s">
        <v>45</v>
      </c>
      <c r="F428" s="71">
        <v>2888.0599975585937</v>
      </c>
      <c r="G428" s="70">
        <v>4887.2899780273437</v>
      </c>
    </row>
    <row r="429" spans="1:7">
      <c r="A429" s="72" t="s">
        <v>339</v>
      </c>
      <c r="B429" s="72" t="s">
        <v>42</v>
      </c>
      <c r="C429" s="72" t="s">
        <v>116</v>
      </c>
      <c r="D429" s="72" t="s">
        <v>123</v>
      </c>
      <c r="E429" s="72" t="s">
        <v>73</v>
      </c>
      <c r="F429" s="71">
        <v>90.769996643066406</v>
      </c>
      <c r="G429" s="70">
        <v>954.33000183105469</v>
      </c>
    </row>
    <row r="430" spans="1:7">
      <c r="A430" s="72" t="s">
        <v>339</v>
      </c>
      <c r="B430" s="72" t="s">
        <v>42</v>
      </c>
      <c r="C430" s="72" t="s">
        <v>86</v>
      </c>
      <c r="D430" s="72" t="s">
        <v>100</v>
      </c>
      <c r="E430" s="72" t="s">
        <v>73</v>
      </c>
      <c r="F430" s="71">
        <v>1432.0400390625</v>
      </c>
      <c r="G430" s="70">
        <v>6013.52978515625</v>
      </c>
    </row>
    <row r="431" spans="1:7">
      <c r="A431" s="72" t="s">
        <v>339</v>
      </c>
      <c r="B431" s="72" t="s">
        <v>42</v>
      </c>
      <c r="C431" s="72" t="s">
        <v>86</v>
      </c>
      <c r="D431" s="72" t="s">
        <v>101</v>
      </c>
      <c r="E431" s="72" t="s">
        <v>45</v>
      </c>
      <c r="F431" s="71">
        <v>26.760000228881836</v>
      </c>
      <c r="G431" s="70">
        <v>263.91000366210937</v>
      </c>
    </row>
    <row r="432" spans="1:7">
      <c r="A432" s="72" t="s">
        <v>339</v>
      </c>
      <c r="B432" s="72" t="s">
        <v>42</v>
      </c>
      <c r="C432" s="72" t="s">
        <v>86</v>
      </c>
      <c r="D432" s="72" t="s">
        <v>88</v>
      </c>
      <c r="E432" s="72" t="s">
        <v>45</v>
      </c>
      <c r="F432" s="71">
        <v>4.0799999237060547</v>
      </c>
      <c r="G432" s="70">
        <v>40.770000457763672</v>
      </c>
    </row>
    <row r="433" spans="1:7">
      <c r="A433" s="72" t="s">
        <v>339</v>
      </c>
      <c r="B433" s="72" t="s">
        <v>42</v>
      </c>
      <c r="C433" s="72" t="s">
        <v>86</v>
      </c>
      <c r="D433" s="72" t="s">
        <v>89</v>
      </c>
      <c r="E433" s="72" t="s">
        <v>81</v>
      </c>
      <c r="F433" s="71">
        <v>97285.62109375</v>
      </c>
      <c r="G433" s="70">
        <v>564183.375</v>
      </c>
    </row>
    <row r="434" spans="1:7">
      <c r="A434" s="72" t="s">
        <v>339</v>
      </c>
      <c r="B434" s="72" t="s">
        <v>42</v>
      </c>
      <c r="C434" s="72" t="s">
        <v>86</v>
      </c>
      <c r="D434" s="72" t="s">
        <v>89</v>
      </c>
      <c r="E434" s="72" t="s">
        <v>45</v>
      </c>
      <c r="F434" s="71">
        <v>125.63999938964844</v>
      </c>
      <c r="G434" s="70">
        <v>1171.7100219726562</v>
      </c>
    </row>
    <row r="435" spans="1:7">
      <c r="A435" s="72" t="s">
        <v>339</v>
      </c>
      <c r="B435" s="72" t="s">
        <v>42</v>
      </c>
      <c r="C435" s="72" t="s">
        <v>86</v>
      </c>
      <c r="D435" s="72" t="s">
        <v>89</v>
      </c>
      <c r="E435" s="72" t="s">
        <v>73</v>
      </c>
      <c r="F435" s="71">
        <v>2258.9199829101562</v>
      </c>
      <c r="G435" s="70">
        <v>10242.189697265625</v>
      </c>
    </row>
    <row r="436" spans="1:7">
      <c r="A436" s="72" t="s">
        <v>339</v>
      </c>
      <c r="B436" s="72" t="s">
        <v>42</v>
      </c>
      <c r="C436" s="72" t="s">
        <v>86</v>
      </c>
      <c r="D436" s="72" t="s">
        <v>89</v>
      </c>
      <c r="E436" s="72" t="s">
        <v>69</v>
      </c>
      <c r="F436" s="71">
        <v>3541.840087890625</v>
      </c>
      <c r="G436" s="70">
        <v>18523.8203125</v>
      </c>
    </row>
    <row r="437" spans="1:7">
      <c r="A437" s="72" t="s">
        <v>339</v>
      </c>
      <c r="B437" s="72" t="s">
        <v>42</v>
      </c>
      <c r="C437" s="72" t="s">
        <v>86</v>
      </c>
      <c r="D437" s="72" t="s">
        <v>90</v>
      </c>
      <c r="E437" s="72" t="s">
        <v>91</v>
      </c>
      <c r="F437" s="71">
        <v>61.630001068115234</v>
      </c>
      <c r="G437" s="70">
        <v>127.15000152587891</v>
      </c>
    </row>
    <row r="438" spans="1:7">
      <c r="A438" s="72" t="s">
        <v>339</v>
      </c>
      <c r="B438" s="72" t="s">
        <v>42</v>
      </c>
      <c r="C438" s="72" t="s">
        <v>86</v>
      </c>
      <c r="D438" s="72" t="s">
        <v>93</v>
      </c>
      <c r="E438" s="72" t="s">
        <v>45</v>
      </c>
      <c r="F438" s="71">
        <v>12.699999809265137</v>
      </c>
      <c r="G438" s="70">
        <v>87.919998168945313</v>
      </c>
    </row>
    <row r="439" spans="1:7">
      <c r="A439" s="72" t="s">
        <v>339</v>
      </c>
      <c r="B439" s="72" t="s">
        <v>42</v>
      </c>
      <c r="C439" s="72" t="s">
        <v>86</v>
      </c>
      <c r="D439" s="72" t="s">
        <v>327</v>
      </c>
      <c r="E439" s="72" t="s">
        <v>91</v>
      </c>
      <c r="F439" s="71">
        <v>4.4499998092651367</v>
      </c>
      <c r="G439" s="70">
        <v>8.119999885559082</v>
      </c>
    </row>
    <row r="440" spans="1:7">
      <c r="A440" s="72" t="s">
        <v>339</v>
      </c>
      <c r="B440" s="72" t="s">
        <v>42</v>
      </c>
      <c r="C440" s="72" t="s">
        <v>86</v>
      </c>
      <c r="D440" s="72" t="s">
        <v>291</v>
      </c>
      <c r="E440" s="72" t="s">
        <v>91</v>
      </c>
      <c r="F440" s="71">
        <v>86.870002746582031</v>
      </c>
      <c r="G440" s="70">
        <v>140.19999694824219</v>
      </c>
    </row>
    <row r="441" spans="1:7">
      <c r="A441" s="72" t="s">
        <v>339</v>
      </c>
      <c r="B441" s="72" t="s">
        <v>42</v>
      </c>
      <c r="C441" s="72" t="s">
        <v>86</v>
      </c>
      <c r="D441" s="72" t="s">
        <v>100</v>
      </c>
      <c r="E441" s="72" t="s">
        <v>45</v>
      </c>
      <c r="F441" s="71">
        <v>30.389999389648438</v>
      </c>
      <c r="G441" s="70">
        <v>300.82998657226562</v>
      </c>
    </row>
    <row r="442" spans="1:7">
      <c r="A442" s="72" t="s">
        <v>339</v>
      </c>
      <c r="B442" s="72" t="s">
        <v>42</v>
      </c>
      <c r="C442" s="72" t="s">
        <v>86</v>
      </c>
      <c r="D442" s="72" t="s">
        <v>328</v>
      </c>
      <c r="E442" s="72" t="s">
        <v>73</v>
      </c>
      <c r="F442" s="71">
        <v>16.329999923706055</v>
      </c>
      <c r="G442" s="70">
        <v>173.36000061035156</v>
      </c>
    </row>
    <row r="443" spans="1:7">
      <c r="A443" s="72" t="s">
        <v>339</v>
      </c>
      <c r="B443" s="72" t="s">
        <v>42</v>
      </c>
      <c r="C443" s="72" t="s">
        <v>86</v>
      </c>
      <c r="D443" s="72" t="s">
        <v>87</v>
      </c>
      <c r="E443" s="72" t="s">
        <v>45</v>
      </c>
      <c r="F443" s="71">
        <v>5031.8199081420898</v>
      </c>
      <c r="G443" s="70">
        <v>29528.69921875</v>
      </c>
    </row>
    <row r="444" spans="1:7">
      <c r="A444" s="72" t="s">
        <v>339</v>
      </c>
      <c r="B444" s="72" t="s">
        <v>42</v>
      </c>
      <c r="C444" s="72" t="s">
        <v>86</v>
      </c>
      <c r="D444" s="72" t="s">
        <v>287</v>
      </c>
      <c r="E444" s="72" t="s">
        <v>45</v>
      </c>
      <c r="F444" s="71">
        <v>1122.6500244140625</v>
      </c>
      <c r="G444" s="70">
        <v>9553.5</v>
      </c>
    </row>
    <row r="445" spans="1:7">
      <c r="A445" s="72" t="s">
        <v>339</v>
      </c>
      <c r="B445" s="72" t="s">
        <v>42</v>
      </c>
      <c r="C445" s="72" t="s">
        <v>86</v>
      </c>
      <c r="D445" s="72" t="s">
        <v>97</v>
      </c>
      <c r="E445" s="72" t="s">
        <v>45</v>
      </c>
      <c r="F445" s="71">
        <v>375.58000373840332</v>
      </c>
      <c r="G445" s="70">
        <v>1603.7999877929687</v>
      </c>
    </row>
    <row r="446" spans="1:7">
      <c r="A446" s="72" t="s">
        <v>339</v>
      </c>
      <c r="B446" s="72" t="s">
        <v>42</v>
      </c>
      <c r="C446" s="72" t="s">
        <v>86</v>
      </c>
      <c r="D446" s="72" t="s">
        <v>304</v>
      </c>
      <c r="E446" s="72" t="s">
        <v>73</v>
      </c>
      <c r="F446" s="71">
        <v>612.3599853515625</v>
      </c>
      <c r="G446" s="70">
        <v>5643</v>
      </c>
    </row>
    <row r="447" spans="1:7">
      <c r="A447" s="72" t="s">
        <v>339</v>
      </c>
      <c r="B447" s="72" t="s">
        <v>42</v>
      </c>
      <c r="C447" s="72" t="s">
        <v>86</v>
      </c>
      <c r="D447" s="72" t="s">
        <v>102</v>
      </c>
      <c r="E447" s="72" t="s">
        <v>45</v>
      </c>
      <c r="F447" s="71">
        <v>7166.830078125</v>
      </c>
      <c r="G447" s="70">
        <v>9228</v>
      </c>
    </row>
    <row r="448" spans="1:7">
      <c r="A448" s="72" t="s">
        <v>339</v>
      </c>
      <c r="B448" s="72" t="s">
        <v>42</v>
      </c>
      <c r="C448" s="72" t="s">
        <v>86</v>
      </c>
      <c r="D448" s="72" t="s">
        <v>246</v>
      </c>
      <c r="E448" s="72" t="s">
        <v>45</v>
      </c>
      <c r="F448" s="71">
        <v>36251.4609375</v>
      </c>
      <c r="G448" s="70">
        <v>167903.125</v>
      </c>
    </row>
    <row r="449" spans="1:7">
      <c r="A449" s="72" t="s">
        <v>339</v>
      </c>
      <c r="B449" s="72" t="s">
        <v>42</v>
      </c>
      <c r="C449" s="72" t="s">
        <v>86</v>
      </c>
      <c r="D449" s="72" t="s">
        <v>105</v>
      </c>
      <c r="E449" s="72" t="s">
        <v>45</v>
      </c>
      <c r="F449" s="71">
        <v>151.22000122070312</v>
      </c>
      <c r="G449" s="70">
        <v>1334.0199966430664</v>
      </c>
    </row>
    <row r="450" spans="1:7">
      <c r="A450" s="72" t="s">
        <v>339</v>
      </c>
      <c r="B450" s="72" t="s">
        <v>42</v>
      </c>
      <c r="C450" s="72" t="s">
        <v>86</v>
      </c>
      <c r="D450" s="72" t="s">
        <v>106</v>
      </c>
      <c r="E450" s="72" t="s">
        <v>91</v>
      </c>
      <c r="F450" s="71">
        <v>14.289999961853027</v>
      </c>
      <c r="G450" s="70">
        <v>13.420000076293945</v>
      </c>
    </row>
    <row r="451" spans="1:7">
      <c r="A451" s="72" t="s">
        <v>339</v>
      </c>
      <c r="B451" s="72" t="s">
        <v>42</v>
      </c>
      <c r="C451" s="72" t="s">
        <v>86</v>
      </c>
      <c r="D451" s="72" t="s">
        <v>107</v>
      </c>
      <c r="E451" s="72" t="s">
        <v>91</v>
      </c>
      <c r="F451" s="71">
        <v>1.9600000381469727</v>
      </c>
      <c r="G451" s="70">
        <v>5.119999885559082</v>
      </c>
    </row>
    <row r="452" spans="1:7">
      <c r="A452" s="72" t="s">
        <v>339</v>
      </c>
      <c r="B452" s="72" t="s">
        <v>42</v>
      </c>
      <c r="C452" s="72" t="s">
        <v>86</v>
      </c>
      <c r="D452" s="72" t="s">
        <v>109</v>
      </c>
      <c r="E452" s="72" t="s">
        <v>91</v>
      </c>
      <c r="F452" s="71">
        <v>2825.3599243164062</v>
      </c>
      <c r="G452" s="70">
        <v>8733.9022216796875</v>
      </c>
    </row>
    <row r="453" spans="1:7">
      <c r="A453" s="72" t="s">
        <v>339</v>
      </c>
      <c r="B453" s="72" t="s">
        <v>42</v>
      </c>
      <c r="C453" s="72" t="s">
        <v>86</v>
      </c>
      <c r="D453" s="72" t="s">
        <v>109</v>
      </c>
      <c r="E453" s="72" t="s">
        <v>81</v>
      </c>
      <c r="F453" s="71">
        <v>67737.2314453125</v>
      </c>
      <c r="G453" s="70">
        <v>384672.6767578125</v>
      </c>
    </row>
    <row r="454" spans="1:7">
      <c r="A454" s="72" t="s">
        <v>339</v>
      </c>
      <c r="B454" s="72" t="s">
        <v>42</v>
      </c>
      <c r="C454" s="72" t="s">
        <v>86</v>
      </c>
      <c r="D454" s="72" t="s">
        <v>109</v>
      </c>
      <c r="E454" s="72" t="s">
        <v>104</v>
      </c>
      <c r="F454" s="71">
        <v>9716.0500392913818</v>
      </c>
      <c r="G454" s="70">
        <v>40916.449417114258</v>
      </c>
    </row>
    <row r="455" spans="1:7">
      <c r="A455" s="72" t="s">
        <v>339</v>
      </c>
      <c r="B455" s="72" t="s">
        <v>42</v>
      </c>
      <c r="C455" s="72" t="s">
        <v>86</v>
      </c>
      <c r="D455" s="72" t="s">
        <v>109</v>
      </c>
      <c r="E455" s="72" t="s">
        <v>45</v>
      </c>
      <c r="F455" s="71">
        <v>128085.88033103943</v>
      </c>
      <c r="G455" s="70">
        <v>679800.04518127441</v>
      </c>
    </row>
    <row r="456" spans="1:7">
      <c r="A456" s="72" t="s">
        <v>339</v>
      </c>
      <c r="B456" s="72" t="s">
        <v>42</v>
      </c>
      <c r="C456" s="72" t="s">
        <v>86</v>
      </c>
      <c r="D456" s="72" t="s">
        <v>109</v>
      </c>
      <c r="E456" s="72" t="s">
        <v>73</v>
      </c>
      <c r="F456" s="71">
        <v>328.58998870849609</v>
      </c>
      <c r="G456" s="70">
        <v>2225.5</v>
      </c>
    </row>
    <row r="457" spans="1:7">
      <c r="A457" s="72" t="s">
        <v>339</v>
      </c>
      <c r="B457" s="72" t="s">
        <v>42</v>
      </c>
      <c r="C457" s="72" t="s">
        <v>86</v>
      </c>
      <c r="D457" s="72" t="s">
        <v>94</v>
      </c>
      <c r="E457" s="72" t="s">
        <v>69</v>
      </c>
      <c r="F457" s="71">
        <v>31609.859375</v>
      </c>
      <c r="G457" s="70">
        <v>190535.0390625</v>
      </c>
    </row>
    <row r="458" spans="1:7">
      <c r="A458" s="72" t="s">
        <v>339</v>
      </c>
      <c r="B458" s="72" t="s">
        <v>42</v>
      </c>
      <c r="C458" s="72" t="s">
        <v>86</v>
      </c>
      <c r="D458" s="72" t="s">
        <v>103</v>
      </c>
      <c r="E458" s="72" t="s">
        <v>73</v>
      </c>
      <c r="F458" s="71">
        <v>612.3599853515625</v>
      </c>
      <c r="G458" s="70">
        <v>2950.199951171875</v>
      </c>
    </row>
    <row r="459" spans="1:7">
      <c r="A459" s="72" t="s">
        <v>339</v>
      </c>
      <c r="B459" s="72" t="s">
        <v>42</v>
      </c>
      <c r="C459" s="72" t="s">
        <v>86</v>
      </c>
      <c r="D459" s="72" t="s">
        <v>110</v>
      </c>
      <c r="E459" s="72" t="s">
        <v>45</v>
      </c>
      <c r="F459" s="71">
        <v>9.0699996948242187</v>
      </c>
      <c r="G459" s="70">
        <v>67.199996948242187</v>
      </c>
    </row>
    <row r="460" spans="1:7">
      <c r="A460" s="72" t="s">
        <v>339</v>
      </c>
      <c r="B460" s="72" t="s">
        <v>42</v>
      </c>
      <c r="C460" s="72" t="s">
        <v>86</v>
      </c>
      <c r="D460" s="72" t="s">
        <v>112</v>
      </c>
      <c r="E460" s="72" t="s">
        <v>45</v>
      </c>
      <c r="F460" s="71">
        <v>9.0699996948242187</v>
      </c>
      <c r="G460" s="70">
        <v>89.800003051757812</v>
      </c>
    </row>
    <row r="461" spans="1:7">
      <c r="A461" s="72" t="s">
        <v>339</v>
      </c>
      <c r="B461" s="72" t="s">
        <v>42</v>
      </c>
      <c r="C461" s="72" t="s">
        <v>86</v>
      </c>
      <c r="D461" s="72" t="s">
        <v>113</v>
      </c>
      <c r="E461" s="72" t="s">
        <v>45</v>
      </c>
      <c r="F461" s="71">
        <v>10798.789611816406</v>
      </c>
      <c r="G461" s="70">
        <v>86778.059997558594</v>
      </c>
    </row>
    <row r="462" spans="1:7">
      <c r="A462" s="72" t="s">
        <v>339</v>
      </c>
      <c r="B462" s="72" t="s">
        <v>42</v>
      </c>
      <c r="C462" s="72" t="s">
        <v>86</v>
      </c>
      <c r="D462" s="72" t="s">
        <v>94</v>
      </c>
      <c r="E462" s="72" t="s">
        <v>71</v>
      </c>
      <c r="F462" s="71">
        <v>11412.1298828125</v>
      </c>
      <c r="G462" s="70">
        <v>56200.87890625</v>
      </c>
    </row>
    <row r="463" spans="1:7">
      <c r="A463" s="72" t="s">
        <v>339</v>
      </c>
      <c r="B463" s="72" t="s">
        <v>42</v>
      </c>
      <c r="C463" s="72" t="s">
        <v>86</v>
      </c>
      <c r="D463" s="72" t="s">
        <v>94</v>
      </c>
      <c r="E463" s="72" t="s">
        <v>91</v>
      </c>
      <c r="F463" s="71">
        <v>229.58999633789062</v>
      </c>
      <c r="G463" s="70">
        <v>377</v>
      </c>
    </row>
    <row r="464" spans="1:7">
      <c r="A464" s="72" t="s">
        <v>339</v>
      </c>
      <c r="B464" s="72" t="s">
        <v>42</v>
      </c>
      <c r="C464" s="72" t="s">
        <v>86</v>
      </c>
      <c r="D464" s="72" t="s">
        <v>94</v>
      </c>
      <c r="E464" s="72" t="s">
        <v>104</v>
      </c>
      <c r="F464" s="71">
        <v>5.2100000381469727</v>
      </c>
      <c r="G464" s="70">
        <v>31.949999809265137</v>
      </c>
    </row>
    <row r="465" spans="1:7">
      <c r="A465" s="72" t="s">
        <v>339</v>
      </c>
      <c r="B465" s="72" t="s">
        <v>42</v>
      </c>
      <c r="C465" s="72" t="s">
        <v>86</v>
      </c>
      <c r="D465" s="72" t="s">
        <v>94</v>
      </c>
      <c r="E465" s="72" t="s">
        <v>45</v>
      </c>
      <c r="F465" s="71">
        <v>51463.459573745728</v>
      </c>
      <c r="G465" s="70">
        <v>297879.69953918457</v>
      </c>
    </row>
    <row r="466" spans="1:7">
      <c r="A466" s="72" t="s">
        <v>339</v>
      </c>
      <c r="B466" s="72" t="s">
        <v>42</v>
      </c>
      <c r="C466" s="72" t="s">
        <v>86</v>
      </c>
      <c r="D466" s="72" t="s">
        <v>306</v>
      </c>
      <c r="E466" s="72" t="s">
        <v>91</v>
      </c>
      <c r="F466" s="71">
        <v>25.860000610351563</v>
      </c>
      <c r="G466" s="70">
        <v>50.619998931884766</v>
      </c>
    </row>
    <row r="467" spans="1:7">
      <c r="A467" s="72" t="s">
        <v>339</v>
      </c>
      <c r="B467" s="72" t="s">
        <v>42</v>
      </c>
      <c r="C467" s="72" t="s">
        <v>86</v>
      </c>
      <c r="D467" s="72" t="s">
        <v>94</v>
      </c>
      <c r="E467" s="72" t="s">
        <v>73</v>
      </c>
      <c r="F467" s="71">
        <v>226.80000305175781</v>
      </c>
      <c r="G467" s="70">
        <v>2238.64990234375</v>
      </c>
    </row>
    <row r="468" spans="1:7">
      <c r="A468" s="72" t="s">
        <v>339</v>
      </c>
      <c r="B468" s="72" t="s">
        <v>42</v>
      </c>
      <c r="C468" s="72" t="s">
        <v>86</v>
      </c>
      <c r="D468" s="72" t="s">
        <v>111</v>
      </c>
      <c r="E468" s="72" t="s">
        <v>45</v>
      </c>
      <c r="F468" s="71">
        <v>40404.590301513672</v>
      </c>
      <c r="G468" s="70">
        <v>255274.81799316406</v>
      </c>
    </row>
    <row r="469" spans="1:7">
      <c r="A469" s="72" t="s">
        <v>339</v>
      </c>
      <c r="B469" s="72" t="s">
        <v>42</v>
      </c>
      <c r="C469" s="72" t="s">
        <v>86</v>
      </c>
      <c r="D469" s="72" t="s">
        <v>103</v>
      </c>
      <c r="E469" s="72" t="s">
        <v>45</v>
      </c>
      <c r="F469" s="71">
        <v>9129.0899658203125</v>
      </c>
      <c r="G469" s="70">
        <v>58724.38134765625</v>
      </c>
    </row>
    <row r="470" spans="1:7" ht="15.75" thickBot="1">
      <c r="A470" s="39" t="s">
        <v>339</v>
      </c>
      <c r="B470" s="40"/>
      <c r="C470" s="40"/>
      <c r="D470" s="40"/>
      <c r="E470" s="40"/>
      <c r="F470" s="40">
        <f>SUM(F399:F469)</f>
        <v>933264.66387104988</v>
      </c>
      <c r="G470" s="41">
        <f>SUM(G399:G469)</f>
        <v>4530564.7320814133</v>
      </c>
    </row>
    <row r="471" spans="1:7">
      <c r="A471" s="72" t="s">
        <v>346</v>
      </c>
      <c r="B471" s="72" t="s">
        <v>42</v>
      </c>
      <c r="C471" s="72" t="s">
        <v>116</v>
      </c>
      <c r="D471" s="72" t="s">
        <v>124</v>
      </c>
      <c r="E471" s="72" t="s">
        <v>45</v>
      </c>
      <c r="F471" s="71">
        <v>4468.0099639892578</v>
      </c>
      <c r="G471" s="70">
        <v>8610.7200317382812</v>
      </c>
    </row>
    <row r="472" spans="1:7">
      <c r="A472" s="72" t="s">
        <v>346</v>
      </c>
      <c r="B472" s="72" t="s">
        <v>42</v>
      </c>
      <c r="C472" s="72" t="s">
        <v>116</v>
      </c>
      <c r="D472" s="72" t="s">
        <v>244</v>
      </c>
      <c r="E472" s="72" t="s">
        <v>45</v>
      </c>
      <c r="F472" s="71">
        <v>275.55999755859375</v>
      </c>
      <c r="G472" s="70">
        <v>356.39999389648438</v>
      </c>
    </row>
    <row r="473" spans="1:7">
      <c r="A473" s="72" t="s">
        <v>346</v>
      </c>
      <c r="B473" s="72" t="s">
        <v>42</v>
      </c>
      <c r="C473" s="72" t="s">
        <v>116</v>
      </c>
      <c r="D473" s="72" t="s">
        <v>119</v>
      </c>
      <c r="E473" s="72" t="s">
        <v>155</v>
      </c>
      <c r="F473" s="71">
        <v>8564.490234375</v>
      </c>
      <c r="G473" s="70">
        <v>20413</v>
      </c>
    </row>
    <row r="474" spans="1:7">
      <c r="A474" s="72" t="s">
        <v>346</v>
      </c>
      <c r="B474" s="72" t="s">
        <v>42</v>
      </c>
      <c r="C474" s="72" t="s">
        <v>116</v>
      </c>
      <c r="D474" s="72" t="s">
        <v>119</v>
      </c>
      <c r="E474" s="72" t="s">
        <v>104</v>
      </c>
      <c r="F474" s="71">
        <v>1746.800048828125</v>
      </c>
      <c r="G474" s="70">
        <v>10617.4296875</v>
      </c>
    </row>
    <row r="475" spans="1:7">
      <c r="A475" s="72" t="s">
        <v>346</v>
      </c>
      <c r="B475" s="72" t="s">
        <v>42</v>
      </c>
      <c r="C475" s="72" t="s">
        <v>116</v>
      </c>
      <c r="D475" s="72" t="s">
        <v>123</v>
      </c>
      <c r="E475" s="72" t="s">
        <v>45</v>
      </c>
      <c r="F475" s="71">
        <v>5359.3600120544434</v>
      </c>
      <c r="G475" s="70">
        <v>550239.55041503906</v>
      </c>
    </row>
    <row r="476" spans="1:7">
      <c r="A476" s="72" t="s">
        <v>346</v>
      </c>
      <c r="B476" s="72" t="s">
        <v>42</v>
      </c>
      <c r="C476" s="72" t="s">
        <v>116</v>
      </c>
      <c r="D476" s="72" t="s">
        <v>215</v>
      </c>
      <c r="E476" s="72" t="s">
        <v>45</v>
      </c>
      <c r="F476" s="71">
        <v>59874.78125</v>
      </c>
      <c r="G476" s="70">
        <v>510000</v>
      </c>
    </row>
    <row r="477" spans="1:7">
      <c r="A477" s="72" t="s">
        <v>346</v>
      </c>
      <c r="B477" s="72" t="s">
        <v>42</v>
      </c>
      <c r="C477" s="72" t="s">
        <v>116</v>
      </c>
      <c r="D477" s="72" t="s">
        <v>123</v>
      </c>
      <c r="E477" s="72" t="s">
        <v>73</v>
      </c>
      <c r="F477" s="71">
        <v>211.3800048828125</v>
      </c>
      <c r="G477" s="70">
        <v>1977.5899658203125</v>
      </c>
    </row>
    <row r="478" spans="1:7">
      <c r="A478" s="72" t="s">
        <v>346</v>
      </c>
      <c r="B478" s="72" t="s">
        <v>42</v>
      </c>
      <c r="C478" s="72" t="s">
        <v>116</v>
      </c>
      <c r="D478" s="72" t="s">
        <v>118</v>
      </c>
      <c r="E478" s="72" t="s">
        <v>45</v>
      </c>
      <c r="F478" s="71">
        <v>30218.149658203125</v>
      </c>
      <c r="G478" s="70">
        <v>103025.04071044922</v>
      </c>
    </row>
    <row r="479" spans="1:7">
      <c r="A479" s="72" t="s">
        <v>346</v>
      </c>
      <c r="B479" s="72" t="s">
        <v>42</v>
      </c>
      <c r="C479" s="72" t="s">
        <v>116</v>
      </c>
      <c r="D479" s="72" t="s">
        <v>118</v>
      </c>
      <c r="E479" s="72" t="s">
        <v>122</v>
      </c>
      <c r="F479" s="71">
        <v>26192.0400390625</v>
      </c>
      <c r="G479" s="70">
        <v>55166.62109375</v>
      </c>
    </row>
    <row r="480" spans="1:7">
      <c r="A480" s="72" t="s">
        <v>346</v>
      </c>
      <c r="B480" s="72" t="s">
        <v>42</v>
      </c>
      <c r="C480" s="72" t="s">
        <v>116</v>
      </c>
      <c r="D480" s="72" t="s">
        <v>120</v>
      </c>
      <c r="E480" s="72" t="s">
        <v>45</v>
      </c>
      <c r="F480" s="71">
        <v>6531.800048828125</v>
      </c>
      <c r="G480" s="70">
        <v>10916.259643554688</v>
      </c>
    </row>
    <row r="481" spans="1:7">
      <c r="A481" s="72" t="s">
        <v>346</v>
      </c>
      <c r="B481" s="72" t="s">
        <v>42</v>
      </c>
      <c r="C481" s="72" t="s">
        <v>116</v>
      </c>
      <c r="D481" s="72" t="s">
        <v>118</v>
      </c>
      <c r="E481" s="72" t="s">
        <v>72</v>
      </c>
      <c r="F481" s="71">
        <v>50777.8994140625</v>
      </c>
      <c r="G481" s="70">
        <v>70208.9609375</v>
      </c>
    </row>
    <row r="482" spans="1:7">
      <c r="A482" s="72" t="s">
        <v>346</v>
      </c>
      <c r="B482" s="72" t="s">
        <v>42</v>
      </c>
      <c r="C482" s="72" t="s">
        <v>116</v>
      </c>
      <c r="D482" s="72" t="s">
        <v>300</v>
      </c>
      <c r="E482" s="72" t="s">
        <v>69</v>
      </c>
      <c r="F482" s="71">
        <v>68142.3125</v>
      </c>
      <c r="G482" s="70">
        <v>329902.5</v>
      </c>
    </row>
    <row r="483" spans="1:7">
      <c r="A483" s="72" t="s">
        <v>346</v>
      </c>
      <c r="B483" s="72" t="s">
        <v>348</v>
      </c>
      <c r="C483" s="72" t="s">
        <v>116</v>
      </c>
      <c r="D483" s="72" t="s">
        <v>129</v>
      </c>
      <c r="E483" s="72" t="s">
        <v>45</v>
      </c>
      <c r="F483" s="71">
        <v>849.1300048828125</v>
      </c>
      <c r="G483" s="70">
        <v>4345</v>
      </c>
    </row>
    <row r="484" spans="1:7">
      <c r="A484" s="72" t="s">
        <v>346</v>
      </c>
      <c r="B484" s="72" t="s">
        <v>42</v>
      </c>
      <c r="C484" s="72" t="s">
        <v>116</v>
      </c>
      <c r="D484" s="72" t="s">
        <v>126</v>
      </c>
      <c r="E484" s="72" t="s">
        <v>73</v>
      </c>
      <c r="F484" s="71">
        <v>97.149997711181641</v>
      </c>
      <c r="G484" s="70">
        <v>301.29998779296875</v>
      </c>
    </row>
    <row r="485" spans="1:7">
      <c r="A485" s="72" t="s">
        <v>346</v>
      </c>
      <c r="B485" s="72" t="s">
        <v>42</v>
      </c>
      <c r="C485" s="72" t="s">
        <v>116</v>
      </c>
      <c r="D485" s="72" t="s">
        <v>132</v>
      </c>
      <c r="E485" s="72" t="s">
        <v>45</v>
      </c>
      <c r="F485" s="71">
        <v>907.19000244140625</v>
      </c>
      <c r="G485" s="70">
        <v>2085.969970703125</v>
      </c>
    </row>
    <row r="486" spans="1:7">
      <c r="A486" s="72" t="s">
        <v>346</v>
      </c>
      <c r="B486" s="72" t="s">
        <v>42</v>
      </c>
      <c r="C486" s="72" t="s">
        <v>116</v>
      </c>
      <c r="D486" s="72" t="s">
        <v>129</v>
      </c>
      <c r="E486" s="72" t="s">
        <v>91</v>
      </c>
      <c r="F486" s="71">
        <v>276.69000244140625</v>
      </c>
      <c r="G486" s="70">
        <v>5243.5</v>
      </c>
    </row>
    <row r="487" spans="1:7">
      <c r="A487" s="72" t="s">
        <v>346</v>
      </c>
      <c r="B487" s="72" t="s">
        <v>42</v>
      </c>
      <c r="C487" s="72" t="s">
        <v>116</v>
      </c>
      <c r="D487" s="72" t="s">
        <v>129</v>
      </c>
      <c r="E487" s="72" t="s">
        <v>104</v>
      </c>
      <c r="F487" s="71">
        <v>11518.940116882324</v>
      </c>
      <c r="G487" s="70">
        <v>15454.290405273438</v>
      </c>
    </row>
    <row r="488" spans="1:7">
      <c r="A488" s="72" t="s">
        <v>346</v>
      </c>
      <c r="B488" s="72" t="s">
        <v>42</v>
      </c>
      <c r="C488" s="72" t="s">
        <v>116</v>
      </c>
      <c r="D488" s="72" t="s">
        <v>129</v>
      </c>
      <c r="E488" s="72" t="s">
        <v>45</v>
      </c>
      <c r="F488" s="71">
        <v>77991.759117126465</v>
      </c>
      <c r="G488" s="70">
        <v>160703.40835571289</v>
      </c>
    </row>
    <row r="489" spans="1:7">
      <c r="A489" s="72" t="s">
        <v>346</v>
      </c>
      <c r="B489" s="72" t="s">
        <v>42</v>
      </c>
      <c r="C489" s="72" t="s">
        <v>116</v>
      </c>
      <c r="D489" s="72" t="s">
        <v>129</v>
      </c>
      <c r="E489" s="72" t="s">
        <v>73</v>
      </c>
      <c r="F489" s="71">
        <v>2227.5800590515137</v>
      </c>
      <c r="G489" s="70">
        <v>6683.85986328125</v>
      </c>
    </row>
    <row r="490" spans="1:7">
      <c r="A490" s="72" t="s">
        <v>346</v>
      </c>
      <c r="B490" s="72" t="s">
        <v>42</v>
      </c>
      <c r="C490" s="72" t="s">
        <v>116</v>
      </c>
      <c r="D490" s="72" t="s">
        <v>134</v>
      </c>
      <c r="E490" s="72" t="s">
        <v>81</v>
      </c>
      <c r="F490" s="71">
        <v>24947.830078125</v>
      </c>
      <c r="G490" s="70">
        <v>54000</v>
      </c>
    </row>
    <row r="491" spans="1:7">
      <c r="A491" s="72" t="s">
        <v>346</v>
      </c>
      <c r="B491" s="72" t="s">
        <v>42</v>
      </c>
      <c r="C491" s="72" t="s">
        <v>116</v>
      </c>
      <c r="D491" s="72" t="s">
        <v>134</v>
      </c>
      <c r="E491" s="72" t="s">
        <v>45</v>
      </c>
      <c r="F491" s="71">
        <v>79808.08984375</v>
      </c>
      <c r="G491" s="70">
        <v>113919.880859375</v>
      </c>
    </row>
    <row r="492" spans="1:7">
      <c r="A492" s="72" t="s">
        <v>346</v>
      </c>
      <c r="B492" s="72" t="s">
        <v>42</v>
      </c>
      <c r="C492" s="72" t="s">
        <v>116</v>
      </c>
      <c r="D492" s="72" t="s">
        <v>123</v>
      </c>
      <c r="E492" s="72" t="s">
        <v>69</v>
      </c>
      <c r="F492" s="71">
        <v>6743.10009765625</v>
      </c>
      <c r="G492" s="70">
        <v>46470.7109375</v>
      </c>
    </row>
    <row r="493" spans="1:7">
      <c r="A493" s="72" t="s">
        <v>346</v>
      </c>
      <c r="B493" s="72" t="s">
        <v>42</v>
      </c>
      <c r="C493" s="72" t="s">
        <v>116</v>
      </c>
      <c r="D493" s="72" t="s">
        <v>132</v>
      </c>
      <c r="E493" s="72" t="s">
        <v>104</v>
      </c>
      <c r="F493" s="71">
        <v>238.70000076293945</v>
      </c>
      <c r="G493" s="70">
        <v>714.27999496459961</v>
      </c>
    </row>
    <row r="494" spans="1:7">
      <c r="A494" s="72" t="s">
        <v>346</v>
      </c>
      <c r="B494" s="72" t="s">
        <v>77</v>
      </c>
      <c r="C494" s="72" t="s">
        <v>116</v>
      </c>
      <c r="D494" s="72" t="s">
        <v>128</v>
      </c>
      <c r="E494" s="72" t="s">
        <v>45</v>
      </c>
      <c r="F494" s="71">
        <v>2141.8899459838867</v>
      </c>
      <c r="G494" s="70">
        <v>3775.0599250793457</v>
      </c>
    </row>
    <row r="495" spans="1:7">
      <c r="A495" s="72" t="s">
        <v>346</v>
      </c>
      <c r="B495" s="72" t="s">
        <v>42</v>
      </c>
      <c r="C495" s="72" t="s">
        <v>116</v>
      </c>
      <c r="D495" s="72" t="s">
        <v>132</v>
      </c>
      <c r="E495" s="72" t="s">
        <v>73</v>
      </c>
      <c r="F495" s="71">
        <v>26.940000534057617</v>
      </c>
      <c r="G495" s="70">
        <v>122.36000061035156</v>
      </c>
    </row>
    <row r="496" spans="1:7">
      <c r="A496" s="72" t="s">
        <v>346</v>
      </c>
      <c r="B496" s="72" t="s">
        <v>42</v>
      </c>
      <c r="C496" s="72" t="s">
        <v>116</v>
      </c>
      <c r="D496" s="72" t="s">
        <v>132</v>
      </c>
      <c r="E496" s="72" t="s">
        <v>349</v>
      </c>
      <c r="F496" s="71">
        <v>9142.8798828125</v>
      </c>
      <c r="G496" s="70">
        <v>31001</v>
      </c>
    </row>
    <row r="497" spans="1:7">
      <c r="A497" s="72" t="s">
        <v>346</v>
      </c>
      <c r="B497" s="72" t="s">
        <v>42</v>
      </c>
      <c r="C497" s="72" t="s">
        <v>116</v>
      </c>
      <c r="D497" s="72" t="s">
        <v>132</v>
      </c>
      <c r="E497" s="72" t="s">
        <v>84</v>
      </c>
      <c r="F497" s="71">
        <v>3542.669921875</v>
      </c>
      <c r="G497" s="70">
        <v>13278.7001953125</v>
      </c>
    </row>
    <row r="498" spans="1:7">
      <c r="A498" s="72" t="s">
        <v>346</v>
      </c>
      <c r="B498" s="72" t="s">
        <v>42</v>
      </c>
      <c r="C498" s="72" t="s">
        <v>116</v>
      </c>
      <c r="D498" s="72" t="s">
        <v>132</v>
      </c>
      <c r="E498" s="72" t="s">
        <v>76</v>
      </c>
      <c r="F498" s="71">
        <v>10777.4599609375</v>
      </c>
      <c r="G498" s="70">
        <v>21846</v>
      </c>
    </row>
    <row r="499" spans="1:7">
      <c r="A499" s="72" t="s">
        <v>346</v>
      </c>
      <c r="B499" s="72" t="s">
        <v>42</v>
      </c>
      <c r="C499" s="72" t="s">
        <v>116</v>
      </c>
      <c r="D499" s="72" t="s">
        <v>133</v>
      </c>
      <c r="E499" s="72" t="s">
        <v>73</v>
      </c>
      <c r="F499" s="71">
        <v>235.8699951171875</v>
      </c>
      <c r="G499" s="70">
        <v>1239.68994140625</v>
      </c>
    </row>
    <row r="500" spans="1:7">
      <c r="A500" s="72" t="s">
        <v>346</v>
      </c>
      <c r="B500" s="72" t="s">
        <v>42</v>
      </c>
      <c r="C500" s="72" t="s">
        <v>116</v>
      </c>
      <c r="D500" s="72" t="s">
        <v>123</v>
      </c>
      <c r="E500" s="72" t="s">
        <v>216</v>
      </c>
      <c r="F500" s="71">
        <v>101837.0234375</v>
      </c>
      <c r="G500" s="70">
        <v>377240.0625</v>
      </c>
    </row>
    <row r="501" spans="1:7">
      <c r="A501" s="72" t="s">
        <v>346</v>
      </c>
      <c r="B501" s="72" t="s">
        <v>42</v>
      </c>
      <c r="C501" s="72" t="s">
        <v>116</v>
      </c>
      <c r="D501" s="72" t="s">
        <v>123</v>
      </c>
      <c r="E501" s="72" t="s">
        <v>104</v>
      </c>
      <c r="F501" s="71">
        <v>17796.380527257919</v>
      </c>
      <c r="G501" s="70">
        <v>90462.7880859375</v>
      </c>
    </row>
    <row r="502" spans="1:7">
      <c r="A502" s="72" t="s">
        <v>346</v>
      </c>
      <c r="B502" s="72" t="s">
        <v>42</v>
      </c>
      <c r="C502" s="72" t="s">
        <v>116</v>
      </c>
      <c r="D502" s="72" t="s">
        <v>127</v>
      </c>
      <c r="E502" s="72" t="s">
        <v>45</v>
      </c>
      <c r="F502" s="71">
        <v>39111.30078125</v>
      </c>
      <c r="G502" s="70">
        <v>48391.51953125</v>
      </c>
    </row>
    <row r="503" spans="1:7">
      <c r="A503" s="72" t="s">
        <v>346</v>
      </c>
      <c r="B503" s="72" t="s">
        <v>42</v>
      </c>
      <c r="C503" s="72" t="s">
        <v>86</v>
      </c>
      <c r="D503" s="72" t="s">
        <v>90</v>
      </c>
      <c r="E503" s="72" t="s">
        <v>91</v>
      </c>
      <c r="F503" s="71">
        <v>73.029998779296875</v>
      </c>
      <c r="G503" s="70">
        <v>206.60000610351562</v>
      </c>
    </row>
    <row r="504" spans="1:7">
      <c r="A504" s="72" t="s">
        <v>346</v>
      </c>
      <c r="B504" s="72" t="s">
        <v>42</v>
      </c>
      <c r="C504" s="72" t="s">
        <v>86</v>
      </c>
      <c r="D504" s="72" t="s">
        <v>94</v>
      </c>
      <c r="E504" s="72" t="s">
        <v>91</v>
      </c>
      <c r="F504" s="71">
        <v>435.00000381469727</v>
      </c>
      <c r="G504" s="70">
        <v>6252</v>
      </c>
    </row>
    <row r="505" spans="1:7">
      <c r="A505" s="72" t="s">
        <v>346</v>
      </c>
      <c r="B505" s="72" t="s">
        <v>42</v>
      </c>
      <c r="C505" s="72" t="s">
        <v>86</v>
      </c>
      <c r="D505" s="72" t="s">
        <v>94</v>
      </c>
      <c r="E505" s="72" t="s">
        <v>104</v>
      </c>
      <c r="F505" s="71">
        <v>7.7000000476837158</v>
      </c>
      <c r="G505" s="70">
        <v>55.940000534057617</v>
      </c>
    </row>
    <row r="506" spans="1:7">
      <c r="A506" s="72" t="s">
        <v>346</v>
      </c>
      <c r="B506" s="72" t="s">
        <v>42</v>
      </c>
      <c r="C506" s="72" t="s">
        <v>86</v>
      </c>
      <c r="D506" s="72" t="s">
        <v>94</v>
      </c>
      <c r="E506" s="72" t="s">
        <v>45</v>
      </c>
      <c r="F506" s="71">
        <v>46142.920259475708</v>
      </c>
      <c r="G506" s="70">
        <v>246878.58896636963</v>
      </c>
    </row>
    <row r="507" spans="1:7">
      <c r="A507" s="72" t="s">
        <v>346</v>
      </c>
      <c r="B507" s="72" t="s">
        <v>42</v>
      </c>
      <c r="C507" s="72" t="s">
        <v>86</v>
      </c>
      <c r="D507" s="72" t="s">
        <v>94</v>
      </c>
      <c r="E507" s="72" t="s">
        <v>73</v>
      </c>
      <c r="F507" s="71">
        <v>3355.97998046875</v>
      </c>
      <c r="G507" s="70">
        <v>15699.08984375</v>
      </c>
    </row>
    <row r="508" spans="1:7">
      <c r="A508" s="72" t="s">
        <v>346</v>
      </c>
      <c r="B508" s="72" t="s">
        <v>42</v>
      </c>
      <c r="C508" s="72" t="s">
        <v>86</v>
      </c>
      <c r="D508" s="72" t="s">
        <v>94</v>
      </c>
      <c r="E508" s="72" t="s">
        <v>69</v>
      </c>
      <c r="F508" s="71">
        <v>26440.69921875</v>
      </c>
      <c r="G508" s="70">
        <v>161360.640625</v>
      </c>
    </row>
    <row r="509" spans="1:7">
      <c r="A509" s="72" t="s">
        <v>346</v>
      </c>
      <c r="B509" s="72" t="s">
        <v>42</v>
      </c>
      <c r="C509" s="72" t="s">
        <v>86</v>
      </c>
      <c r="D509" s="72" t="s">
        <v>291</v>
      </c>
      <c r="E509" s="72" t="s">
        <v>91</v>
      </c>
      <c r="F509" s="71">
        <v>95.709999084472656</v>
      </c>
      <c r="G509" s="70">
        <v>159.5</v>
      </c>
    </row>
    <row r="510" spans="1:7">
      <c r="A510" s="72" t="s">
        <v>346</v>
      </c>
      <c r="B510" s="72" t="s">
        <v>42</v>
      </c>
      <c r="C510" s="72" t="s">
        <v>86</v>
      </c>
      <c r="D510" s="72" t="s">
        <v>111</v>
      </c>
      <c r="E510" s="72" t="s">
        <v>45</v>
      </c>
      <c r="F510" s="71">
        <v>96.340000152587891</v>
      </c>
      <c r="G510" s="70">
        <v>695.1300048828125</v>
      </c>
    </row>
    <row r="511" spans="1:7">
      <c r="A511" s="72" t="s">
        <v>346</v>
      </c>
      <c r="B511" s="72" t="s">
        <v>42</v>
      </c>
      <c r="C511" s="72" t="s">
        <v>86</v>
      </c>
      <c r="D511" s="72" t="s">
        <v>89</v>
      </c>
      <c r="E511" s="72" t="s">
        <v>45</v>
      </c>
      <c r="F511" s="71">
        <v>1601.200008392334</v>
      </c>
      <c r="G511" s="70">
        <v>12232.319580078125</v>
      </c>
    </row>
    <row r="512" spans="1:7">
      <c r="A512" s="72" t="s">
        <v>346</v>
      </c>
      <c r="B512" s="72" t="s">
        <v>42</v>
      </c>
      <c r="C512" s="72" t="s">
        <v>86</v>
      </c>
      <c r="D512" s="72" t="s">
        <v>103</v>
      </c>
      <c r="E512" s="72" t="s">
        <v>73</v>
      </c>
      <c r="F512" s="71">
        <v>2966.4399509429932</v>
      </c>
      <c r="G512" s="70">
        <v>32193.420310974121</v>
      </c>
    </row>
    <row r="513" spans="1:7">
      <c r="A513" s="72" t="s">
        <v>346</v>
      </c>
      <c r="B513" s="72" t="s">
        <v>42</v>
      </c>
      <c r="C513" s="72" t="s">
        <v>86</v>
      </c>
      <c r="D513" s="72" t="s">
        <v>287</v>
      </c>
      <c r="E513" s="72" t="s">
        <v>45</v>
      </c>
      <c r="F513" s="71">
        <v>1639.7500295639038</v>
      </c>
      <c r="G513" s="70">
        <v>13953.899528503418</v>
      </c>
    </row>
    <row r="514" spans="1:7">
      <c r="A514" s="72" t="s">
        <v>346</v>
      </c>
      <c r="B514" s="72" t="s">
        <v>42</v>
      </c>
      <c r="C514" s="72" t="s">
        <v>86</v>
      </c>
      <c r="D514" s="72" t="s">
        <v>327</v>
      </c>
      <c r="E514" s="72" t="s">
        <v>91</v>
      </c>
      <c r="F514" s="71">
        <v>4.309999942779541</v>
      </c>
      <c r="G514" s="70">
        <v>11.039999961853027</v>
      </c>
    </row>
    <row r="515" spans="1:7">
      <c r="A515" s="72" t="s">
        <v>346</v>
      </c>
      <c r="B515" s="72" t="s">
        <v>42</v>
      </c>
      <c r="C515" s="72" t="s">
        <v>86</v>
      </c>
      <c r="D515" s="72" t="s">
        <v>97</v>
      </c>
      <c r="E515" s="72" t="s">
        <v>45</v>
      </c>
      <c r="F515" s="71">
        <v>247.66000247001648</v>
      </c>
      <c r="G515" s="70">
        <v>1093.3199520111084</v>
      </c>
    </row>
    <row r="516" spans="1:7">
      <c r="A516" s="72" t="s">
        <v>346</v>
      </c>
      <c r="B516" s="72" t="s">
        <v>42</v>
      </c>
      <c r="C516" s="72" t="s">
        <v>86</v>
      </c>
      <c r="D516" s="72" t="s">
        <v>288</v>
      </c>
      <c r="E516" s="72" t="s">
        <v>45</v>
      </c>
      <c r="F516" s="71">
        <v>9061.5003204345703</v>
      </c>
      <c r="G516" s="70">
        <v>41612.169372558594</v>
      </c>
    </row>
    <row r="517" spans="1:7">
      <c r="A517" s="72" t="s">
        <v>346</v>
      </c>
      <c r="B517" s="72" t="s">
        <v>42</v>
      </c>
      <c r="C517" s="72" t="s">
        <v>86</v>
      </c>
      <c r="D517" s="72" t="s">
        <v>87</v>
      </c>
      <c r="E517" s="72" t="s">
        <v>45</v>
      </c>
      <c r="F517" s="71">
        <v>9453.7698516845703</v>
      </c>
      <c r="G517" s="70">
        <v>138664.79064941406</v>
      </c>
    </row>
    <row r="518" spans="1:7">
      <c r="A518" s="72" t="s">
        <v>346</v>
      </c>
      <c r="B518" s="72" t="s">
        <v>42</v>
      </c>
      <c r="C518" s="72" t="s">
        <v>86</v>
      </c>
      <c r="D518" s="72" t="s">
        <v>350</v>
      </c>
      <c r="E518" s="72" t="s">
        <v>45</v>
      </c>
      <c r="F518" s="71">
        <v>16.329999923706055</v>
      </c>
      <c r="G518" s="70">
        <v>263.8800048828125</v>
      </c>
    </row>
    <row r="519" spans="1:7">
      <c r="A519" s="72" t="s">
        <v>346</v>
      </c>
      <c r="B519" s="72" t="s">
        <v>42</v>
      </c>
      <c r="C519" s="72" t="s">
        <v>86</v>
      </c>
      <c r="D519" s="72" t="s">
        <v>101</v>
      </c>
      <c r="E519" s="72" t="s">
        <v>45</v>
      </c>
      <c r="F519" s="71">
        <v>74.840000152587891</v>
      </c>
      <c r="G519" s="70">
        <v>737.54998779296875</v>
      </c>
    </row>
    <row r="520" spans="1:7">
      <c r="A520" s="72" t="s">
        <v>346</v>
      </c>
      <c r="B520" s="72" t="s">
        <v>42</v>
      </c>
      <c r="C520" s="72" t="s">
        <v>86</v>
      </c>
      <c r="D520" s="72" t="s">
        <v>89</v>
      </c>
      <c r="E520" s="72" t="s">
        <v>81</v>
      </c>
      <c r="F520" s="71">
        <v>22149.220703125</v>
      </c>
      <c r="G520" s="70">
        <v>122075.75</v>
      </c>
    </row>
    <row r="521" spans="1:7">
      <c r="A521" s="72" t="s">
        <v>346</v>
      </c>
      <c r="B521" s="72" t="s">
        <v>42</v>
      </c>
      <c r="C521" s="72" t="s">
        <v>86</v>
      </c>
      <c r="D521" s="72" t="s">
        <v>109</v>
      </c>
      <c r="E521" s="72" t="s">
        <v>104</v>
      </c>
      <c r="F521" s="71">
        <v>9670.2801284790039</v>
      </c>
      <c r="G521" s="70">
        <v>53754.059967041016</v>
      </c>
    </row>
    <row r="522" spans="1:7">
      <c r="A522" s="72" t="s">
        <v>346</v>
      </c>
      <c r="B522" s="72" t="s">
        <v>2</v>
      </c>
      <c r="C522" s="72" t="s">
        <v>86</v>
      </c>
      <c r="D522" s="72" t="s">
        <v>115</v>
      </c>
      <c r="E522" s="72" t="s">
        <v>104</v>
      </c>
      <c r="F522" s="71">
        <v>4.9900000095367432</v>
      </c>
      <c r="G522" s="70">
        <v>40.44999885559082</v>
      </c>
    </row>
    <row r="523" spans="1:7">
      <c r="A523" s="72" t="s">
        <v>346</v>
      </c>
      <c r="B523" s="72" t="s">
        <v>42</v>
      </c>
      <c r="C523" s="72" t="s">
        <v>86</v>
      </c>
      <c r="D523" s="72" t="s">
        <v>306</v>
      </c>
      <c r="E523" s="72" t="s">
        <v>91</v>
      </c>
      <c r="F523" s="71">
        <v>48.310001373291016</v>
      </c>
      <c r="G523" s="70">
        <v>564.21002197265625</v>
      </c>
    </row>
    <row r="524" spans="1:7">
      <c r="A524" s="72" t="s">
        <v>346</v>
      </c>
      <c r="B524" s="72" t="s">
        <v>42</v>
      </c>
      <c r="C524" s="72" t="s">
        <v>86</v>
      </c>
      <c r="D524" s="72" t="s">
        <v>105</v>
      </c>
      <c r="E524" s="72" t="s">
        <v>45</v>
      </c>
      <c r="F524" s="71">
        <v>70.760002136230469</v>
      </c>
      <c r="G524" s="70">
        <v>826</v>
      </c>
    </row>
    <row r="525" spans="1:7">
      <c r="A525" s="72" t="s">
        <v>346</v>
      </c>
      <c r="B525" s="72" t="s">
        <v>42</v>
      </c>
      <c r="C525" s="72" t="s">
        <v>86</v>
      </c>
      <c r="D525" s="72" t="s">
        <v>329</v>
      </c>
      <c r="E525" s="72" t="s">
        <v>91</v>
      </c>
      <c r="F525" s="71">
        <v>3.8299999237060547</v>
      </c>
      <c r="G525" s="70">
        <v>9.3599996566772461</v>
      </c>
    </row>
    <row r="526" spans="1:7">
      <c r="A526" s="72" t="s">
        <v>346</v>
      </c>
      <c r="B526" s="72" t="s">
        <v>42</v>
      </c>
      <c r="C526" s="72" t="s">
        <v>86</v>
      </c>
      <c r="D526" s="72" t="s">
        <v>106</v>
      </c>
      <c r="E526" s="72" t="s">
        <v>91</v>
      </c>
      <c r="F526" s="71">
        <v>10.529999732971191</v>
      </c>
      <c r="G526" s="70">
        <v>132.09999990463257</v>
      </c>
    </row>
    <row r="527" spans="1:7">
      <c r="A527" s="72" t="s">
        <v>346</v>
      </c>
      <c r="B527" s="72" t="s">
        <v>42</v>
      </c>
      <c r="C527" s="72" t="s">
        <v>86</v>
      </c>
      <c r="D527" s="72" t="s">
        <v>108</v>
      </c>
      <c r="E527" s="72" t="s">
        <v>91</v>
      </c>
      <c r="F527" s="71">
        <v>6.0799999237060547</v>
      </c>
      <c r="G527" s="70">
        <v>21.280000686645508</v>
      </c>
    </row>
    <row r="528" spans="1:7">
      <c r="A528" s="72" t="s">
        <v>346</v>
      </c>
      <c r="B528" s="72" t="s">
        <v>42</v>
      </c>
      <c r="C528" s="72" t="s">
        <v>86</v>
      </c>
      <c r="D528" s="72" t="s">
        <v>108</v>
      </c>
      <c r="E528" s="72" t="s">
        <v>104</v>
      </c>
      <c r="F528" s="71">
        <v>45.979999542236328</v>
      </c>
      <c r="G528" s="70">
        <v>317.19000244140625</v>
      </c>
    </row>
    <row r="529" spans="1:7">
      <c r="A529" s="72" t="s">
        <v>346</v>
      </c>
      <c r="B529" s="72" t="s">
        <v>42</v>
      </c>
      <c r="C529" s="72" t="s">
        <v>86</v>
      </c>
      <c r="D529" s="72" t="s">
        <v>94</v>
      </c>
      <c r="E529" s="72" t="s">
        <v>71</v>
      </c>
      <c r="F529" s="71">
        <v>11495.9599609375</v>
      </c>
      <c r="G529" s="70">
        <v>59904</v>
      </c>
    </row>
    <row r="530" spans="1:7">
      <c r="A530" s="72" t="s">
        <v>346</v>
      </c>
      <c r="B530" s="72" t="s">
        <v>42</v>
      </c>
      <c r="C530" s="72" t="s">
        <v>86</v>
      </c>
      <c r="D530" s="72" t="s">
        <v>109</v>
      </c>
      <c r="E530" s="72" t="s">
        <v>81</v>
      </c>
      <c r="F530" s="71">
        <v>44077.80078125</v>
      </c>
      <c r="G530" s="70">
        <v>266647.4921875</v>
      </c>
    </row>
    <row r="531" spans="1:7">
      <c r="A531" s="72" t="s">
        <v>346</v>
      </c>
      <c r="B531" s="72" t="s">
        <v>42</v>
      </c>
      <c r="C531" s="72" t="s">
        <v>86</v>
      </c>
      <c r="D531" s="72" t="s">
        <v>113</v>
      </c>
      <c r="E531" s="72" t="s">
        <v>45</v>
      </c>
      <c r="F531" s="71">
        <v>65.770000457763672</v>
      </c>
      <c r="G531" s="70">
        <v>661.19999694824219</v>
      </c>
    </row>
    <row r="532" spans="1:7">
      <c r="A532" s="72" t="s">
        <v>346</v>
      </c>
      <c r="B532" s="72" t="s">
        <v>42</v>
      </c>
      <c r="C532" s="72" t="s">
        <v>86</v>
      </c>
      <c r="D532" s="72" t="s">
        <v>109</v>
      </c>
      <c r="E532" s="72" t="s">
        <v>45</v>
      </c>
      <c r="F532" s="71">
        <v>119553.47985839844</v>
      </c>
      <c r="G532" s="70">
        <v>4707774.5295791626</v>
      </c>
    </row>
    <row r="533" spans="1:7">
      <c r="A533" s="72" t="s">
        <v>346</v>
      </c>
      <c r="B533" s="72" t="s">
        <v>42</v>
      </c>
      <c r="C533" s="72" t="s">
        <v>86</v>
      </c>
      <c r="D533" s="72" t="s">
        <v>109</v>
      </c>
      <c r="E533" s="72" t="s">
        <v>73</v>
      </c>
      <c r="F533" s="71">
        <v>62122.5908203125</v>
      </c>
      <c r="G533" s="70">
        <v>301679.44921875</v>
      </c>
    </row>
    <row r="534" spans="1:7">
      <c r="A534" s="72" t="s">
        <v>346</v>
      </c>
      <c r="B534" s="72" t="s">
        <v>42</v>
      </c>
      <c r="C534" s="72" t="s">
        <v>86</v>
      </c>
      <c r="D534" s="72" t="s">
        <v>109</v>
      </c>
      <c r="E534" s="72" t="s">
        <v>69</v>
      </c>
      <c r="F534" s="71">
        <v>7899.0400390625</v>
      </c>
      <c r="G534" s="70">
        <v>21188.66015625</v>
      </c>
    </row>
    <row r="535" spans="1:7">
      <c r="A535" s="72" t="s">
        <v>346</v>
      </c>
      <c r="B535" s="72" t="s">
        <v>42</v>
      </c>
      <c r="C535" s="72" t="s">
        <v>86</v>
      </c>
      <c r="D535" s="72" t="s">
        <v>103</v>
      </c>
      <c r="E535" s="72" t="s">
        <v>81</v>
      </c>
      <c r="F535" s="71">
        <v>37089.0390625</v>
      </c>
      <c r="G535" s="70">
        <v>233872.4921875</v>
      </c>
    </row>
    <row r="536" spans="1:7">
      <c r="A536" s="72" t="s">
        <v>346</v>
      </c>
      <c r="B536" s="72" t="s">
        <v>42</v>
      </c>
      <c r="C536" s="72" t="s">
        <v>86</v>
      </c>
      <c r="D536" s="72" t="s">
        <v>103</v>
      </c>
      <c r="E536" s="72" t="s">
        <v>104</v>
      </c>
      <c r="F536" s="71">
        <v>5507.56982421875</v>
      </c>
      <c r="G536" s="70">
        <v>39068.51171875</v>
      </c>
    </row>
    <row r="537" spans="1:7">
      <c r="A537" s="72" t="s">
        <v>346</v>
      </c>
      <c r="B537" s="72" t="s">
        <v>42</v>
      </c>
      <c r="C537" s="72" t="s">
        <v>86</v>
      </c>
      <c r="D537" s="72" t="s">
        <v>103</v>
      </c>
      <c r="E537" s="72" t="s">
        <v>45</v>
      </c>
      <c r="F537" s="71">
        <v>13102.599670410156</v>
      </c>
      <c r="G537" s="70">
        <v>67018.1396484375</v>
      </c>
    </row>
    <row r="538" spans="1:7">
      <c r="A538" s="72" t="s">
        <v>346</v>
      </c>
      <c r="B538" s="72" t="s">
        <v>2</v>
      </c>
      <c r="C538" s="72" t="s">
        <v>86</v>
      </c>
      <c r="D538" s="72" t="s">
        <v>109</v>
      </c>
      <c r="E538" s="72" t="s">
        <v>45</v>
      </c>
      <c r="F538" s="71">
        <v>34.020000457763672</v>
      </c>
      <c r="G538" s="70">
        <v>654</v>
      </c>
    </row>
    <row r="539" spans="1:7">
      <c r="A539" s="72" t="s">
        <v>346</v>
      </c>
      <c r="B539" s="72" t="s">
        <v>42</v>
      </c>
      <c r="C539" s="72" t="s">
        <v>86</v>
      </c>
      <c r="D539" s="72" t="s">
        <v>109</v>
      </c>
      <c r="E539" s="72" t="s">
        <v>91</v>
      </c>
      <c r="F539" s="71">
        <v>3743.0699462890625</v>
      </c>
      <c r="G539" s="70">
        <v>33373.01904296875</v>
      </c>
    </row>
    <row r="540" spans="1:7" ht="15.75" thickBot="1">
      <c r="A540" s="39" t="s">
        <v>346</v>
      </c>
      <c r="B540" s="40"/>
      <c r="C540" s="40"/>
      <c r="D540" s="40"/>
      <c r="E540" s="40"/>
      <c r="F540" s="40">
        <f>SUM(F471:F539)</f>
        <v>1090995.2573685646</v>
      </c>
      <c r="G540" s="41">
        <f>SUM(G471:G539)</f>
        <v>9250365.2255930901</v>
      </c>
    </row>
    <row r="541" spans="1:7">
      <c r="A541" s="72" t="s">
        <v>353</v>
      </c>
      <c r="B541" s="72" t="s">
        <v>42</v>
      </c>
      <c r="C541" s="72" t="s">
        <v>116</v>
      </c>
      <c r="D541" s="72" t="s">
        <v>119</v>
      </c>
      <c r="E541" s="72" t="s">
        <v>85</v>
      </c>
      <c r="F541" s="71">
        <v>22420.109375</v>
      </c>
      <c r="G541" s="70">
        <v>66300.1171875</v>
      </c>
    </row>
    <row r="542" spans="1:7">
      <c r="A542" s="72" t="s">
        <v>353</v>
      </c>
      <c r="B542" s="72" t="s">
        <v>42</v>
      </c>
      <c r="C542" s="72" t="s">
        <v>116</v>
      </c>
      <c r="D542" s="72" t="s">
        <v>118</v>
      </c>
      <c r="E542" s="72" t="s">
        <v>45</v>
      </c>
      <c r="F542" s="71">
        <v>73293.110580444336</v>
      </c>
      <c r="G542" s="70">
        <v>236944.10278320313</v>
      </c>
    </row>
    <row r="543" spans="1:7">
      <c r="A543" s="72" t="s">
        <v>353</v>
      </c>
      <c r="B543" s="72" t="s">
        <v>42</v>
      </c>
      <c r="C543" s="72" t="s">
        <v>116</v>
      </c>
      <c r="D543" s="72" t="s">
        <v>118</v>
      </c>
      <c r="E543" s="72" t="s">
        <v>73</v>
      </c>
      <c r="F543" s="71">
        <v>2901.929931640625</v>
      </c>
      <c r="G543" s="70">
        <v>31968</v>
      </c>
    </row>
    <row r="544" spans="1:7">
      <c r="A544" s="72" t="s">
        <v>353</v>
      </c>
      <c r="B544" s="72" t="s">
        <v>42</v>
      </c>
      <c r="C544" s="72" t="s">
        <v>116</v>
      </c>
      <c r="D544" s="72" t="s">
        <v>126</v>
      </c>
      <c r="E544" s="72" t="s">
        <v>45</v>
      </c>
      <c r="F544" s="71">
        <v>3036.830078125</v>
      </c>
      <c r="G544" s="70">
        <v>7376.75</v>
      </c>
    </row>
    <row r="545" spans="1:7">
      <c r="A545" s="72" t="s">
        <v>353</v>
      </c>
      <c r="B545" s="72" t="s">
        <v>42</v>
      </c>
      <c r="C545" s="72" t="s">
        <v>116</v>
      </c>
      <c r="D545" s="72" t="s">
        <v>117</v>
      </c>
      <c r="E545" s="72" t="s">
        <v>85</v>
      </c>
      <c r="F545" s="71">
        <v>498.95999145507812</v>
      </c>
      <c r="G545" s="70">
        <v>1060</v>
      </c>
    </row>
    <row r="546" spans="1:7">
      <c r="A546" s="72" t="s">
        <v>353</v>
      </c>
      <c r="B546" s="72" t="s">
        <v>201</v>
      </c>
      <c r="C546" s="72" t="s">
        <v>116</v>
      </c>
      <c r="D546" s="72" t="s">
        <v>118</v>
      </c>
      <c r="E546" s="72" t="s">
        <v>45</v>
      </c>
      <c r="F546" s="71">
        <v>454.77999877929687</v>
      </c>
      <c r="G546" s="70">
        <v>1035.050048828125</v>
      </c>
    </row>
    <row r="547" spans="1:7">
      <c r="A547" s="72" t="s">
        <v>353</v>
      </c>
      <c r="B547" s="72" t="s">
        <v>42</v>
      </c>
      <c r="C547" s="72" t="s">
        <v>116</v>
      </c>
      <c r="D547" s="72" t="s">
        <v>356</v>
      </c>
      <c r="E547" s="72" t="s">
        <v>45</v>
      </c>
      <c r="F547" s="71">
        <v>87.540000915527344</v>
      </c>
      <c r="G547" s="70">
        <v>646.79998779296875</v>
      </c>
    </row>
    <row r="548" spans="1:7">
      <c r="A548" s="72" t="s">
        <v>353</v>
      </c>
      <c r="B548" s="72" t="s">
        <v>42</v>
      </c>
      <c r="C548" s="72" t="s">
        <v>116</v>
      </c>
      <c r="D548" s="72" t="s">
        <v>119</v>
      </c>
      <c r="E548" s="72" t="s">
        <v>104</v>
      </c>
      <c r="F548" s="71">
        <v>22596.740234375</v>
      </c>
      <c r="G548" s="70">
        <v>18426</v>
      </c>
    </row>
    <row r="549" spans="1:7">
      <c r="A549" s="72" t="s">
        <v>353</v>
      </c>
      <c r="B549" s="72" t="s">
        <v>42</v>
      </c>
      <c r="C549" s="72" t="s">
        <v>116</v>
      </c>
      <c r="D549" s="72" t="s">
        <v>119</v>
      </c>
      <c r="E549" s="72" t="s">
        <v>45</v>
      </c>
      <c r="F549" s="71">
        <v>488.98001098632812</v>
      </c>
      <c r="G549" s="70">
        <v>288.260009765625</v>
      </c>
    </row>
    <row r="550" spans="1:7">
      <c r="A550" s="72" t="s">
        <v>353</v>
      </c>
      <c r="B550" s="72" t="s">
        <v>42</v>
      </c>
      <c r="C550" s="72" t="s">
        <v>116</v>
      </c>
      <c r="D550" s="72" t="s">
        <v>244</v>
      </c>
      <c r="E550" s="72" t="s">
        <v>45</v>
      </c>
      <c r="F550" s="71">
        <v>2320.1499633789062</v>
      </c>
      <c r="G550" s="70">
        <v>16580.100204467773</v>
      </c>
    </row>
    <row r="551" spans="1:7">
      <c r="A551" s="72" t="s">
        <v>353</v>
      </c>
      <c r="B551" s="72" t="s">
        <v>42</v>
      </c>
      <c r="C551" s="72" t="s">
        <v>116</v>
      </c>
      <c r="D551" s="72" t="s">
        <v>124</v>
      </c>
      <c r="E551" s="72" t="s">
        <v>45</v>
      </c>
      <c r="F551" s="71">
        <v>6708.6100006103516</v>
      </c>
      <c r="G551" s="70">
        <v>14988.929931640625</v>
      </c>
    </row>
    <row r="552" spans="1:7">
      <c r="A552" s="72" t="s">
        <v>353</v>
      </c>
      <c r="B552" s="72" t="s">
        <v>42</v>
      </c>
      <c r="C552" s="72" t="s">
        <v>116</v>
      </c>
      <c r="D552" s="72" t="s">
        <v>120</v>
      </c>
      <c r="E552" s="72" t="s">
        <v>45</v>
      </c>
      <c r="F552" s="71">
        <v>11917.349945068359</v>
      </c>
      <c r="G552" s="70">
        <v>21394.403106689453</v>
      </c>
    </row>
    <row r="553" spans="1:7">
      <c r="A553" s="72" t="s">
        <v>353</v>
      </c>
      <c r="B553" s="72" t="s">
        <v>42</v>
      </c>
      <c r="C553" s="72" t="s">
        <v>116</v>
      </c>
      <c r="D553" s="72" t="s">
        <v>214</v>
      </c>
      <c r="E553" s="72" t="s">
        <v>69</v>
      </c>
      <c r="F553" s="71">
        <v>15</v>
      </c>
      <c r="G553" s="70">
        <v>556.4000244140625</v>
      </c>
    </row>
    <row r="554" spans="1:7">
      <c r="A554" s="72" t="s">
        <v>353</v>
      </c>
      <c r="B554" s="72" t="s">
        <v>42</v>
      </c>
      <c r="C554" s="72" t="s">
        <v>116</v>
      </c>
      <c r="D554" s="72" t="s">
        <v>123</v>
      </c>
      <c r="E554" s="72" t="s">
        <v>104</v>
      </c>
      <c r="F554" s="71">
        <v>6629.5500218868256</v>
      </c>
      <c r="G554" s="70">
        <v>20091.209726333618</v>
      </c>
    </row>
    <row r="555" spans="1:7">
      <c r="A555" s="72" t="s">
        <v>353</v>
      </c>
      <c r="B555" s="72" t="s">
        <v>42</v>
      </c>
      <c r="C555" s="72" t="s">
        <v>116</v>
      </c>
      <c r="D555" s="72" t="s">
        <v>129</v>
      </c>
      <c r="E555" s="72" t="s">
        <v>91</v>
      </c>
      <c r="F555" s="71">
        <v>77.569999694824219</v>
      </c>
      <c r="G555" s="70">
        <v>46.080001831054688</v>
      </c>
    </row>
    <row r="556" spans="1:7">
      <c r="A556" s="72" t="s">
        <v>353</v>
      </c>
      <c r="B556" s="72" t="s">
        <v>42</v>
      </c>
      <c r="C556" s="72" t="s">
        <v>116</v>
      </c>
      <c r="D556" s="72" t="s">
        <v>129</v>
      </c>
      <c r="E556" s="72" t="s">
        <v>104</v>
      </c>
      <c r="F556" s="71">
        <v>141.37999725341797</v>
      </c>
      <c r="G556" s="70">
        <v>752.25</v>
      </c>
    </row>
    <row r="557" spans="1:7">
      <c r="A557" s="72" t="s">
        <v>353</v>
      </c>
      <c r="B557" s="72" t="s">
        <v>42</v>
      </c>
      <c r="C557" s="72" t="s">
        <v>116</v>
      </c>
      <c r="D557" s="72" t="s">
        <v>129</v>
      </c>
      <c r="E557" s="72" t="s">
        <v>45</v>
      </c>
      <c r="F557" s="71">
        <v>61149.959851264954</v>
      </c>
      <c r="G557" s="70">
        <v>138856.62041473389</v>
      </c>
    </row>
    <row r="558" spans="1:7">
      <c r="A558" s="72" t="s">
        <v>353</v>
      </c>
      <c r="B558" s="72" t="s">
        <v>42</v>
      </c>
      <c r="C558" s="72" t="s">
        <v>116</v>
      </c>
      <c r="D558" s="72" t="s">
        <v>134</v>
      </c>
      <c r="E558" s="72" t="s">
        <v>81</v>
      </c>
      <c r="F558" s="71">
        <v>24947.830078125</v>
      </c>
      <c r="G558" s="70">
        <v>70648.4609375</v>
      </c>
    </row>
    <row r="559" spans="1:7">
      <c r="A559" s="72" t="s">
        <v>353</v>
      </c>
      <c r="B559" s="72" t="s">
        <v>42</v>
      </c>
      <c r="C559" s="72" t="s">
        <v>116</v>
      </c>
      <c r="D559" s="72" t="s">
        <v>127</v>
      </c>
      <c r="E559" s="72" t="s">
        <v>45</v>
      </c>
      <c r="F559" s="71">
        <v>38733.5390625</v>
      </c>
      <c r="G559" s="70">
        <v>54000</v>
      </c>
    </row>
    <row r="560" spans="1:7">
      <c r="A560" s="72" t="s">
        <v>353</v>
      </c>
      <c r="B560" s="72" t="s">
        <v>42</v>
      </c>
      <c r="C560" s="72" t="s">
        <v>116</v>
      </c>
      <c r="D560" s="72" t="s">
        <v>132</v>
      </c>
      <c r="E560" s="72" t="s">
        <v>104</v>
      </c>
      <c r="F560" s="71">
        <v>8147.2898139953613</v>
      </c>
      <c r="G560" s="70">
        <v>14314.700214385986</v>
      </c>
    </row>
    <row r="561" spans="1:7">
      <c r="A561" s="72" t="s">
        <v>353</v>
      </c>
      <c r="B561" s="72" t="s">
        <v>42</v>
      </c>
      <c r="C561" s="72" t="s">
        <v>116</v>
      </c>
      <c r="D561" s="72" t="s">
        <v>118</v>
      </c>
      <c r="E561" s="72" t="s">
        <v>104</v>
      </c>
      <c r="F561" s="71">
        <v>948.02001953125</v>
      </c>
      <c r="G561" s="70">
        <v>5368</v>
      </c>
    </row>
    <row r="562" spans="1:7">
      <c r="A562" s="72" t="s">
        <v>353</v>
      </c>
      <c r="B562" s="72" t="s">
        <v>42</v>
      </c>
      <c r="C562" s="72" t="s">
        <v>116</v>
      </c>
      <c r="D562" s="72" t="s">
        <v>123</v>
      </c>
      <c r="E562" s="72" t="s">
        <v>216</v>
      </c>
      <c r="F562" s="71">
        <v>101837.0234375</v>
      </c>
      <c r="G562" s="70">
        <v>398020</v>
      </c>
    </row>
    <row r="563" spans="1:7">
      <c r="A563" s="72" t="s">
        <v>353</v>
      </c>
      <c r="B563" s="72" t="s">
        <v>42</v>
      </c>
      <c r="C563" s="72" t="s">
        <v>116</v>
      </c>
      <c r="D563" s="72" t="s">
        <v>118</v>
      </c>
      <c r="E563" s="72" t="s">
        <v>122</v>
      </c>
      <c r="F563" s="71">
        <v>13844.0498046875</v>
      </c>
      <c r="G563" s="70">
        <v>28661.490234375</v>
      </c>
    </row>
    <row r="564" spans="1:7">
      <c r="A564" s="72" t="s">
        <v>353</v>
      </c>
      <c r="B564" s="72" t="s">
        <v>42</v>
      </c>
      <c r="C564" s="72" t="s">
        <v>116</v>
      </c>
      <c r="D564" s="72" t="s">
        <v>123</v>
      </c>
      <c r="E564" s="72" t="s">
        <v>45</v>
      </c>
      <c r="F564" s="71">
        <v>5995.7099990844727</v>
      </c>
      <c r="G564" s="70">
        <v>21746.320037841797</v>
      </c>
    </row>
    <row r="565" spans="1:7">
      <c r="A565" s="72" t="s">
        <v>353</v>
      </c>
      <c r="B565" s="72" t="s">
        <v>42</v>
      </c>
      <c r="C565" s="72" t="s">
        <v>116</v>
      </c>
      <c r="D565" s="72" t="s">
        <v>123</v>
      </c>
      <c r="E565" s="72" t="s">
        <v>73</v>
      </c>
      <c r="F565" s="71">
        <v>2436</v>
      </c>
      <c r="G565" s="70">
        <v>32222.400390625</v>
      </c>
    </row>
    <row r="566" spans="1:7">
      <c r="A566" s="72" t="s">
        <v>353</v>
      </c>
      <c r="B566" s="72" t="s">
        <v>42</v>
      </c>
      <c r="C566" s="72" t="s">
        <v>116</v>
      </c>
      <c r="D566" s="72" t="s">
        <v>123</v>
      </c>
      <c r="E566" s="72" t="s">
        <v>69</v>
      </c>
      <c r="F566" s="71">
        <v>13218.3603515625</v>
      </c>
      <c r="G566" s="70">
        <v>90469.546875</v>
      </c>
    </row>
    <row r="567" spans="1:7">
      <c r="A567" s="72" t="s">
        <v>353</v>
      </c>
      <c r="B567" s="72" t="s">
        <v>42</v>
      </c>
      <c r="C567" s="72" t="s">
        <v>116</v>
      </c>
      <c r="D567" s="72" t="s">
        <v>300</v>
      </c>
      <c r="E567" s="72" t="s">
        <v>45</v>
      </c>
      <c r="F567" s="71">
        <v>38555.73046875</v>
      </c>
      <c r="G567" s="70">
        <v>56000</v>
      </c>
    </row>
    <row r="568" spans="1:7">
      <c r="A568" s="72" t="s">
        <v>353</v>
      </c>
      <c r="B568" s="72" t="s">
        <v>42</v>
      </c>
      <c r="C568" s="72" t="s">
        <v>116</v>
      </c>
      <c r="D568" s="72" t="s">
        <v>118</v>
      </c>
      <c r="E568" s="72" t="s">
        <v>72</v>
      </c>
      <c r="F568" s="71">
        <v>48835.2998046875</v>
      </c>
      <c r="G568" s="70">
        <v>74517.87890625</v>
      </c>
    </row>
    <row r="569" spans="1:7">
      <c r="A569" s="72" t="s">
        <v>353</v>
      </c>
      <c r="B569" s="72" t="s">
        <v>42</v>
      </c>
      <c r="C569" s="72" t="s">
        <v>116</v>
      </c>
      <c r="D569" s="72" t="s">
        <v>118</v>
      </c>
      <c r="E569" s="72" t="s">
        <v>298</v>
      </c>
      <c r="F569" s="71">
        <v>4012.300048828125</v>
      </c>
      <c r="G569" s="70">
        <v>8520.75</v>
      </c>
    </row>
    <row r="570" spans="1:7">
      <c r="A570" s="72" t="s">
        <v>353</v>
      </c>
      <c r="B570" s="72" t="s">
        <v>77</v>
      </c>
      <c r="C570" s="72" t="s">
        <v>116</v>
      </c>
      <c r="D570" s="72" t="s">
        <v>128</v>
      </c>
      <c r="E570" s="72" t="s">
        <v>45</v>
      </c>
      <c r="F570" s="71">
        <v>12076.109924316406</v>
      </c>
      <c r="G570" s="70">
        <v>22980.310302734375</v>
      </c>
    </row>
    <row r="571" spans="1:7">
      <c r="A571" s="72" t="s">
        <v>353</v>
      </c>
      <c r="B571" s="72" t="s">
        <v>42</v>
      </c>
      <c r="C571" s="72" t="s">
        <v>116</v>
      </c>
      <c r="D571" s="72" t="s">
        <v>357</v>
      </c>
      <c r="E571" s="72" t="s">
        <v>91</v>
      </c>
      <c r="F571" s="71">
        <v>5.8600001335144043</v>
      </c>
      <c r="G571" s="70">
        <v>16.979999542236328</v>
      </c>
    </row>
    <row r="572" spans="1:7">
      <c r="A572" s="72" t="s">
        <v>353</v>
      </c>
      <c r="B572" s="72" t="s">
        <v>42</v>
      </c>
      <c r="C572" s="72" t="s">
        <v>86</v>
      </c>
      <c r="D572" s="72" t="s">
        <v>102</v>
      </c>
      <c r="E572" s="72" t="s">
        <v>45</v>
      </c>
      <c r="F572" s="71">
        <v>7166.830078125</v>
      </c>
      <c r="G572" s="70">
        <v>9568</v>
      </c>
    </row>
    <row r="573" spans="1:7">
      <c r="A573" s="72" t="s">
        <v>353</v>
      </c>
      <c r="B573" s="72" t="s">
        <v>42</v>
      </c>
      <c r="C573" s="72" t="s">
        <v>86</v>
      </c>
      <c r="D573" s="72" t="s">
        <v>94</v>
      </c>
      <c r="E573" s="72" t="s">
        <v>69</v>
      </c>
      <c r="F573" s="71">
        <v>26440.69921875</v>
      </c>
      <c r="G573" s="70">
        <v>161360.640625</v>
      </c>
    </row>
    <row r="574" spans="1:7">
      <c r="A574" s="72" t="s">
        <v>353</v>
      </c>
      <c r="B574" s="72" t="s">
        <v>42</v>
      </c>
      <c r="C574" s="72" t="s">
        <v>86</v>
      </c>
      <c r="D574" s="72" t="s">
        <v>110</v>
      </c>
      <c r="E574" s="72" t="s">
        <v>45</v>
      </c>
      <c r="F574" s="71">
        <v>2281.5899801254272</v>
      </c>
      <c r="G574" s="70">
        <v>14039.699996948242</v>
      </c>
    </row>
    <row r="575" spans="1:7">
      <c r="A575" s="72" t="s">
        <v>353</v>
      </c>
      <c r="B575" s="72" t="s">
        <v>42</v>
      </c>
      <c r="C575" s="72" t="s">
        <v>86</v>
      </c>
      <c r="D575" s="72" t="s">
        <v>291</v>
      </c>
      <c r="E575" s="72" t="s">
        <v>91</v>
      </c>
      <c r="F575" s="71">
        <v>86.870002746582031</v>
      </c>
      <c r="G575" s="70">
        <v>139</v>
      </c>
    </row>
    <row r="576" spans="1:7">
      <c r="A576" s="72" t="s">
        <v>353</v>
      </c>
      <c r="B576" s="72" t="s">
        <v>42</v>
      </c>
      <c r="C576" s="72" t="s">
        <v>86</v>
      </c>
      <c r="D576" s="72" t="s">
        <v>88</v>
      </c>
      <c r="E576" s="72" t="s">
        <v>45</v>
      </c>
      <c r="F576" s="71">
        <v>14.059999465942383</v>
      </c>
      <c r="G576" s="70">
        <v>155.62000274658203</v>
      </c>
    </row>
    <row r="577" spans="1:7">
      <c r="A577" s="72" t="s">
        <v>353</v>
      </c>
      <c r="B577" s="72" t="s">
        <v>42</v>
      </c>
      <c r="C577" s="72" t="s">
        <v>86</v>
      </c>
      <c r="D577" s="72" t="s">
        <v>286</v>
      </c>
      <c r="E577" s="72" t="s">
        <v>91</v>
      </c>
      <c r="F577" s="71">
        <v>53.970001220703125</v>
      </c>
      <c r="G577" s="70">
        <v>114.83000183105469</v>
      </c>
    </row>
    <row r="578" spans="1:7">
      <c r="A578" s="72" t="s">
        <v>353</v>
      </c>
      <c r="B578" s="72" t="s">
        <v>42</v>
      </c>
      <c r="C578" s="72" t="s">
        <v>86</v>
      </c>
      <c r="D578" s="72" t="s">
        <v>94</v>
      </c>
      <c r="E578" s="72" t="s">
        <v>73</v>
      </c>
      <c r="F578" s="71">
        <v>23318.9599609375</v>
      </c>
      <c r="G578" s="70">
        <v>84284.33203125</v>
      </c>
    </row>
    <row r="579" spans="1:7">
      <c r="A579" s="72" t="s">
        <v>353</v>
      </c>
      <c r="B579" s="72" t="s">
        <v>42</v>
      </c>
      <c r="C579" s="72" t="s">
        <v>86</v>
      </c>
      <c r="D579" s="72" t="s">
        <v>90</v>
      </c>
      <c r="E579" s="72" t="s">
        <v>91</v>
      </c>
      <c r="F579" s="71">
        <v>62.139999389648437</v>
      </c>
      <c r="G579" s="70">
        <v>311</v>
      </c>
    </row>
    <row r="580" spans="1:7">
      <c r="A580" s="72" t="s">
        <v>353</v>
      </c>
      <c r="B580" s="72" t="s">
        <v>42</v>
      </c>
      <c r="C580" s="72" t="s">
        <v>86</v>
      </c>
      <c r="D580" s="72" t="s">
        <v>93</v>
      </c>
      <c r="E580" s="72" t="s">
        <v>45</v>
      </c>
      <c r="F580" s="71">
        <v>12.699999809265137</v>
      </c>
      <c r="G580" s="70">
        <v>88.199996948242188</v>
      </c>
    </row>
    <row r="581" spans="1:7">
      <c r="A581" s="72" t="s">
        <v>353</v>
      </c>
      <c r="B581" s="72" t="s">
        <v>42</v>
      </c>
      <c r="C581" s="72" t="s">
        <v>86</v>
      </c>
      <c r="D581" s="72" t="s">
        <v>287</v>
      </c>
      <c r="E581" s="72" t="s">
        <v>45</v>
      </c>
      <c r="F581" s="71">
        <v>1021.5</v>
      </c>
      <c r="G581" s="70">
        <v>8805.320068359375</v>
      </c>
    </row>
    <row r="582" spans="1:7">
      <c r="A582" s="72" t="s">
        <v>353</v>
      </c>
      <c r="B582" s="72" t="s">
        <v>42</v>
      </c>
      <c r="C582" s="72" t="s">
        <v>86</v>
      </c>
      <c r="D582" s="72" t="s">
        <v>327</v>
      </c>
      <c r="E582" s="72" t="s">
        <v>91</v>
      </c>
      <c r="F582" s="71">
        <v>8.4200000762939453</v>
      </c>
      <c r="G582" s="70">
        <v>22.799999237060547</v>
      </c>
    </row>
    <row r="583" spans="1:7">
      <c r="A583" s="72" t="s">
        <v>353</v>
      </c>
      <c r="B583" s="72" t="s">
        <v>42</v>
      </c>
      <c r="C583" s="72" t="s">
        <v>86</v>
      </c>
      <c r="D583" s="72" t="s">
        <v>97</v>
      </c>
      <c r="E583" s="72" t="s">
        <v>45</v>
      </c>
      <c r="F583" s="71">
        <v>722.1299934387207</v>
      </c>
      <c r="G583" s="70">
        <v>3165</v>
      </c>
    </row>
    <row r="584" spans="1:7">
      <c r="A584" s="72" t="s">
        <v>353</v>
      </c>
      <c r="B584" s="72" t="s">
        <v>42</v>
      </c>
      <c r="C584" s="72" t="s">
        <v>86</v>
      </c>
      <c r="D584" s="72" t="s">
        <v>288</v>
      </c>
      <c r="E584" s="72" t="s">
        <v>45</v>
      </c>
      <c r="F584" s="71">
        <v>528.88999938964844</v>
      </c>
      <c r="G584" s="70">
        <v>902.15997314453125</v>
      </c>
    </row>
    <row r="585" spans="1:7">
      <c r="A585" s="72" t="s">
        <v>353</v>
      </c>
      <c r="B585" s="72" t="s">
        <v>42</v>
      </c>
      <c r="C585" s="72" t="s">
        <v>86</v>
      </c>
      <c r="D585" s="72" t="s">
        <v>87</v>
      </c>
      <c r="E585" s="72" t="s">
        <v>45</v>
      </c>
      <c r="F585" s="71">
        <v>41938.830665588379</v>
      </c>
      <c r="G585" s="70">
        <v>226148.48077392578</v>
      </c>
    </row>
    <row r="586" spans="1:7">
      <c r="A586" s="72" t="s">
        <v>353</v>
      </c>
      <c r="B586" s="72" t="s">
        <v>42</v>
      </c>
      <c r="C586" s="72" t="s">
        <v>86</v>
      </c>
      <c r="D586" s="72" t="s">
        <v>99</v>
      </c>
      <c r="E586" s="72" t="s">
        <v>91</v>
      </c>
      <c r="F586" s="71">
        <v>65.010002136230469</v>
      </c>
      <c r="G586" s="70">
        <v>90.889999389648438</v>
      </c>
    </row>
    <row r="587" spans="1:7">
      <c r="A587" s="72" t="s">
        <v>353</v>
      </c>
      <c r="B587" s="72" t="s">
        <v>42</v>
      </c>
      <c r="C587" s="72" t="s">
        <v>86</v>
      </c>
      <c r="D587" s="72" t="s">
        <v>101</v>
      </c>
      <c r="E587" s="72" t="s">
        <v>45</v>
      </c>
      <c r="F587" s="71">
        <v>22.680000305175781</v>
      </c>
      <c r="G587" s="70">
        <v>223.5</v>
      </c>
    </row>
    <row r="588" spans="1:7">
      <c r="A588" s="72" t="s">
        <v>353</v>
      </c>
      <c r="B588" s="72" t="s">
        <v>42</v>
      </c>
      <c r="C588" s="72" t="s">
        <v>86</v>
      </c>
      <c r="D588" s="72" t="s">
        <v>89</v>
      </c>
      <c r="E588" s="72" t="s">
        <v>45</v>
      </c>
      <c r="F588" s="71">
        <v>2.2699999809265137</v>
      </c>
      <c r="G588" s="70">
        <v>34</v>
      </c>
    </row>
    <row r="589" spans="1:7">
      <c r="A589" s="72" t="s">
        <v>353</v>
      </c>
      <c r="B589" s="72" t="s">
        <v>42</v>
      </c>
      <c r="C589" s="72" t="s">
        <v>86</v>
      </c>
      <c r="D589" s="72" t="s">
        <v>109</v>
      </c>
      <c r="E589" s="72" t="s">
        <v>69</v>
      </c>
      <c r="F589" s="71">
        <v>5340.2001953125</v>
      </c>
      <c r="G589" s="70">
        <v>59494.1484375</v>
      </c>
    </row>
    <row r="590" spans="1:7">
      <c r="A590" s="72" t="s">
        <v>353</v>
      </c>
      <c r="B590" s="72" t="s">
        <v>77</v>
      </c>
      <c r="C590" s="72" t="s">
        <v>86</v>
      </c>
      <c r="D590" s="72" t="s">
        <v>358</v>
      </c>
      <c r="E590" s="72" t="s">
        <v>45</v>
      </c>
      <c r="F590" s="71">
        <v>17381.619140625</v>
      </c>
      <c r="G590" s="70">
        <v>57888</v>
      </c>
    </row>
    <row r="591" spans="1:7">
      <c r="A591" s="72" t="s">
        <v>353</v>
      </c>
      <c r="B591" s="72" t="s">
        <v>2</v>
      </c>
      <c r="C591" s="72" t="s">
        <v>86</v>
      </c>
      <c r="D591" s="72" t="s">
        <v>290</v>
      </c>
      <c r="E591" s="72" t="s">
        <v>91</v>
      </c>
      <c r="F591" s="71">
        <v>3.9700000286102295</v>
      </c>
      <c r="G591" s="70">
        <v>16.770000457763672</v>
      </c>
    </row>
    <row r="592" spans="1:7">
      <c r="A592" s="72" t="s">
        <v>353</v>
      </c>
      <c r="B592" s="72" t="s">
        <v>42</v>
      </c>
      <c r="C592" s="72" t="s">
        <v>86</v>
      </c>
      <c r="D592" s="72" t="s">
        <v>306</v>
      </c>
      <c r="E592" s="72" t="s">
        <v>91</v>
      </c>
      <c r="F592" s="71">
        <v>3.9700000286102295</v>
      </c>
      <c r="G592" s="70">
        <v>16.719999313354492</v>
      </c>
    </row>
    <row r="593" spans="1:7">
      <c r="A593" s="72" t="s">
        <v>353</v>
      </c>
      <c r="B593" s="72" t="s">
        <v>42</v>
      </c>
      <c r="C593" s="72" t="s">
        <v>86</v>
      </c>
      <c r="D593" s="72" t="s">
        <v>106</v>
      </c>
      <c r="E593" s="72" t="s">
        <v>91</v>
      </c>
      <c r="F593" s="71">
        <v>19.129999160766602</v>
      </c>
      <c r="G593" s="70">
        <v>23.459999084472656</v>
      </c>
    </row>
    <row r="594" spans="1:7">
      <c r="A594" s="72" t="s">
        <v>353</v>
      </c>
      <c r="B594" s="72" t="s">
        <v>42</v>
      </c>
      <c r="C594" s="72" t="s">
        <v>86</v>
      </c>
      <c r="D594" s="72" t="s">
        <v>106</v>
      </c>
      <c r="E594" s="72" t="s">
        <v>45</v>
      </c>
      <c r="F594" s="71">
        <v>8.1599998474121094</v>
      </c>
      <c r="G594" s="70">
        <v>30.420000076293945</v>
      </c>
    </row>
    <row r="595" spans="1:7">
      <c r="A595" s="72" t="s">
        <v>353</v>
      </c>
      <c r="B595" s="72" t="s">
        <v>42</v>
      </c>
      <c r="C595" s="72" t="s">
        <v>86</v>
      </c>
      <c r="D595" s="72" t="s">
        <v>107</v>
      </c>
      <c r="E595" s="72" t="s">
        <v>91</v>
      </c>
      <c r="F595" s="71">
        <v>8.9399995803833008</v>
      </c>
      <c r="G595" s="70">
        <v>9.3599996566772461</v>
      </c>
    </row>
    <row r="596" spans="1:7">
      <c r="A596" s="72" t="s">
        <v>353</v>
      </c>
      <c r="B596" s="72" t="s">
        <v>42</v>
      </c>
      <c r="C596" s="72" t="s">
        <v>86</v>
      </c>
      <c r="D596" s="72" t="s">
        <v>109</v>
      </c>
      <c r="E596" s="72" t="s">
        <v>81</v>
      </c>
      <c r="F596" s="71">
        <v>89646.398361206055</v>
      </c>
      <c r="G596" s="70">
        <v>639336.50875091553</v>
      </c>
    </row>
    <row r="597" spans="1:7">
      <c r="A597" s="72" t="s">
        <v>353</v>
      </c>
      <c r="B597" s="72" t="s">
        <v>42</v>
      </c>
      <c r="C597" s="72" t="s">
        <v>86</v>
      </c>
      <c r="D597" s="72" t="s">
        <v>109</v>
      </c>
      <c r="E597" s="72" t="s">
        <v>104</v>
      </c>
      <c r="F597" s="71">
        <v>1822.0300483703613</v>
      </c>
      <c r="G597" s="70">
        <v>13105.630432128906</v>
      </c>
    </row>
    <row r="598" spans="1:7">
      <c r="A598" s="72" t="s">
        <v>353</v>
      </c>
      <c r="B598" s="72" t="s">
        <v>42</v>
      </c>
      <c r="C598" s="72" t="s">
        <v>86</v>
      </c>
      <c r="D598" s="72" t="s">
        <v>94</v>
      </c>
      <c r="E598" s="72" t="s">
        <v>45</v>
      </c>
      <c r="F598" s="71">
        <v>91997.860503196716</v>
      </c>
      <c r="G598" s="70">
        <v>469942.95162200928</v>
      </c>
    </row>
    <row r="599" spans="1:7">
      <c r="A599" s="72" t="s">
        <v>353</v>
      </c>
      <c r="B599" s="72" t="s">
        <v>42</v>
      </c>
      <c r="C599" s="72" t="s">
        <v>86</v>
      </c>
      <c r="D599" s="72" t="s">
        <v>109</v>
      </c>
      <c r="E599" s="72" t="s">
        <v>73</v>
      </c>
      <c r="F599" s="71">
        <v>63961.299560546875</v>
      </c>
      <c r="G599" s="70">
        <v>289807.97265625</v>
      </c>
    </row>
    <row r="600" spans="1:7">
      <c r="A600" s="72" t="s">
        <v>353</v>
      </c>
      <c r="B600" s="72" t="s">
        <v>42</v>
      </c>
      <c r="C600" s="72" t="s">
        <v>86</v>
      </c>
      <c r="D600" s="72" t="s">
        <v>111</v>
      </c>
      <c r="E600" s="72" t="s">
        <v>45</v>
      </c>
      <c r="F600" s="71">
        <v>30405.51012802124</v>
      </c>
      <c r="G600" s="70">
        <v>129638.30911254883</v>
      </c>
    </row>
    <row r="601" spans="1:7">
      <c r="A601" s="72" t="s">
        <v>353</v>
      </c>
      <c r="B601" s="72" t="s">
        <v>42</v>
      </c>
      <c r="C601" s="72" t="s">
        <v>86</v>
      </c>
      <c r="D601" s="72" t="s">
        <v>109</v>
      </c>
      <c r="E601" s="72" t="s">
        <v>130</v>
      </c>
      <c r="F601" s="71">
        <v>8299.009765625</v>
      </c>
      <c r="G601" s="70">
        <v>45160.71875</v>
      </c>
    </row>
    <row r="602" spans="1:7">
      <c r="A602" s="72" t="s">
        <v>353</v>
      </c>
      <c r="B602" s="72" t="s">
        <v>42</v>
      </c>
      <c r="C602" s="72" t="s">
        <v>86</v>
      </c>
      <c r="D602" s="72" t="s">
        <v>103</v>
      </c>
      <c r="E602" s="72" t="s">
        <v>104</v>
      </c>
      <c r="F602" s="71">
        <v>47.560001373291016</v>
      </c>
      <c r="G602" s="70">
        <v>248.25999450683594</v>
      </c>
    </row>
    <row r="603" spans="1:7">
      <c r="A603" s="72" t="s">
        <v>353</v>
      </c>
      <c r="B603" s="72" t="s">
        <v>42</v>
      </c>
      <c r="C603" s="72" t="s">
        <v>86</v>
      </c>
      <c r="D603" s="72" t="s">
        <v>103</v>
      </c>
      <c r="E603" s="72" t="s">
        <v>45</v>
      </c>
      <c r="F603" s="71">
        <v>3228.25</v>
      </c>
      <c r="G603" s="70">
        <v>35819.73828125</v>
      </c>
    </row>
    <row r="604" spans="1:7">
      <c r="A604" s="72" t="s">
        <v>353</v>
      </c>
      <c r="B604" s="72" t="s">
        <v>42</v>
      </c>
      <c r="C604" s="72" t="s">
        <v>86</v>
      </c>
      <c r="D604" s="72" t="s">
        <v>247</v>
      </c>
      <c r="E604" s="72" t="s">
        <v>45</v>
      </c>
      <c r="F604" s="71">
        <v>447.25</v>
      </c>
      <c r="G604" s="70">
        <v>2814</v>
      </c>
    </row>
    <row r="605" spans="1:7">
      <c r="A605" s="72" t="s">
        <v>353</v>
      </c>
      <c r="B605" s="72" t="s">
        <v>42</v>
      </c>
      <c r="C605" s="72" t="s">
        <v>86</v>
      </c>
      <c r="D605" s="72" t="s">
        <v>113</v>
      </c>
      <c r="E605" s="72" t="s">
        <v>45</v>
      </c>
      <c r="F605" s="71">
        <v>4597.8899726867676</v>
      </c>
      <c r="G605" s="70">
        <v>22613.109893798828</v>
      </c>
    </row>
    <row r="606" spans="1:7">
      <c r="A606" s="72" t="s">
        <v>353</v>
      </c>
      <c r="B606" s="72" t="s">
        <v>42</v>
      </c>
      <c r="C606" s="72" t="s">
        <v>86</v>
      </c>
      <c r="D606" s="72" t="s">
        <v>94</v>
      </c>
      <c r="E606" s="72" t="s">
        <v>71</v>
      </c>
      <c r="F606" s="71">
        <v>22979.9404296875</v>
      </c>
      <c r="G606" s="70">
        <v>126654</v>
      </c>
    </row>
    <row r="607" spans="1:7">
      <c r="A607" s="72" t="s">
        <v>353</v>
      </c>
      <c r="B607" s="72" t="s">
        <v>42</v>
      </c>
      <c r="C607" s="72" t="s">
        <v>86</v>
      </c>
      <c r="D607" s="72" t="s">
        <v>94</v>
      </c>
      <c r="E607" s="72" t="s">
        <v>91</v>
      </c>
      <c r="F607" s="71">
        <v>41.369998931884766</v>
      </c>
      <c r="G607" s="70">
        <v>80</v>
      </c>
    </row>
    <row r="608" spans="1:7">
      <c r="A608" s="72" t="s">
        <v>353</v>
      </c>
      <c r="B608" s="72" t="s">
        <v>225</v>
      </c>
      <c r="C608" s="72" t="s">
        <v>86</v>
      </c>
      <c r="D608" s="72" t="s">
        <v>305</v>
      </c>
      <c r="E608" s="72" t="s">
        <v>91</v>
      </c>
      <c r="F608" s="71">
        <v>22.409999847412109</v>
      </c>
      <c r="G608" s="70">
        <v>39.009998321533203</v>
      </c>
    </row>
    <row r="609" spans="1:7">
      <c r="A609" s="72" t="s">
        <v>353</v>
      </c>
      <c r="B609" s="72" t="s">
        <v>42</v>
      </c>
      <c r="C609" s="72" t="s">
        <v>86</v>
      </c>
      <c r="D609" s="72" t="s">
        <v>94</v>
      </c>
      <c r="E609" s="72" t="s">
        <v>104</v>
      </c>
      <c r="F609" s="71">
        <v>2.4900000095367432</v>
      </c>
      <c r="G609" s="70">
        <v>14.319999694824219</v>
      </c>
    </row>
    <row r="610" spans="1:7">
      <c r="A610" s="72" t="s">
        <v>353</v>
      </c>
      <c r="B610" s="72" t="s">
        <v>42</v>
      </c>
      <c r="C610" s="72" t="s">
        <v>86</v>
      </c>
      <c r="D610" s="72" t="s">
        <v>109</v>
      </c>
      <c r="E610" s="72" t="s">
        <v>45</v>
      </c>
      <c r="F610" s="71">
        <v>142647.73109817505</v>
      </c>
      <c r="G610" s="70">
        <v>714828.52197265625</v>
      </c>
    </row>
    <row r="611" spans="1:7" ht="15.75" thickBot="1">
      <c r="A611" s="39" t="s">
        <v>353</v>
      </c>
      <c r="B611" s="40"/>
      <c r="C611" s="40"/>
      <c r="D611" s="40"/>
      <c r="E611" s="40"/>
      <c r="F611" s="40">
        <f>SUM(F541:F610)</f>
        <v>1114992.2118983269</v>
      </c>
      <c r="G611" s="41">
        <f>SUM(G541:G610)</f>
        <v>4571833.3146944046</v>
      </c>
    </row>
    <row r="612" spans="1:7">
      <c r="A612" s="72" t="s">
        <v>364</v>
      </c>
      <c r="B612" s="72" t="s">
        <v>42</v>
      </c>
      <c r="C612" s="72" t="s">
        <v>116</v>
      </c>
      <c r="D612" s="72" t="s">
        <v>117</v>
      </c>
      <c r="E612" s="72" t="s">
        <v>45</v>
      </c>
      <c r="F612" s="71">
        <v>367.23001098632812</v>
      </c>
      <c r="G612" s="70">
        <v>1247.4000244140625</v>
      </c>
    </row>
    <row r="613" spans="1:7">
      <c r="A613" s="72" t="s">
        <v>364</v>
      </c>
      <c r="B613" s="72" t="s">
        <v>42</v>
      </c>
      <c r="C613" s="72" t="s">
        <v>116</v>
      </c>
      <c r="D613" s="72" t="s">
        <v>117</v>
      </c>
      <c r="E613" s="72" t="s">
        <v>84</v>
      </c>
      <c r="F613" s="71">
        <v>9579.9599609375</v>
      </c>
      <c r="G613" s="70">
        <v>20356.80078125</v>
      </c>
    </row>
    <row r="614" spans="1:7">
      <c r="A614" s="72" t="s">
        <v>364</v>
      </c>
      <c r="B614" s="72" t="s">
        <v>42</v>
      </c>
      <c r="C614" s="72" t="s">
        <v>116</v>
      </c>
      <c r="D614" s="72" t="s">
        <v>117</v>
      </c>
      <c r="E614" s="72" t="s">
        <v>76</v>
      </c>
      <c r="F614" s="71">
        <v>10777.4599609375</v>
      </c>
      <c r="G614" s="70">
        <v>21846</v>
      </c>
    </row>
    <row r="615" spans="1:7">
      <c r="A615" s="72" t="s">
        <v>364</v>
      </c>
      <c r="B615" s="72" t="s">
        <v>42</v>
      </c>
      <c r="C615" s="72" t="s">
        <v>116</v>
      </c>
      <c r="D615" s="72" t="s">
        <v>356</v>
      </c>
      <c r="E615" s="72" t="s">
        <v>104</v>
      </c>
      <c r="F615" s="71">
        <v>114.95999908447266</v>
      </c>
      <c r="G615" s="70">
        <v>265.42001342773437</v>
      </c>
    </row>
    <row r="616" spans="1:7">
      <c r="A616" s="72" t="s">
        <v>364</v>
      </c>
      <c r="B616" s="72" t="s">
        <v>42</v>
      </c>
      <c r="C616" s="72" t="s">
        <v>116</v>
      </c>
      <c r="D616" s="72" t="s">
        <v>119</v>
      </c>
      <c r="E616" s="72" t="s">
        <v>104</v>
      </c>
      <c r="F616" s="71">
        <v>1510.7999572753906</v>
      </c>
      <c r="G616" s="70">
        <v>3429.2000122070312</v>
      </c>
    </row>
    <row r="617" spans="1:7" ht="30">
      <c r="A617" s="72" t="s">
        <v>364</v>
      </c>
      <c r="B617" s="72" t="s">
        <v>42</v>
      </c>
      <c r="C617" s="72" t="s">
        <v>116</v>
      </c>
      <c r="D617" s="72" t="s">
        <v>365</v>
      </c>
      <c r="E617" s="72" t="s">
        <v>72</v>
      </c>
      <c r="F617" s="71">
        <v>11186.41015625</v>
      </c>
      <c r="G617" s="70">
        <v>13780</v>
      </c>
    </row>
    <row r="618" spans="1:7">
      <c r="A618" s="72" t="s">
        <v>364</v>
      </c>
      <c r="B618" s="72" t="s">
        <v>42</v>
      </c>
      <c r="C618" s="72" t="s">
        <v>116</v>
      </c>
      <c r="D618" s="72" t="s">
        <v>244</v>
      </c>
      <c r="E618" s="72" t="s">
        <v>104</v>
      </c>
      <c r="F618" s="71">
        <v>876.67999267578125</v>
      </c>
      <c r="G618" s="70">
        <v>1191</v>
      </c>
    </row>
    <row r="619" spans="1:7">
      <c r="A619" s="72" t="s">
        <v>364</v>
      </c>
      <c r="B619" s="72" t="s">
        <v>42</v>
      </c>
      <c r="C619" s="72" t="s">
        <v>116</v>
      </c>
      <c r="D619" s="72" t="s">
        <v>244</v>
      </c>
      <c r="E619" s="72" t="s">
        <v>45</v>
      </c>
      <c r="F619" s="71">
        <v>2432.6399841308594</v>
      </c>
      <c r="G619" s="70">
        <v>18813.600387573242</v>
      </c>
    </row>
    <row r="620" spans="1:7">
      <c r="A620" s="72" t="s">
        <v>364</v>
      </c>
      <c r="B620" s="72" t="s">
        <v>42</v>
      </c>
      <c r="C620" s="72" t="s">
        <v>116</v>
      </c>
      <c r="D620" s="72" t="s">
        <v>124</v>
      </c>
      <c r="E620" s="72" t="s">
        <v>45</v>
      </c>
      <c r="F620" s="71">
        <v>8242.9501876831055</v>
      </c>
      <c r="G620" s="70">
        <v>19001.119689941406</v>
      </c>
    </row>
    <row r="621" spans="1:7">
      <c r="A621" s="72" t="s">
        <v>364</v>
      </c>
      <c r="B621" s="72" t="s">
        <v>42</v>
      </c>
      <c r="C621" s="72" t="s">
        <v>116</v>
      </c>
      <c r="D621" s="72" t="s">
        <v>215</v>
      </c>
      <c r="E621" s="72" t="s">
        <v>45</v>
      </c>
      <c r="F621" s="71">
        <v>76639.71875</v>
      </c>
      <c r="G621" s="70">
        <v>652800</v>
      </c>
    </row>
    <row r="622" spans="1:7">
      <c r="A622" s="72" t="s">
        <v>364</v>
      </c>
      <c r="B622" s="72" t="s">
        <v>42</v>
      </c>
      <c r="C622" s="72" t="s">
        <v>116</v>
      </c>
      <c r="D622" s="72" t="s">
        <v>125</v>
      </c>
      <c r="E622" s="72" t="s">
        <v>324</v>
      </c>
      <c r="F622" s="71">
        <v>16764.939453125</v>
      </c>
      <c r="G622" s="70">
        <v>68040</v>
      </c>
    </row>
    <row r="623" spans="1:7">
      <c r="A623" s="72" t="s">
        <v>364</v>
      </c>
      <c r="B623" s="72" t="s">
        <v>42</v>
      </c>
      <c r="C623" s="72" t="s">
        <v>116</v>
      </c>
      <c r="D623" s="72" t="s">
        <v>120</v>
      </c>
      <c r="E623" s="72" t="s">
        <v>45</v>
      </c>
      <c r="F623" s="71">
        <v>5387.3498840332031</v>
      </c>
      <c r="G623" s="70">
        <v>11861.7900390625</v>
      </c>
    </row>
    <row r="624" spans="1:7">
      <c r="A624" s="72" t="s">
        <v>364</v>
      </c>
      <c r="B624" s="72" t="s">
        <v>42</v>
      </c>
      <c r="C624" s="72" t="s">
        <v>116</v>
      </c>
      <c r="D624" s="72" t="s">
        <v>120</v>
      </c>
      <c r="E624" s="72" t="s">
        <v>73</v>
      </c>
      <c r="F624" s="71">
        <v>3819.2899169921875</v>
      </c>
      <c r="G624" s="70">
        <v>4017.2698974609375</v>
      </c>
    </row>
    <row r="625" spans="1:7">
      <c r="A625" s="72" t="s">
        <v>364</v>
      </c>
      <c r="B625" s="72" t="s">
        <v>42</v>
      </c>
      <c r="C625" s="72" t="s">
        <v>116</v>
      </c>
      <c r="D625" s="72" t="s">
        <v>119</v>
      </c>
      <c r="E625" s="72" t="s">
        <v>45</v>
      </c>
      <c r="F625" s="71">
        <v>2351.449951171875</v>
      </c>
      <c r="G625" s="70">
        <v>4013</v>
      </c>
    </row>
    <row r="626" spans="1:7">
      <c r="A626" s="72" t="s">
        <v>364</v>
      </c>
      <c r="B626" s="72" t="s">
        <v>42</v>
      </c>
      <c r="C626" s="72" t="s">
        <v>116</v>
      </c>
      <c r="D626" s="72" t="s">
        <v>123</v>
      </c>
      <c r="E626" s="72" t="s">
        <v>216</v>
      </c>
      <c r="F626" s="71">
        <v>101837.0234375</v>
      </c>
      <c r="G626" s="70">
        <v>377240.0625</v>
      </c>
    </row>
    <row r="627" spans="1:7">
      <c r="A627" s="72" t="s">
        <v>364</v>
      </c>
      <c r="B627" s="72" t="s">
        <v>42</v>
      </c>
      <c r="C627" s="72" t="s">
        <v>116</v>
      </c>
      <c r="D627" s="72" t="s">
        <v>129</v>
      </c>
      <c r="E627" s="72" t="s">
        <v>91</v>
      </c>
      <c r="F627" s="71">
        <v>62.049999237060547</v>
      </c>
      <c r="G627" s="70">
        <v>56.319999694824219</v>
      </c>
    </row>
    <row r="628" spans="1:7">
      <c r="A628" s="72" t="s">
        <v>364</v>
      </c>
      <c r="B628" s="72" t="s">
        <v>42</v>
      </c>
      <c r="C628" s="72" t="s">
        <v>116</v>
      </c>
      <c r="D628" s="72" t="s">
        <v>129</v>
      </c>
      <c r="E628" s="72" t="s">
        <v>104</v>
      </c>
      <c r="F628" s="71">
        <v>467.01999664306641</v>
      </c>
      <c r="G628" s="70">
        <v>1367.0799789428711</v>
      </c>
    </row>
    <row r="629" spans="1:7">
      <c r="A629" s="72" t="s">
        <v>364</v>
      </c>
      <c r="B629" s="72" t="s">
        <v>42</v>
      </c>
      <c r="C629" s="72" t="s">
        <v>116</v>
      </c>
      <c r="D629" s="72" t="s">
        <v>129</v>
      </c>
      <c r="E629" s="72" t="s">
        <v>45</v>
      </c>
      <c r="F629" s="71">
        <v>52050.969505310059</v>
      </c>
      <c r="G629" s="70">
        <v>119792.62181091309</v>
      </c>
    </row>
    <row r="630" spans="1:7">
      <c r="A630" s="72" t="s">
        <v>364</v>
      </c>
      <c r="B630" s="72" t="s">
        <v>42</v>
      </c>
      <c r="C630" s="72" t="s">
        <v>116</v>
      </c>
      <c r="D630" s="72" t="s">
        <v>129</v>
      </c>
      <c r="E630" s="72" t="s">
        <v>73</v>
      </c>
      <c r="F630" s="71">
        <v>2497.9599609375</v>
      </c>
      <c r="G630" s="70">
        <v>6831.85009765625</v>
      </c>
    </row>
    <row r="631" spans="1:7">
      <c r="A631" s="72" t="s">
        <v>364</v>
      </c>
      <c r="B631" s="72" t="s">
        <v>42</v>
      </c>
      <c r="C631" s="72" t="s">
        <v>116</v>
      </c>
      <c r="D631" s="72" t="s">
        <v>134</v>
      </c>
      <c r="E631" s="72" t="s">
        <v>45</v>
      </c>
      <c r="F631" s="71">
        <v>39741.890625</v>
      </c>
      <c r="G631" s="70">
        <v>48777.5</v>
      </c>
    </row>
    <row r="632" spans="1:7">
      <c r="A632" s="72" t="s">
        <v>364</v>
      </c>
      <c r="B632" s="72" t="s">
        <v>42</v>
      </c>
      <c r="C632" s="72" t="s">
        <v>116</v>
      </c>
      <c r="D632" s="72" t="s">
        <v>127</v>
      </c>
      <c r="E632" s="72" t="s">
        <v>45</v>
      </c>
      <c r="F632" s="71">
        <v>56786.841796875</v>
      </c>
      <c r="G632" s="70">
        <v>74132.16015625</v>
      </c>
    </row>
    <row r="633" spans="1:7">
      <c r="A633" s="72" t="s">
        <v>364</v>
      </c>
      <c r="B633" s="72" t="s">
        <v>42</v>
      </c>
      <c r="C633" s="72" t="s">
        <v>116</v>
      </c>
      <c r="D633" s="72" t="s">
        <v>132</v>
      </c>
      <c r="E633" s="72" t="s">
        <v>104</v>
      </c>
      <c r="F633" s="71">
        <v>11409.739994049072</v>
      </c>
      <c r="G633" s="70">
        <v>11803.649612426758</v>
      </c>
    </row>
    <row r="634" spans="1:7">
      <c r="A634" s="72" t="s">
        <v>364</v>
      </c>
      <c r="B634" s="72" t="s">
        <v>42</v>
      </c>
      <c r="C634" s="72" t="s">
        <v>116</v>
      </c>
      <c r="D634" s="72" t="s">
        <v>126</v>
      </c>
      <c r="E634" s="72" t="s">
        <v>45</v>
      </c>
      <c r="F634" s="71">
        <v>3968.06005859375</v>
      </c>
      <c r="G634" s="70">
        <v>12373.919921875</v>
      </c>
    </row>
    <row r="635" spans="1:7">
      <c r="A635" s="72" t="s">
        <v>364</v>
      </c>
      <c r="B635" s="72" t="s">
        <v>42</v>
      </c>
      <c r="C635" s="72" t="s">
        <v>116</v>
      </c>
      <c r="D635" s="72" t="s">
        <v>133</v>
      </c>
      <c r="E635" s="72" t="s">
        <v>73</v>
      </c>
      <c r="F635" s="71">
        <v>594.67001342773437</v>
      </c>
      <c r="G635" s="70">
        <v>2177.18994140625</v>
      </c>
    </row>
    <row r="636" spans="1:7">
      <c r="A636" s="72" t="s">
        <v>364</v>
      </c>
      <c r="B636" s="72" t="s">
        <v>42</v>
      </c>
      <c r="C636" s="72" t="s">
        <v>116</v>
      </c>
      <c r="D636" s="72" t="s">
        <v>118</v>
      </c>
      <c r="E636" s="72" t="s">
        <v>45</v>
      </c>
      <c r="F636" s="71">
        <v>72168.62971496582</v>
      </c>
      <c r="G636" s="70">
        <v>225704.92189025879</v>
      </c>
    </row>
    <row r="637" spans="1:7">
      <c r="A637" s="72" t="s">
        <v>364</v>
      </c>
      <c r="B637" s="72" t="s">
        <v>42</v>
      </c>
      <c r="C637" s="72" t="s">
        <v>116</v>
      </c>
      <c r="D637" s="72" t="s">
        <v>123</v>
      </c>
      <c r="E637" s="72" t="s">
        <v>104</v>
      </c>
      <c r="F637" s="71">
        <v>4183.6600098609924</v>
      </c>
      <c r="G637" s="70">
        <v>11850.699882507324</v>
      </c>
    </row>
    <row r="638" spans="1:7">
      <c r="A638" s="72" t="s">
        <v>364</v>
      </c>
      <c r="B638" s="72" t="s">
        <v>42</v>
      </c>
      <c r="C638" s="72" t="s">
        <v>116</v>
      </c>
      <c r="D638" s="72" t="s">
        <v>123</v>
      </c>
      <c r="E638" s="72" t="s">
        <v>45</v>
      </c>
      <c r="F638" s="71">
        <v>2729.8299160003662</v>
      </c>
      <c r="G638" s="70">
        <v>7886.7898559570312</v>
      </c>
    </row>
    <row r="639" spans="1:7">
      <c r="A639" s="72" t="s">
        <v>364</v>
      </c>
      <c r="B639" s="72" t="s">
        <v>42</v>
      </c>
      <c r="C639" s="72" t="s">
        <v>116</v>
      </c>
      <c r="D639" s="72" t="s">
        <v>123</v>
      </c>
      <c r="E639" s="72" t="s">
        <v>73</v>
      </c>
      <c r="F639" s="71">
        <v>613.260009765625</v>
      </c>
      <c r="G639" s="70">
        <v>4592.199951171875</v>
      </c>
    </row>
    <row r="640" spans="1:7">
      <c r="A640" s="72" t="s">
        <v>364</v>
      </c>
      <c r="B640" s="72" t="s">
        <v>42</v>
      </c>
      <c r="C640" s="72" t="s">
        <v>116</v>
      </c>
      <c r="D640" s="72" t="s">
        <v>123</v>
      </c>
      <c r="E640" s="72" t="s">
        <v>69</v>
      </c>
      <c r="F640" s="71">
        <v>6092.85986328125</v>
      </c>
      <c r="G640" s="70">
        <v>39136.8984375</v>
      </c>
    </row>
    <row r="641" spans="1:7">
      <c r="A641" s="72" t="s">
        <v>364</v>
      </c>
      <c r="B641" s="72" t="s">
        <v>42</v>
      </c>
      <c r="C641" s="72" t="s">
        <v>116</v>
      </c>
      <c r="D641" s="72" t="s">
        <v>118</v>
      </c>
      <c r="E641" s="72" t="s">
        <v>72</v>
      </c>
      <c r="F641" s="71">
        <v>10652.0400390625</v>
      </c>
      <c r="G641" s="70">
        <v>30180.900390625</v>
      </c>
    </row>
    <row r="642" spans="1:7">
      <c r="A642" s="72" t="s">
        <v>364</v>
      </c>
      <c r="B642" s="72" t="s">
        <v>42</v>
      </c>
      <c r="C642" s="72" t="s">
        <v>116</v>
      </c>
      <c r="D642" s="72" t="s">
        <v>118</v>
      </c>
      <c r="E642" s="72" t="s">
        <v>122</v>
      </c>
      <c r="F642" s="71">
        <v>12881.0595703125</v>
      </c>
      <c r="G642" s="70">
        <v>24975.55078125</v>
      </c>
    </row>
    <row r="643" spans="1:7">
      <c r="A643" s="72" t="s">
        <v>364</v>
      </c>
      <c r="B643" s="72" t="s">
        <v>77</v>
      </c>
      <c r="C643" s="72" t="s">
        <v>116</v>
      </c>
      <c r="D643" s="72" t="s">
        <v>128</v>
      </c>
      <c r="E643" s="72" t="s">
        <v>45</v>
      </c>
      <c r="F643" s="71">
        <v>9419.390082359314</v>
      </c>
      <c r="G643" s="70">
        <v>20935.699554443359</v>
      </c>
    </row>
    <row r="644" spans="1:7">
      <c r="A644" s="72" t="s">
        <v>364</v>
      </c>
      <c r="B644" s="72" t="s">
        <v>42</v>
      </c>
      <c r="C644" s="72" t="s">
        <v>116</v>
      </c>
      <c r="D644" s="72" t="s">
        <v>132</v>
      </c>
      <c r="E644" s="72" t="s">
        <v>73</v>
      </c>
      <c r="F644" s="71">
        <v>78.930000305175781</v>
      </c>
      <c r="G644" s="70">
        <v>244.02000427246094</v>
      </c>
    </row>
    <row r="645" spans="1:7">
      <c r="A645" s="72" t="s">
        <v>364</v>
      </c>
      <c r="B645" s="72" t="s">
        <v>42</v>
      </c>
      <c r="C645" s="72" t="s">
        <v>86</v>
      </c>
      <c r="D645" s="72" t="s">
        <v>90</v>
      </c>
      <c r="E645" s="72" t="s">
        <v>91</v>
      </c>
      <c r="F645" s="71">
        <v>93.080001831054688</v>
      </c>
      <c r="G645" s="70">
        <v>181.55999755859375</v>
      </c>
    </row>
    <row r="646" spans="1:7">
      <c r="A646" s="72" t="s">
        <v>364</v>
      </c>
      <c r="B646" s="72" t="s">
        <v>42</v>
      </c>
      <c r="C646" s="72" t="s">
        <v>86</v>
      </c>
      <c r="D646" s="72" t="s">
        <v>94</v>
      </c>
      <c r="E646" s="72" t="s">
        <v>45</v>
      </c>
      <c r="F646" s="71">
        <v>98685.199989318848</v>
      </c>
      <c r="G646" s="70">
        <v>558678.81304168701</v>
      </c>
    </row>
    <row r="647" spans="1:7">
      <c r="A647" s="72" t="s">
        <v>364</v>
      </c>
      <c r="B647" s="72" t="s">
        <v>42</v>
      </c>
      <c r="C647" s="72" t="s">
        <v>86</v>
      </c>
      <c r="D647" s="72" t="s">
        <v>94</v>
      </c>
      <c r="E647" s="72" t="s">
        <v>73</v>
      </c>
      <c r="F647" s="71">
        <v>17239.400207519531</v>
      </c>
      <c r="G647" s="70">
        <v>63406.109375</v>
      </c>
    </row>
    <row r="648" spans="1:7">
      <c r="A648" s="72" t="s">
        <v>364</v>
      </c>
      <c r="B648" s="72" t="s">
        <v>42</v>
      </c>
      <c r="C648" s="72" t="s">
        <v>86</v>
      </c>
      <c r="D648" s="72" t="s">
        <v>94</v>
      </c>
      <c r="E648" s="72" t="s">
        <v>69</v>
      </c>
      <c r="F648" s="71">
        <v>6092.85986328125</v>
      </c>
      <c r="G648" s="70">
        <v>161360.640625</v>
      </c>
    </row>
    <row r="649" spans="1:7">
      <c r="A649" s="72" t="s">
        <v>364</v>
      </c>
      <c r="B649" s="72" t="s">
        <v>42</v>
      </c>
      <c r="C649" s="72" t="s">
        <v>86</v>
      </c>
      <c r="D649" s="72" t="s">
        <v>110</v>
      </c>
      <c r="E649" s="72" t="s">
        <v>45</v>
      </c>
      <c r="F649" s="71">
        <v>255.13999938964844</v>
      </c>
      <c r="G649" s="70">
        <v>1534.3999938964844</v>
      </c>
    </row>
    <row r="650" spans="1:7">
      <c r="A650" s="72" t="s">
        <v>364</v>
      </c>
      <c r="B650" s="72" t="s">
        <v>42</v>
      </c>
      <c r="C650" s="72" t="s">
        <v>86</v>
      </c>
      <c r="D650" s="72" t="s">
        <v>291</v>
      </c>
      <c r="E650" s="72" t="s">
        <v>91</v>
      </c>
      <c r="F650" s="71">
        <v>49.639999389648438</v>
      </c>
      <c r="G650" s="70">
        <v>149.69999694824219</v>
      </c>
    </row>
    <row r="651" spans="1:7">
      <c r="A651" s="72" t="s">
        <v>364</v>
      </c>
      <c r="B651" s="72" t="s">
        <v>42</v>
      </c>
      <c r="C651" s="72" t="s">
        <v>86</v>
      </c>
      <c r="D651" s="72" t="s">
        <v>88</v>
      </c>
      <c r="E651" s="72" t="s">
        <v>45</v>
      </c>
      <c r="F651" s="71">
        <v>29.940000534057617</v>
      </c>
      <c r="G651" s="70">
        <v>331.31999969482422</v>
      </c>
    </row>
    <row r="652" spans="1:7">
      <c r="A652" s="72" t="s">
        <v>364</v>
      </c>
      <c r="B652" s="72" t="s">
        <v>42</v>
      </c>
      <c r="C652" s="72" t="s">
        <v>86</v>
      </c>
      <c r="D652" s="72" t="s">
        <v>111</v>
      </c>
      <c r="E652" s="72" t="s">
        <v>45</v>
      </c>
      <c r="F652" s="71">
        <v>8494.0498809814453</v>
      </c>
      <c r="G652" s="70">
        <v>58775.778991699219</v>
      </c>
    </row>
    <row r="653" spans="1:7">
      <c r="A653" s="72" t="s">
        <v>364</v>
      </c>
      <c r="B653" s="72" t="s">
        <v>42</v>
      </c>
      <c r="C653" s="72" t="s">
        <v>86</v>
      </c>
      <c r="D653" s="72" t="s">
        <v>89</v>
      </c>
      <c r="E653" s="72" t="s">
        <v>45</v>
      </c>
      <c r="F653" s="71">
        <v>379.65999794006348</v>
      </c>
      <c r="G653" s="70">
        <v>2077.4800415039062</v>
      </c>
    </row>
    <row r="654" spans="1:7">
      <c r="A654" s="72" t="s">
        <v>364</v>
      </c>
      <c r="B654" s="72" t="s">
        <v>42</v>
      </c>
      <c r="C654" s="72" t="s">
        <v>86</v>
      </c>
      <c r="D654" s="72" t="s">
        <v>94</v>
      </c>
      <c r="E654" s="72" t="s">
        <v>91</v>
      </c>
      <c r="F654" s="71">
        <v>222.35000610351562</v>
      </c>
      <c r="G654" s="70">
        <v>366.54998779296875</v>
      </c>
    </row>
    <row r="655" spans="1:7">
      <c r="A655" s="72" t="s">
        <v>364</v>
      </c>
      <c r="B655" s="72" t="s">
        <v>42</v>
      </c>
      <c r="C655" s="72" t="s">
        <v>86</v>
      </c>
      <c r="D655" s="72" t="s">
        <v>93</v>
      </c>
      <c r="E655" s="72" t="s">
        <v>45</v>
      </c>
      <c r="F655" s="71">
        <v>121.5600004196167</v>
      </c>
      <c r="G655" s="70">
        <v>729.72001647949219</v>
      </c>
    </row>
    <row r="656" spans="1:7">
      <c r="A656" s="72" t="s">
        <v>364</v>
      </c>
      <c r="B656" s="72" t="s">
        <v>42</v>
      </c>
      <c r="C656" s="72" t="s">
        <v>86</v>
      </c>
      <c r="D656" s="72" t="s">
        <v>287</v>
      </c>
      <c r="E656" s="72" t="s">
        <v>45</v>
      </c>
      <c r="F656" s="71">
        <v>1505.0400085449219</v>
      </c>
      <c r="G656" s="70">
        <v>13006.56005859375</v>
      </c>
    </row>
    <row r="657" spans="1:7">
      <c r="A657" s="72" t="s">
        <v>364</v>
      </c>
      <c r="B657" s="72" t="s">
        <v>42</v>
      </c>
      <c r="C657" s="72" t="s">
        <v>86</v>
      </c>
      <c r="D657" s="72" t="s">
        <v>97</v>
      </c>
      <c r="E657" s="72" t="s">
        <v>104</v>
      </c>
      <c r="F657" s="71">
        <v>256.8599853515625</v>
      </c>
      <c r="G657" s="70">
        <v>454.39999389648437</v>
      </c>
    </row>
    <row r="658" spans="1:7">
      <c r="A658" s="72" t="s">
        <v>364</v>
      </c>
      <c r="B658" s="72" t="s">
        <v>42</v>
      </c>
      <c r="C658" s="72" t="s">
        <v>86</v>
      </c>
      <c r="D658" s="72" t="s">
        <v>97</v>
      </c>
      <c r="E658" s="72" t="s">
        <v>45</v>
      </c>
      <c r="F658" s="71">
        <v>449.06000518798828</v>
      </c>
      <c r="G658" s="70">
        <v>2168.7000122070312</v>
      </c>
    </row>
    <row r="659" spans="1:7">
      <c r="A659" s="72" t="s">
        <v>364</v>
      </c>
      <c r="B659" s="72" t="s">
        <v>42</v>
      </c>
      <c r="C659" s="72" t="s">
        <v>86</v>
      </c>
      <c r="D659" s="72" t="s">
        <v>288</v>
      </c>
      <c r="E659" s="72" t="s">
        <v>45</v>
      </c>
      <c r="F659" s="71">
        <v>217.72999572753906</v>
      </c>
      <c r="G659" s="70">
        <v>311.60000610351562</v>
      </c>
    </row>
    <row r="660" spans="1:7">
      <c r="A660" s="72" t="s">
        <v>364</v>
      </c>
      <c r="B660" s="72" t="s">
        <v>42</v>
      </c>
      <c r="C660" s="72" t="s">
        <v>86</v>
      </c>
      <c r="D660" s="72" t="s">
        <v>87</v>
      </c>
      <c r="E660" s="72" t="s">
        <v>45</v>
      </c>
      <c r="F660" s="71">
        <v>42000.479682922363</v>
      </c>
      <c r="G660" s="70">
        <v>221845.42114257813</v>
      </c>
    </row>
    <row r="661" spans="1:7">
      <c r="A661" s="72" t="s">
        <v>364</v>
      </c>
      <c r="B661" s="72" t="s">
        <v>42</v>
      </c>
      <c r="C661" s="72" t="s">
        <v>86</v>
      </c>
      <c r="D661" s="72" t="s">
        <v>99</v>
      </c>
      <c r="E661" s="72" t="s">
        <v>91</v>
      </c>
      <c r="F661" s="71">
        <v>70.330001831054687</v>
      </c>
      <c r="G661" s="70">
        <v>99.55999755859375</v>
      </c>
    </row>
    <row r="662" spans="1:7">
      <c r="A662" s="72" t="s">
        <v>364</v>
      </c>
      <c r="B662" s="72" t="s">
        <v>42</v>
      </c>
      <c r="C662" s="72" t="s">
        <v>86</v>
      </c>
      <c r="D662" s="72" t="s">
        <v>100</v>
      </c>
      <c r="E662" s="72" t="s">
        <v>45</v>
      </c>
      <c r="F662" s="71">
        <v>65.319999694824219</v>
      </c>
      <c r="G662" s="70">
        <v>613.3800048828125</v>
      </c>
    </row>
    <row r="663" spans="1:7">
      <c r="A663" s="72" t="s">
        <v>364</v>
      </c>
      <c r="B663" s="72" t="s">
        <v>42</v>
      </c>
      <c r="C663" s="72" t="s">
        <v>86</v>
      </c>
      <c r="D663" s="72" t="s">
        <v>101</v>
      </c>
      <c r="E663" s="72" t="s">
        <v>45</v>
      </c>
      <c r="F663" s="71">
        <v>53.520000457763672</v>
      </c>
      <c r="G663" s="70">
        <v>372.70999908447266</v>
      </c>
    </row>
    <row r="664" spans="1:7">
      <c r="A664" s="72" t="s">
        <v>364</v>
      </c>
      <c r="B664" s="72" t="s">
        <v>42</v>
      </c>
      <c r="C664" s="72" t="s">
        <v>86</v>
      </c>
      <c r="D664" s="72" t="s">
        <v>286</v>
      </c>
      <c r="E664" s="72" t="s">
        <v>91</v>
      </c>
      <c r="F664" s="71">
        <v>49.639999389648438</v>
      </c>
      <c r="G664" s="70">
        <v>115.72000122070312</v>
      </c>
    </row>
    <row r="665" spans="1:7">
      <c r="A665" s="72" t="s">
        <v>364</v>
      </c>
      <c r="B665" s="72" t="s">
        <v>42</v>
      </c>
      <c r="C665" s="72" t="s">
        <v>86</v>
      </c>
      <c r="D665" s="72" t="s">
        <v>109</v>
      </c>
      <c r="E665" s="72" t="s">
        <v>104</v>
      </c>
      <c r="F665" s="71">
        <v>1074.9000015258789</v>
      </c>
      <c r="G665" s="70">
        <v>4695.7500915527344</v>
      </c>
    </row>
    <row r="666" spans="1:7">
      <c r="A666" s="72" t="s">
        <v>364</v>
      </c>
      <c r="B666" s="72" t="s">
        <v>4</v>
      </c>
      <c r="C666" s="72" t="s">
        <v>86</v>
      </c>
      <c r="D666" s="72" t="s">
        <v>366</v>
      </c>
      <c r="E666" s="72" t="s">
        <v>104</v>
      </c>
      <c r="F666" s="71">
        <v>266.32000732421875</v>
      </c>
      <c r="G666" s="70">
        <v>412.79998779296875</v>
      </c>
    </row>
    <row r="667" spans="1:7">
      <c r="A667" s="72" t="s">
        <v>364</v>
      </c>
      <c r="B667" s="72" t="s">
        <v>4</v>
      </c>
      <c r="C667" s="72" t="s">
        <v>86</v>
      </c>
      <c r="D667" s="72" t="s">
        <v>366</v>
      </c>
      <c r="E667" s="72" t="s">
        <v>45</v>
      </c>
      <c r="F667" s="71">
        <v>2041.18994140625</v>
      </c>
      <c r="G667" s="70">
        <v>11484.5</v>
      </c>
    </row>
    <row r="668" spans="1:7">
      <c r="A668" s="72" t="s">
        <v>364</v>
      </c>
      <c r="B668" s="72" t="s">
        <v>2</v>
      </c>
      <c r="C668" s="72" t="s">
        <v>86</v>
      </c>
      <c r="D668" s="72" t="s">
        <v>367</v>
      </c>
      <c r="E668" s="72" t="s">
        <v>73</v>
      </c>
      <c r="F668" s="71">
        <v>7.4800000190734863</v>
      </c>
      <c r="G668" s="70">
        <v>29.399999618530273</v>
      </c>
    </row>
    <row r="669" spans="1:7">
      <c r="A669" s="72" t="s">
        <v>364</v>
      </c>
      <c r="B669" s="72" t="s">
        <v>2</v>
      </c>
      <c r="C669" s="72" t="s">
        <v>86</v>
      </c>
      <c r="D669" s="72" t="s">
        <v>115</v>
      </c>
      <c r="E669" s="72" t="s">
        <v>73</v>
      </c>
      <c r="F669" s="71">
        <v>99.790000915527344</v>
      </c>
      <c r="G669" s="70">
        <v>781.20001220703125</v>
      </c>
    </row>
    <row r="670" spans="1:7">
      <c r="A670" s="72" t="s">
        <v>364</v>
      </c>
      <c r="B670" s="72" t="s">
        <v>42</v>
      </c>
      <c r="C670" s="72" t="s">
        <v>86</v>
      </c>
      <c r="D670" s="72" t="s">
        <v>368</v>
      </c>
      <c r="E670" s="72" t="s">
        <v>45</v>
      </c>
      <c r="F670" s="71">
        <v>151.94999694824219</v>
      </c>
      <c r="G670" s="70">
        <v>996.0999755859375</v>
      </c>
    </row>
    <row r="671" spans="1:7">
      <c r="A671" s="72" t="s">
        <v>364</v>
      </c>
      <c r="B671" s="72" t="s">
        <v>42</v>
      </c>
      <c r="C671" s="72" t="s">
        <v>86</v>
      </c>
      <c r="D671" s="72" t="s">
        <v>105</v>
      </c>
      <c r="E671" s="72" t="s">
        <v>45</v>
      </c>
      <c r="F671" s="71">
        <v>45.360000610351562</v>
      </c>
      <c r="G671" s="70">
        <v>279</v>
      </c>
    </row>
    <row r="672" spans="1:7">
      <c r="A672" s="72" t="s">
        <v>364</v>
      </c>
      <c r="B672" s="72" t="s">
        <v>42</v>
      </c>
      <c r="C672" s="72" t="s">
        <v>86</v>
      </c>
      <c r="D672" s="72" t="s">
        <v>106</v>
      </c>
      <c r="E672" s="72" t="s">
        <v>91</v>
      </c>
      <c r="F672" s="71">
        <v>9.3100004196166992</v>
      </c>
      <c r="G672" s="70">
        <v>7.619999885559082</v>
      </c>
    </row>
    <row r="673" spans="1:7">
      <c r="A673" s="72" t="s">
        <v>364</v>
      </c>
      <c r="B673" s="72" t="s">
        <v>42</v>
      </c>
      <c r="C673" s="72" t="s">
        <v>86</v>
      </c>
      <c r="D673" s="72" t="s">
        <v>106</v>
      </c>
      <c r="E673" s="72" t="s">
        <v>45</v>
      </c>
      <c r="F673" s="71">
        <v>8.1599998474121094</v>
      </c>
      <c r="G673" s="70">
        <v>30.420000076293945</v>
      </c>
    </row>
    <row r="674" spans="1:7">
      <c r="A674" s="72" t="s">
        <v>364</v>
      </c>
      <c r="B674" s="72" t="s">
        <v>42</v>
      </c>
      <c r="C674" s="72" t="s">
        <v>86</v>
      </c>
      <c r="D674" s="72" t="s">
        <v>108</v>
      </c>
      <c r="E674" s="72" t="s">
        <v>73</v>
      </c>
      <c r="F674" s="71">
        <v>1937.0599975585937</v>
      </c>
      <c r="G674" s="70">
        <v>13377.849609375</v>
      </c>
    </row>
    <row r="675" spans="1:7">
      <c r="A675" s="72" t="s">
        <v>364</v>
      </c>
      <c r="B675" s="72" t="s">
        <v>42</v>
      </c>
      <c r="C675" s="72" t="s">
        <v>86</v>
      </c>
      <c r="D675" s="72" t="s">
        <v>94</v>
      </c>
      <c r="E675" s="72" t="s">
        <v>104</v>
      </c>
      <c r="F675" s="71">
        <v>2.4900000095367432</v>
      </c>
      <c r="G675" s="70">
        <v>99</v>
      </c>
    </row>
    <row r="676" spans="1:7">
      <c r="A676" s="72" t="s">
        <v>364</v>
      </c>
      <c r="B676" s="72" t="s">
        <v>42</v>
      </c>
      <c r="C676" s="72" t="s">
        <v>86</v>
      </c>
      <c r="D676" s="72" t="s">
        <v>109</v>
      </c>
      <c r="E676" s="72" t="s">
        <v>81</v>
      </c>
      <c r="F676" s="71">
        <v>51537.419921875</v>
      </c>
      <c r="G676" s="70">
        <v>245208.5625</v>
      </c>
    </row>
    <row r="677" spans="1:7">
      <c r="A677" s="72" t="s">
        <v>364</v>
      </c>
      <c r="B677" s="72" t="s">
        <v>42</v>
      </c>
      <c r="C677" s="72" t="s">
        <v>86</v>
      </c>
      <c r="D677" s="72" t="s">
        <v>94</v>
      </c>
      <c r="E677" s="72" t="s">
        <v>81</v>
      </c>
      <c r="F677" s="71">
        <v>19.959999084472656</v>
      </c>
      <c r="G677" s="70">
        <v>87.900001525878906</v>
      </c>
    </row>
    <row r="678" spans="1:7">
      <c r="A678" s="72" t="s">
        <v>364</v>
      </c>
      <c r="B678" s="72" t="s">
        <v>42</v>
      </c>
      <c r="C678" s="72" t="s">
        <v>86</v>
      </c>
      <c r="D678" s="72" t="s">
        <v>109</v>
      </c>
      <c r="E678" s="72" t="s">
        <v>45</v>
      </c>
      <c r="F678" s="71">
        <v>88410.681121826172</v>
      </c>
      <c r="G678" s="70">
        <v>534470.53965759277</v>
      </c>
    </row>
    <row r="679" spans="1:7">
      <c r="A679" s="72" t="s">
        <v>364</v>
      </c>
      <c r="B679" s="72" t="s">
        <v>42</v>
      </c>
      <c r="C679" s="72" t="s">
        <v>86</v>
      </c>
      <c r="D679" s="72" t="s">
        <v>109</v>
      </c>
      <c r="E679" s="72" t="s">
        <v>73</v>
      </c>
      <c r="F679" s="71">
        <v>64214.251174926758</v>
      </c>
      <c r="G679" s="70">
        <v>387305.52185058594</v>
      </c>
    </row>
    <row r="680" spans="1:7">
      <c r="A680" s="72" t="s">
        <v>364</v>
      </c>
      <c r="B680" s="72" t="s">
        <v>42</v>
      </c>
      <c r="C680" s="72" t="s">
        <v>86</v>
      </c>
      <c r="D680" s="72" t="s">
        <v>109</v>
      </c>
      <c r="E680" s="72" t="s">
        <v>69</v>
      </c>
      <c r="F680" s="71">
        <v>7836.60986328125</v>
      </c>
      <c r="G680" s="70">
        <v>64550.21875</v>
      </c>
    </row>
    <row r="681" spans="1:7">
      <c r="A681" s="72" t="s">
        <v>364</v>
      </c>
      <c r="B681" s="72" t="s">
        <v>42</v>
      </c>
      <c r="C681" s="72" t="s">
        <v>86</v>
      </c>
      <c r="D681" s="72" t="s">
        <v>103</v>
      </c>
      <c r="E681" s="72" t="s">
        <v>85</v>
      </c>
      <c r="F681" s="71">
        <v>314.33999633789062</v>
      </c>
      <c r="G681" s="70">
        <v>1757.5</v>
      </c>
    </row>
    <row r="682" spans="1:7">
      <c r="A682" s="72" t="s">
        <v>364</v>
      </c>
      <c r="B682" s="72" t="s">
        <v>42</v>
      </c>
      <c r="C682" s="72" t="s">
        <v>86</v>
      </c>
      <c r="D682" s="72" t="s">
        <v>103</v>
      </c>
      <c r="E682" s="72" t="s">
        <v>91</v>
      </c>
      <c r="F682" s="71">
        <v>506.27999877929687</v>
      </c>
      <c r="G682" s="70">
        <v>898.489990234375</v>
      </c>
    </row>
    <row r="683" spans="1:7">
      <c r="A683" s="72" t="s">
        <v>364</v>
      </c>
      <c r="B683" s="72" t="s">
        <v>42</v>
      </c>
      <c r="C683" s="72" t="s">
        <v>86</v>
      </c>
      <c r="D683" s="72" t="s">
        <v>103</v>
      </c>
      <c r="E683" s="72" t="s">
        <v>104</v>
      </c>
      <c r="F683" s="71">
        <v>47.419998168945313</v>
      </c>
      <c r="G683" s="70">
        <v>330.97000122070312</v>
      </c>
    </row>
    <row r="684" spans="1:7">
      <c r="A684" s="72" t="s">
        <v>364</v>
      </c>
      <c r="B684" s="72" t="s">
        <v>42</v>
      </c>
      <c r="C684" s="72" t="s">
        <v>86</v>
      </c>
      <c r="D684" s="72" t="s">
        <v>103</v>
      </c>
      <c r="E684" s="72" t="s">
        <v>45</v>
      </c>
      <c r="F684" s="71">
        <v>185.97000122070312</v>
      </c>
      <c r="G684" s="70">
        <v>574.97998046875</v>
      </c>
    </row>
    <row r="685" spans="1:7">
      <c r="A685" s="72" t="s">
        <v>364</v>
      </c>
      <c r="B685" s="72" t="s">
        <v>42</v>
      </c>
      <c r="C685" s="72" t="s">
        <v>86</v>
      </c>
      <c r="D685" s="72" t="s">
        <v>113</v>
      </c>
      <c r="E685" s="72" t="s">
        <v>45</v>
      </c>
      <c r="F685" s="71">
        <v>1160.1199951171875</v>
      </c>
      <c r="G685" s="70">
        <v>11273.150329589844</v>
      </c>
    </row>
    <row r="686" spans="1:7">
      <c r="A686" s="72" t="s">
        <v>364</v>
      </c>
      <c r="B686" s="72" t="s">
        <v>42</v>
      </c>
      <c r="C686" s="72" t="s">
        <v>86</v>
      </c>
      <c r="D686" s="72" t="s">
        <v>94</v>
      </c>
      <c r="E686" s="72" t="s">
        <v>71</v>
      </c>
      <c r="F686" s="71">
        <v>11495.9599609375</v>
      </c>
      <c r="G686" s="70">
        <v>59964.96875</v>
      </c>
    </row>
    <row r="687" spans="1:7">
      <c r="A687" s="72" t="s">
        <v>364</v>
      </c>
      <c r="B687" s="72" t="s">
        <v>225</v>
      </c>
      <c r="C687" s="72" t="s">
        <v>86</v>
      </c>
      <c r="D687" s="72" t="s">
        <v>305</v>
      </c>
      <c r="E687" s="72" t="s">
        <v>91</v>
      </c>
      <c r="F687" s="71">
        <v>16.549999237060547</v>
      </c>
      <c r="G687" s="70">
        <v>32.669998168945313</v>
      </c>
    </row>
    <row r="688" spans="1:7">
      <c r="A688" s="72" t="s">
        <v>364</v>
      </c>
      <c r="B688" s="72" t="s">
        <v>42</v>
      </c>
      <c r="C688" s="72" t="s">
        <v>86</v>
      </c>
      <c r="D688" s="72" t="s">
        <v>109</v>
      </c>
      <c r="E688" s="72" t="s">
        <v>91</v>
      </c>
      <c r="F688" s="71">
        <v>6168.91015625</v>
      </c>
      <c r="G688" s="70">
        <v>42629.900390625</v>
      </c>
    </row>
    <row r="689" spans="1:7" ht="15.75" thickBot="1">
      <c r="A689" s="39" t="s">
        <v>364</v>
      </c>
      <c r="B689" s="40"/>
      <c r="C689" s="40"/>
      <c r="D689" s="40"/>
      <c r="E689" s="40"/>
      <c r="F689" s="40">
        <f>SUM(F612:F688)</f>
        <v>952177.06451821327</v>
      </c>
      <c r="G689" s="41">
        <f>SUM(G612:G688)</f>
        <v>4328581.7707719803</v>
      </c>
    </row>
    <row r="690" spans="1:7" ht="16.5" thickBot="1">
      <c r="A690" s="22" t="s">
        <v>0</v>
      </c>
      <c r="B690" s="22"/>
      <c r="C690" s="22"/>
      <c r="D690" s="22"/>
      <c r="E690" s="22"/>
      <c r="F690" s="22">
        <f>SUM(F689,F611,F540,F470,F398,F331,F248,F176,F112,F78)</f>
        <v>11078172.289291501</v>
      </c>
      <c r="G690" s="42">
        <f>SUM(G689,G611,G540,G470,G398,G331,G248,G176,G112,G78)</f>
        <v>55278714.550283909</v>
      </c>
    </row>
  </sheetData>
  <sortState ref="A12:H678">
    <sortCondition ref="D12:D678"/>
    <sortCondition ref="E12:E678"/>
  </sortState>
  <mergeCells count="5">
    <mergeCell ref="A6:G6"/>
    <mergeCell ref="A7:G7"/>
    <mergeCell ref="A8:G8"/>
    <mergeCell ref="A9:G9"/>
    <mergeCell ref="A10:G10"/>
  </mergeCells>
  <printOptions horizontalCentered="1"/>
  <pageMargins left="0.53" right="0.43307086614173201" top="0.74803149606299202" bottom="0.74803149606299202" header="0.31496062992126" footer="0.31496062992126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3"/>
  <sheetViews>
    <sheetView topLeftCell="A295" workbookViewId="0">
      <selection activeCell="A312" sqref="A312"/>
    </sheetView>
  </sheetViews>
  <sheetFormatPr baseColWidth="10" defaultColWidth="27.42578125" defaultRowHeight="15"/>
  <cols>
    <col min="1" max="1" width="11.85546875" style="31" bestFit="1" customWidth="1"/>
    <col min="2" max="2" width="14.7109375" style="31" bestFit="1" customWidth="1"/>
    <col min="3" max="3" width="13.42578125" style="31" bestFit="1" customWidth="1"/>
    <col min="4" max="4" width="30.5703125" style="31" bestFit="1" customWidth="1"/>
    <col min="5" max="5" width="20.140625" style="31" bestFit="1" customWidth="1"/>
    <col min="6" max="6" width="14.42578125" style="6" bestFit="1" customWidth="1"/>
    <col min="7" max="7" width="16.85546875" style="1" bestFit="1" customWidth="1"/>
  </cols>
  <sheetData>
    <row r="1" spans="1:7">
      <c r="A1" s="30"/>
    </row>
    <row r="6" spans="1:7">
      <c r="A6" s="84" t="s">
        <v>18</v>
      </c>
      <c r="B6" s="84"/>
      <c r="C6" s="84"/>
      <c r="D6" s="84"/>
      <c r="E6" s="84"/>
      <c r="F6" s="84"/>
      <c r="G6" s="84"/>
    </row>
    <row r="7" spans="1:7" ht="23.25">
      <c r="A7" s="85" t="s">
        <v>19</v>
      </c>
      <c r="B7" s="85"/>
      <c r="C7" s="85"/>
      <c r="D7" s="85"/>
      <c r="E7" s="85"/>
      <c r="F7" s="85"/>
      <c r="G7" s="85"/>
    </row>
    <row r="8" spans="1:7" ht="22.5">
      <c r="A8" s="86" t="s">
        <v>20</v>
      </c>
      <c r="B8" s="86"/>
      <c r="C8" s="86"/>
      <c r="D8" s="86"/>
      <c r="E8" s="86"/>
      <c r="F8" s="86"/>
      <c r="G8" s="86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87" t="s">
        <v>28</v>
      </c>
      <c r="B10" s="88"/>
      <c r="C10" s="88"/>
      <c r="D10" s="88"/>
      <c r="E10" s="88"/>
      <c r="F10" s="88"/>
      <c r="G10" s="89"/>
    </row>
    <row r="11" spans="1:7" ht="15.75" thickBot="1">
      <c r="A11" s="28" t="s">
        <v>7</v>
      </c>
      <c r="B11" s="29" t="s">
        <v>8</v>
      </c>
      <c r="C11" s="29" t="s">
        <v>9</v>
      </c>
      <c r="D11" s="29" t="s">
        <v>17</v>
      </c>
      <c r="E11" s="29" t="s">
        <v>10</v>
      </c>
      <c r="F11" s="5" t="s">
        <v>11</v>
      </c>
      <c r="G11" s="4" t="s">
        <v>12</v>
      </c>
    </row>
    <row r="12" spans="1:7">
      <c r="A12" s="62" t="s">
        <v>41</v>
      </c>
      <c r="B12" s="62" t="s">
        <v>42</v>
      </c>
      <c r="C12" s="62" t="s">
        <v>1</v>
      </c>
      <c r="D12" s="62" t="s">
        <v>68</v>
      </c>
      <c r="E12" s="62" t="s">
        <v>69</v>
      </c>
      <c r="F12" s="24">
        <v>604110.2529296875</v>
      </c>
      <c r="G12" s="61">
        <v>3393999.15625</v>
      </c>
    </row>
    <row r="13" spans="1:7">
      <c r="A13" s="63" t="s">
        <v>41</v>
      </c>
      <c r="B13" s="63" t="s">
        <v>42</v>
      </c>
      <c r="C13" s="63" t="s">
        <v>1</v>
      </c>
      <c r="D13" s="63" t="s">
        <v>68</v>
      </c>
      <c r="E13" s="63" t="s">
        <v>70</v>
      </c>
      <c r="F13" s="64">
        <v>124739.13671875</v>
      </c>
      <c r="G13" s="66">
        <v>504921</v>
      </c>
    </row>
    <row r="14" spans="1:7">
      <c r="A14" s="63" t="s">
        <v>41</v>
      </c>
      <c r="B14" s="63" t="s">
        <v>42</v>
      </c>
      <c r="C14" s="63" t="s">
        <v>1</v>
      </c>
      <c r="D14" s="63" t="s">
        <v>68</v>
      </c>
      <c r="E14" s="63" t="s">
        <v>71</v>
      </c>
      <c r="F14" s="64">
        <v>150884.453125</v>
      </c>
      <c r="G14" s="66">
        <v>842079</v>
      </c>
    </row>
    <row r="15" spans="1:7">
      <c r="A15" s="63" t="s">
        <v>41</v>
      </c>
      <c r="B15" s="63" t="s">
        <v>42</v>
      </c>
      <c r="C15" s="63" t="s">
        <v>1</v>
      </c>
      <c r="D15" s="63" t="s">
        <v>68</v>
      </c>
      <c r="E15" s="63" t="s">
        <v>72</v>
      </c>
      <c r="F15" s="64">
        <v>29937.390625</v>
      </c>
      <c r="G15" s="66">
        <v>96900</v>
      </c>
    </row>
    <row r="16" spans="1:7">
      <c r="A16" s="63" t="s">
        <v>41</v>
      </c>
      <c r="B16" s="63" t="s">
        <v>42</v>
      </c>
      <c r="C16" s="63" t="s">
        <v>1</v>
      </c>
      <c r="D16" s="63" t="s">
        <v>68</v>
      </c>
      <c r="E16" s="63" t="s">
        <v>73</v>
      </c>
      <c r="F16" s="64">
        <v>4342.8800048828125</v>
      </c>
      <c r="G16" s="66">
        <v>4085</v>
      </c>
    </row>
    <row r="17" spans="1:7">
      <c r="A17" s="63" t="s">
        <v>41</v>
      </c>
      <c r="B17" s="63" t="s">
        <v>42</v>
      </c>
      <c r="C17" s="63" t="s">
        <v>1</v>
      </c>
      <c r="D17" s="63" t="s">
        <v>74</v>
      </c>
      <c r="E17" s="63" t="s">
        <v>45</v>
      </c>
      <c r="F17" s="64">
        <v>132522.84375</v>
      </c>
      <c r="G17" s="66">
        <v>564400</v>
      </c>
    </row>
    <row r="18" spans="1:7">
      <c r="A18" s="63" t="s">
        <v>41</v>
      </c>
      <c r="B18" s="63" t="s">
        <v>42</v>
      </c>
      <c r="C18" s="63" t="s">
        <v>1</v>
      </c>
      <c r="D18" s="63" t="s">
        <v>74</v>
      </c>
      <c r="E18" s="63" t="s">
        <v>69</v>
      </c>
      <c r="F18" s="64">
        <v>26943.650390625</v>
      </c>
      <c r="G18" s="66">
        <v>135000</v>
      </c>
    </row>
    <row r="19" spans="1:7">
      <c r="A19" s="63" t="s">
        <v>41</v>
      </c>
      <c r="B19" s="63" t="s">
        <v>42</v>
      </c>
      <c r="C19" s="63" t="s">
        <v>1</v>
      </c>
      <c r="D19" s="63" t="s">
        <v>75</v>
      </c>
      <c r="E19" s="63" t="s">
        <v>76</v>
      </c>
      <c r="F19" s="64">
        <v>2449.419921875</v>
      </c>
      <c r="G19" s="66">
        <v>9705</v>
      </c>
    </row>
    <row r="20" spans="1:7">
      <c r="A20" s="63" t="s">
        <v>41</v>
      </c>
      <c r="B20" s="63" t="s">
        <v>42</v>
      </c>
      <c r="C20" s="63" t="s">
        <v>1</v>
      </c>
      <c r="D20" s="63" t="s">
        <v>66</v>
      </c>
      <c r="E20" s="63" t="s">
        <v>45</v>
      </c>
      <c r="F20" s="64">
        <v>483.19000244140625</v>
      </c>
      <c r="G20" s="66">
        <v>4273.1201171875</v>
      </c>
    </row>
    <row r="21" spans="1:7">
      <c r="A21" s="63" t="s">
        <v>41</v>
      </c>
      <c r="B21" s="63" t="s">
        <v>42</v>
      </c>
      <c r="C21" s="63" t="s">
        <v>1</v>
      </c>
      <c r="D21" s="63" t="s">
        <v>68</v>
      </c>
      <c r="E21" s="63" t="s">
        <v>45</v>
      </c>
      <c r="F21" s="64">
        <v>1337.6600341796875</v>
      </c>
      <c r="G21" s="66">
        <v>2067.60009765625</v>
      </c>
    </row>
    <row r="22" spans="1:7">
      <c r="A22" s="63" t="s">
        <v>41</v>
      </c>
      <c r="B22" s="63" t="s">
        <v>42</v>
      </c>
      <c r="C22" s="63" t="s">
        <v>1</v>
      </c>
      <c r="D22" s="63" t="s">
        <v>65</v>
      </c>
      <c r="E22" s="63" t="s">
        <v>45</v>
      </c>
      <c r="F22" s="64">
        <v>11249.2001953125</v>
      </c>
      <c r="G22" s="66">
        <v>17929</v>
      </c>
    </row>
    <row r="23" spans="1:7">
      <c r="A23" s="63" t="s">
        <v>41</v>
      </c>
      <c r="B23" s="63" t="s">
        <v>77</v>
      </c>
      <c r="C23" s="63" t="s">
        <v>1</v>
      </c>
      <c r="D23" s="63" t="s">
        <v>78</v>
      </c>
      <c r="E23" s="63" t="s">
        <v>45</v>
      </c>
      <c r="F23" s="64">
        <v>2270.25</v>
      </c>
      <c r="G23" s="66">
        <v>3288.60009765625</v>
      </c>
    </row>
    <row r="24" spans="1:7">
      <c r="A24" s="63" t="s">
        <v>41</v>
      </c>
      <c r="B24" s="63" t="s">
        <v>42</v>
      </c>
      <c r="C24" s="63" t="s">
        <v>1</v>
      </c>
      <c r="D24" s="63" t="s">
        <v>67</v>
      </c>
      <c r="E24" s="63" t="s">
        <v>79</v>
      </c>
      <c r="F24" s="64">
        <v>8172.85986328125</v>
      </c>
      <c r="G24" s="66">
        <v>41940.48046875</v>
      </c>
    </row>
    <row r="25" spans="1:7">
      <c r="A25" s="63" t="s">
        <v>41</v>
      </c>
      <c r="B25" s="63" t="s">
        <v>42</v>
      </c>
      <c r="C25" s="63" t="s">
        <v>1</v>
      </c>
      <c r="D25" s="63" t="s">
        <v>67</v>
      </c>
      <c r="E25" s="63" t="s">
        <v>80</v>
      </c>
      <c r="F25" s="64">
        <v>20822.44921875</v>
      </c>
      <c r="G25" s="66">
        <v>57309.12109375</v>
      </c>
    </row>
    <row r="26" spans="1:7">
      <c r="A26" s="63" t="s">
        <v>41</v>
      </c>
      <c r="B26" s="63" t="s">
        <v>42</v>
      </c>
      <c r="C26" s="63" t="s">
        <v>1</v>
      </c>
      <c r="D26" s="63" t="s">
        <v>67</v>
      </c>
      <c r="E26" s="63" t="s">
        <v>69</v>
      </c>
      <c r="F26" s="64">
        <v>155777.501953125</v>
      </c>
      <c r="G26" s="66">
        <v>1526062</v>
      </c>
    </row>
    <row r="27" spans="1:7">
      <c r="A27" s="63" t="s">
        <v>41</v>
      </c>
      <c r="B27" s="63" t="s">
        <v>42</v>
      </c>
      <c r="C27" s="63" t="s">
        <v>1</v>
      </c>
      <c r="D27" s="63" t="s">
        <v>67</v>
      </c>
      <c r="E27" s="63" t="s">
        <v>45</v>
      </c>
      <c r="F27" s="64">
        <v>32524.639404296875</v>
      </c>
      <c r="G27" s="66">
        <v>312026</v>
      </c>
    </row>
    <row r="28" spans="1:7">
      <c r="A28" s="63" t="s">
        <v>41</v>
      </c>
      <c r="B28" s="63" t="s">
        <v>42</v>
      </c>
      <c r="C28" s="63" t="s">
        <v>1</v>
      </c>
      <c r="D28" s="63" t="s">
        <v>67</v>
      </c>
      <c r="E28" s="63" t="s">
        <v>81</v>
      </c>
      <c r="F28" s="64">
        <v>3491.8798828125</v>
      </c>
      <c r="G28" s="66">
        <v>42223.6796875</v>
      </c>
    </row>
    <row r="29" spans="1:7">
      <c r="A29" s="63" t="s">
        <v>41</v>
      </c>
      <c r="B29" s="63" t="s">
        <v>42</v>
      </c>
      <c r="C29" s="63" t="s">
        <v>1</v>
      </c>
      <c r="D29" s="63" t="s">
        <v>67</v>
      </c>
      <c r="E29" s="63" t="s">
        <v>72</v>
      </c>
      <c r="F29" s="64">
        <v>131535.73046875</v>
      </c>
      <c r="G29" s="66">
        <v>496066.40625</v>
      </c>
    </row>
    <row r="30" spans="1:7">
      <c r="A30" s="63" t="s">
        <v>41</v>
      </c>
      <c r="B30" s="63" t="s">
        <v>42</v>
      </c>
      <c r="C30" s="63" t="s">
        <v>1</v>
      </c>
      <c r="D30" s="63" t="s">
        <v>82</v>
      </c>
      <c r="E30" s="63" t="s">
        <v>73</v>
      </c>
      <c r="F30" s="64">
        <v>870.90997314453125</v>
      </c>
      <c r="G30" s="66">
        <v>720</v>
      </c>
    </row>
    <row r="31" spans="1:7">
      <c r="A31" s="63" t="s">
        <v>41</v>
      </c>
      <c r="B31" s="63" t="s">
        <v>42</v>
      </c>
      <c r="C31" s="63" t="s">
        <v>1</v>
      </c>
      <c r="D31" s="63" t="s">
        <v>83</v>
      </c>
      <c r="E31" s="63" t="s">
        <v>84</v>
      </c>
      <c r="F31" s="64">
        <v>753419.15625</v>
      </c>
      <c r="G31" s="66">
        <v>603174.59375</v>
      </c>
    </row>
    <row r="32" spans="1:7">
      <c r="A32" s="63" t="s">
        <v>41</v>
      </c>
      <c r="B32" s="63" t="s">
        <v>42</v>
      </c>
      <c r="C32" s="63" t="s">
        <v>1</v>
      </c>
      <c r="D32" s="63" t="s">
        <v>83</v>
      </c>
      <c r="E32" s="63" t="s">
        <v>73</v>
      </c>
      <c r="F32" s="64">
        <v>1231.9700012207031</v>
      </c>
      <c r="G32" s="66">
        <v>2052</v>
      </c>
    </row>
    <row r="33" spans="1:7">
      <c r="A33" s="63" t="s">
        <v>41</v>
      </c>
      <c r="B33" s="63" t="s">
        <v>42</v>
      </c>
      <c r="C33" s="63" t="s">
        <v>1</v>
      </c>
      <c r="D33" s="63" t="s">
        <v>83</v>
      </c>
      <c r="E33" s="63" t="s">
        <v>85</v>
      </c>
      <c r="F33" s="64">
        <v>433313.7890625</v>
      </c>
      <c r="G33" s="66">
        <v>246358.6796875</v>
      </c>
    </row>
    <row r="34" spans="1:7">
      <c r="A34" s="63" t="s">
        <v>41</v>
      </c>
      <c r="B34" s="63" t="s">
        <v>42</v>
      </c>
      <c r="C34" s="63" t="s">
        <v>1</v>
      </c>
      <c r="D34" s="63" t="s">
        <v>65</v>
      </c>
      <c r="E34" s="63" t="s">
        <v>84</v>
      </c>
      <c r="F34" s="64">
        <v>275871.5</v>
      </c>
      <c r="G34" s="66">
        <v>225115.203125</v>
      </c>
    </row>
    <row r="35" spans="1:7" ht="15.75" thickBot="1">
      <c r="A35" s="39" t="s">
        <v>41</v>
      </c>
      <c r="B35" s="40"/>
      <c r="C35" s="40"/>
      <c r="D35" s="40"/>
      <c r="E35" s="40"/>
      <c r="F35" s="40">
        <f>SUM(F12:F34)</f>
        <v>2908302.7137756348</v>
      </c>
      <c r="G35" s="41">
        <f>SUM(G12:G34)</f>
        <v>9131695.640625</v>
      </c>
    </row>
    <row r="36" spans="1:7">
      <c r="A36" s="63" t="s">
        <v>208</v>
      </c>
      <c r="B36" s="63" t="s">
        <v>42</v>
      </c>
      <c r="C36" s="63" t="s">
        <v>1</v>
      </c>
      <c r="D36" s="63" t="s">
        <v>68</v>
      </c>
      <c r="E36" s="63" t="s">
        <v>81</v>
      </c>
      <c r="F36" s="64">
        <v>18480</v>
      </c>
      <c r="G36" s="66">
        <v>97422.75</v>
      </c>
    </row>
    <row r="37" spans="1:7">
      <c r="A37" s="63" t="s">
        <v>208</v>
      </c>
      <c r="B37" s="63" t="s">
        <v>42</v>
      </c>
      <c r="C37" s="63" t="s">
        <v>1</v>
      </c>
      <c r="D37" s="63" t="s">
        <v>68</v>
      </c>
      <c r="E37" s="63" t="s">
        <v>45</v>
      </c>
      <c r="F37" s="64">
        <v>20372.339965820313</v>
      </c>
      <c r="G37" s="66">
        <v>80150.359375</v>
      </c>
    </row>
    <row r="38" spans="1:7">
      <c r="A38" s="63" t="s">
        <v>208</v>
      </c>
      <c r="B38" s="63" t="s">
        <v>42</v>
      </c>
      <c r="C38" s="63" t="s">
        <v>1</v>
      </c>
      <c r="D38" s="63" t="s">
        <v>68</v>
      </c>
      <c r="E38" s="63" t="s">
        <v>73</v>
      </c>
      <c r="F38" s="64">
        <v>783.82000732421875</v>
      </c>
      <c r="G38" s="66">
        <v>1296</v>
      </c>
    </row>
    <row r="39" spans="1:7">
      <c r="A39" s="63" t="s">
        <v>208</v>
      </c>
      <c r="B39" s="63" t="s">
        <v>42</v>
      </c>
      <c r="C39" s="63" t="s">
        <v>1</v>
      </c>
      <c r="D39" s="63" t="s">
        <v>68</v>
      </c>
      <c r="E39" s="63" t="s">
        <v>69</v>
      </c>
      <c r="F39" s="64">
        <v>222477.6015625</v>
      </c>
      <c r="G39" s="66">
        <v>1157992.375</v>
      </c>
    </row>
    <row r="40" spans="1:7">
      <c r="A40" s="63" t="s">
        <v>208</v>
      </c>
      <c r="B40" s="63" t="s">
        <v>42</v>
      </c>
      <c r="C40" s="63" t="s">
        <v>1</v>
      </c>
      <c r="D40" s="63" t="s">
        <v>68</v>
      </c>
      <c r="E40" s="63" t="s">
        <v>79</v>
      </c>
      <c r="F40" s="64">
        <v>99791.296875</v>
      </c>
      <c r="G40" s="66">
        <v>542246</v>
      </c>
    </row>
    <row r="41" spans="1:7">
      <c r="A41" s="63" t="s">
        <v>208</v>
      </c>
      <c r="B41" s="63" t="s">
        <v>42</v>
      </c>
      <c r="C41" s="63" t="s">
        <v>1</v>
      </c>
      <c r="D41" s="63" t="s">
        <v>74</v>
      </c>
      <c r="E41" s="63" t="s">
        <v>104</v>
      </c>
      <c r="F41" s="64">
        <v>1397.0799560546875</v>
      </c>
      <c r="G41" s="66">
        <v>5950</v>
      </c>
    </row>
    <row r="42" spans="1:7">
      <c r="A42" s="63" t="s">
        <v>208</v>
      </c>
      <c r="B42" s="63" t="s">
        <v>42</v>
      </c>
      <c r="C42" s="63" t="s">
        <v>1</v>
      </c>
      <c r="D42" s="63" t="s">
        <v>74</v>
      </c>
      <c r="E42" s="63" t="s">
        <v>45</v>
      </c>
      <c r="F42" s="64">
        <v>93445.25</v>
      </c>
      <c r="G42" s="66">
        <v>419617.6171875</v>
      </c>
    </row>
    <row r="43" spans="1:7">
      <c r="A43" s="63" t="s">
        <v>208</v>
      </c>
      <c r="B43" s="63" t="s">
        <v>42</v>
      </c>
      <c r="C43" s="63" t="s">
        <v>1</v>
      </c>
      <c r="D43" s="63" t="s">
        <v>75</v>
      </c>
      <c r="E43" s="63" t="s">
        <v>45</v>
      </c>
      <c r="F43" s="64">
        <v>65.319999694824219</v>
      </c>
      <c r="G43" s="66">
        <v>262.07998657226562</v>
      </c>
    </row>
    <row r="44" spans="1:7">
      <c r="A44" s="63" t="s">
        <v>208</v>
      </c>
      <c r="B44" s="63" t="s">
        <v>42</v>
      </c>
      <c r="C44" s="63" t="s">
        <v>1</v>
      </c>
      <c r="D44" s="63" t="s">
        <v>75</v>
      </c>
      <c r="E44" s="63" t="s">
        <v>76</v>
      </c>
      <c r="F44" s="64">
        <v>10777.4599609375</v>
      </c>
      <c r="G44" s="66">
        <v>20952</v>
      </c>
    </row>
    <row r="45" spans="1:7">
      <c r="A45" s="63" t="s">
        <v>208</v>
      </c>
      <c r="B45" s="63" t="s">
        <v>42</v>
      </c>
      <c r="C45" s="63" t="s">
        <v>1</v>
      </c>
      <c r="D45" s="63" t="s">
        <v>66</v>
      </c>
      <c r="E45" s="63" t="s">
        <v>45</v>
      </c>
      <c r="F45" s="64">
        <v>291.79000854492188</v>
      </c>
      <c r="G45" s="66">
        <v>2746.800048828125</v>
      </c>
    </row>
    <row r="46" spans="1:7">
      <c r="A46" s="63" t="s">
        <v>208</v>
      </c>
      <c r="B46" s="63" t="s">
        <v>42</v>
      </c>
      <c r="C46" s="63" t="s">
        <v>1</v>
      </c>
      <c r="D46" s="63" t="s">
        <v>74</v>
      </c>
      <c r="E46" s="63" t="s">
        <v>71</v>
      </c>
      <c r="F46" s="64">
        <v>35924.859375</v>
      </c>
      <c r="G46" s="66">
        <v>172391.7421875</v>
      </c>
    </row>
    <row r="47" spans="1:7">
      <c r="A47" s="63" t="s">
        <v>208</v>
      </c>
      <c r="B47" s="63" t="s">
        <v>42</v>
      </c>
      <c r="C47" s="63" t="s">
        <v>1</v>
      </c>
      <c r="D47" s="63" t="s">
        <v>67</v>
      </c>
      <c r="E47" s="63" t="s">
        <v>104</v>
      </c>
      <c r="F47" s="64">
        <v>6881</v>
      </c>
      <c r="G47" s="66">
        <v>57247.19921875</v>
      </c>
    </row>
    <row r="48" spans="1:7">
      <c r="A48" s="63" t="s">
        <v>208</v>
      </c>
      <c r="B48" s="63" t="s">
        <v>42</v>
      </c>
      <c r="C48" s="63" t="s">
        <v>1</v>
      </c>
      <c r="D48" s="63" t="s">
        <v>83</v>
      </c>
      <c r="E48" s="63" t="s">
        <v>104</v>
      </c>
      <c r="F48" s="64">
        <v>274.42999267578125</v>
      </c>
      <c r="G48" s="66">
        <v>474</v>
      </c>
    </row>
    <row r="49" spans="1:7">
      <c r="A49" s="63" t="s">
        <v>208</v>
      </c>
      <c r="B49" s="63" t="s">
        <v>42</v>
      </c>
      <c r="C49" s="63" t="s">
        <v>1</v>
      </c>
      <c r="D49" s="63" t="s">
        <v>83</v>
      </c>
      <c r="E49" s="63" t="s">
        <v>45</v>
      </c>
      <c r="F49" s="64">
        <v>816.47999572753906</v>
      </c>
      <c r="G49" s="66">
        <v>1120.8999938964844</v>
      </c>
    </row>
    <row r="50" spans="1:7">
      <c r="A50" s="63" t="s">
        <v>208</v>
      </c>
      <c r="B50" s="63" t="s">
        <v>42</v>
      </c>
      <c r="C50" s="63" t="s">
        <v>1</v>
      </c>
      <c r="D50" s="63" t="s">
        <v>218</v>
      </c>
      <c r="E50" s="63" t="s">
        <v>45</v>
      </c>
      <c r="F50" s="64">
        <v>1272.3399658203125</v>
      </c>
      <c r="G50" s="66">
        <v>1968.5999755859375</v>
      </c>
    </row>
    <row r="51" spans="1:7">
      <c r="A51" s="63" t="s">
        <v>208</v>
      </c>
      <c r="B51" s="63" t="s">
        <v>42</v>
      </c>
      <c r="C51" s="63" t="s">
        <v>1</v>
      </c>
      <c r="D51" s="63" t="s">
        <v>82</v>
      </c>
      <c r="E51" s="63" t="s">
        <v>73</v>
      </c>
      <c r="F51" s="64">
        <v>391.91000366210937</v>
      </c>
      <c r="G51" s="66">
        <v>648</v>
      </c>
    </row>
    <row r="52" spans="1:7">
      <c r="A52" s="63" t="s">
        <v>208</v>
      </c>
      <c r="B52" s="63" t="s">
        <v>42</v>
      </c>
      <c r="C52" s="63" t="s">
        <v>1</v>
      </c>
      <c r="D52" s="63" t="s">
        <v>67</v>
      </c>
      <c r="E52" s="63" t="s">
        <v>72</v>
      </c>
      <c r="F52" s="64">
        <v>241659.23828125</v>
      </c>
      <c r="G52" s="66">
        <v>944919.6875</v>
      </c>
    </row>
    <row r="53" spans="1:7">
      <c r="A53" s="63" t="s">
        <v>208</v>
      </c>
      <c r="B53" s="63" t="s">
        <v>42</v>
      </c>
      <c r="C53" s="63" t="s">
        <v>1</v>
      </c>
      <c r="D53" s="63" t="s">
        <v>65</v>
      </c>
      <c r="E53" s="63" t="s">
        <v>84</v>
      </c>
      <c r="F53" s="64">
        <v>1209064.34375</v>
      </c>
      <c r="G53" s="66">
        <v>703533.59375</v>
      </c>
    </row>
    <row r="54" spans="1:7">
      <c r="A54" s="63" t="s">
        <v>208</v>
      </c>
      <c r="B54" s="63" t="s">
        <v>42</v>
      </c>
      <c r="C54" s="63" t="s">
        <v>1</v>
      </c>
      <c r="D54" s="63" t="s">
        <v>67</v>
      </c>
      <c r="E54" s="63" t="s">
        <v>81</v>
      </c>
      <c r="F54" s="64">
        <v>255578.84045410156</v>
      </c>
      <c r="G54" s="66">
        <v>1972650.228515625</v>
      </c>
    </row>
    <row r="55" spans="1:7">
      <c r="A55" s="63" t="s">
        <v>208</v>
      </c>
      <c r="B55" s="63" t="s">
        <v>42</v>
      </c>
      <c r="C55" s="63" t="s">
        <v>1</v>
      </c>
      <c r="D55" s="63" t="s">
        <v>68</v>
      </c>
      <c r="E55" s="63" t="s">
        <v>71</v>
      </c>
      <c r="F55" s="64">
        <v>100589.6328125</v>
      </c>
      <c r="G55" s="66">
        <v>551556.0625</v>
      </c>
    </row>
    <row r="56" spans="1:7">
      <c r="A56" s="63" t="s">
        <v>208</v>
      </c>
      <c r="B56" s="63" t="s">
        <v>42</v>
      </c>
      <c r="C56" s="63" t="s">
        <v>1</v>
      </c>
      <c r="D56" s="63" t="s">
        <v>67</v>
      </c>
      <c r="E56" s="63" t="s">
        <v>45</v>
      </c>
      <c r="F56" s="64">
        <v>103485.90124511719</v>
      </c>
      <c r="G56" s="66">
        <v>1287286.4638671875</v>
      </c>
    </row>
    <row r="57" spans="1:7">
      <c r="A57" s="63" t="s">
        <v>208</v>
      </c>
      <c r="B57" s="63" t="s">
        <v>42</v>
      </c>
      <c r="C57" s="63" t="s">
        <v>1</v>
      </c>
      <c r="D57" s="63" t="s">
        <v>67</v>
      </c>
      <c r="E57" s="63" t="s">
        <v>69</v>
      </c>
      <c r="F57" s="64">
        <v>56467.8798828125</v>
      </c>
      <c r="G57" s="66">
        <v>562471</v>
      </c>
    </row>
    <row r="58" spans="1:7">
      <c r="A58" s="63" t="s">
        <v>208</v>
      </c>
      <c r="B58" s="63" t="s">
        <v>42</v>
      </c>
      <c r="C58" s="63" t="s">
        <v>1</v>
      </c>
      <c r="D58" s="63" t="s">
        <v>217</v>
      </c>
      <c r="E58" s="63" t="s">
        <v>219</v>
      </c>
      <c r="F58" s="64">
        <v>159709.08984375</v>
      </c>
      <c r="G58" s="66">
        <v>282380</v>
      </c>
    </row>
    <row r="59" spans="1:7">
      <c r="A59" s="63" t="s">
        <v>208</v>
      </c>
      <c r="B59" s="63" t="s">
        <v>42</v>
      </c>
      <c r="C59" s="63" t="s">
        <v>1</v>
      </c>
      <c r="D59" s="63" t="s">
        <v>217</v>
      </c>
      <c r="E59" s="63" t="s">
        <v>45</v>
      </c>
      <c r="F59" s="64">
        <v>174.18000030517578</v>
      </c>
      <c r="G59" s="66">
        <v>672.260009765625</v>
      </c>
    </row>
    <row r="60" spans="1:7">
      <c r="A60" s="63" t="s">
        <v>208</v>
      </c>
      <c r="B60" s="63" t="s">
        <v>42</v>
      </c>
      <c r="C60" s="63" t="s">
        <v>1</v>
      </c>
      <c r="D60" s="63" t="s">
        <v>83</v>
      </c>
      <c r="E60" s="63" t="s">
        <v>85</v>
      </c>
      <c r="F60" s="64">
        <v>87246</v>
      </c>
      <c r="G60" s="66">
        <v>60554</v>
      </c>
    </row>
    <row r="61" spans="1:7">
      <c r="A61" s="63" t="s">
        <v>208</v>
      </c>
      <c r="B61" s="63" t="s">
        <v>42</v>
      </c>
      <c r="C61" s="63" t="s">
        <v>1</v>
      </c>
      <c r="D61" s="63" t="s">
        <v>65</v>
      </c>
      <c r="E61" s="63" t="s">
        <v>45</v>
      </c>
      <c r="F61" s="64">
        <v>120203.15625</v>
      </c>
      <c r="G61" s="66">
        <v>64970.7109375</v>
      </c>
    </row>
    <row r="62" spans="1:7">
      <c r="A62" s="63" t="s">
        <v>208</v>
      </c>
      <c r="B62" s="63" t="s">
        <v>42</v>
      </c>
      <c r="C62" s="63" t="s">
        <v>1</v>
      </c>
      <c r="D62" s="63" t="s">
        <v>67</v>
      </c>
      <c r="E62" s="63" t="s">
        <v>220</v>
      </c>
      <c r="F62" s="64">
        <v>38141.359375</v>
      </c>
      <c r="G62" s="66">
        <v>285120.7265625</v>
      </c>
    </row>
    <row r="63" spans="1:7" ht="15.75" thickBot="1">
      <c r="A63" s="39" t="s">
        <v>208</v>
      </c>
      <c r="B63" s="40"/>
      <c r="C63" s="40"/>
      <c r="D63" s="40"/>
      <c r="E63" s="40"/>
      <c r="F63" s="40">
        <f>SUM(F36:F62)</f>
        <v>2885762.5995635986</v>
      </c>
      <c r="G63" s="41">
        <f>SUM(G36:G62)</f>
        <v>9278601.1566162109</v>
      </c>
    </row>
    <row r="64" spans="1:7">
      <c r="A64" s="70" t="s">
        <v>237</v>
      </c>
      <c r="B64" s="70" t="s">
        <v>42</v>
      </c>
      <c r="C64" s="70" t="s">
        <v>1</v>
      </c>
      <c r="D64" s="73" t="s">
        <v>67</v>
      </c>
      <c r="E64" s="70" t="s">
        <v>45</v>
      </c>
      <c r="F64" s="70">
        <v>115534.421875</v>
      </c>
      <c r="G64" s="70">
        <v>904121.578125</v>
      </c>
    </row>
    <row r="65" spans="1:7">
      <c r="A65" s="70" t="s">
        <v>237</v>
      </c>
      <c r="B65" s="70" t="s">
        <v>42</v>
      </c>
      <c r="C65" s="70" t="s">
        <v>1</v>
      </c>
      <c r="D65" s="73" t="s">
        <v>66</v>
      </c>
      <c r="E65" s="70" t="s">
        <v>45</v>
      </c>
      <c r="F65" s="70">
        <v>321.82998657226562</v>
      </c>
      <c r="G65" s="70">
        <v>1948.280029296875</v>
      </c>
    </row>
    <row r="66" spans="1:7">
      <c r="A66" s="70" t="s">
        <v>237</v>
      </c>
      <c r="B66" s="70" t="s">
        <v>42</v>
      </c>
      <c r="C66" s="70" t="s">
        <v>1</v>
      </c>
      <c r="D66" s="73" t="s">
        <v>75</v>
      </c>
      <c r="E66" s="70" t="s">
        <v>76</v>
      </c>
      <c r="F66" s="70">
        <v>19399.4296875</v>
      </c>
      <c r="G66" s="70">
        <v>37899.599609375</v>
      </c>
    </row>
    <row r="67" spans="1:7">
      <c r="A67" s="70" t="s">
        <v>237</v>
      </c>
      <c r="B67" s="70" t="s">
        <v>42</v>
      </c>
      <c r="C67" s="70" t="s">
        <v>1</v>
      </c>
      <c r="D67" s="73" t="s">
        <v>74</v>
      </c>
      <c r="E67" s="70" t="s">
        <v>69</v>
      </c>
      <c r="F67" s="70">
        <v>34104.671875</v>
      </c>
      <c r="G67" s="70">
        <v>279008.8125</v>
      </c>
    </row>
    <row r="68" spans="1:7">
      <c r="A68" s="70" t="s">
        <v>237</v>
      </c>
      <c r="B68" s="70" t="s">
        <v>42</v>
      </c>
      <c r="C68" s="70" t="s">
        <v>1</v>
      </c>
      <c r="D68" s="73" t="s">
        <v>74</v>
      </c>
      <c r="E68" s="70" t="s">
        <v>45</v>
      </c>
      <c r="F68" s="70">
        <v>41039.1796875</v>
      </c>
      <c r="G68" s="70">
        <v>194782.046875</v>
      </c>
    </row>
    <row r="69" spans="1:7">
      <c r="A69" s="70" t="s">
        <v>237</v>
      </c>
      <c r="B69" s="70" t="s">
        <v>42</v>
      </c>
      <c r="C69" s="70" t="s">
        <v>1</v>
      </c>
      <c r="D69" s="73" t="s">
        <v>68</v>
      </c>
      <c r="E69" s="70" t="s">
        <v>69</v>
      </c>
      <c r="F69" s="70">
        <v>1150317.578125</v>
      </c>
      <c r="G69" s="70">
        <v>6868635.328125</v>
      </c>
    </row>
    <row r="70" spans="1:7">
      <c r="A70" s="70" t="s">
        <v>237</v>
      </c>
      <c r="B70" s="70" t="s">
        <v>42</v>
      </c>
      <c r="C70" s="70" t="s">
        <v>1</v>
      </c>
      <c r="D70" s="73" t="s">
        <v>68</v>
      </c>
      <c r="E70" s="70" t="s">
        <v>71</v>
      </c>
      <c r="F70" s="70">
        <v>131325.353515625</v>
      </c>
      <c r="G70" s="70">
        <v>715280.84375</v>
      </c>
    </row>
    <row r="71" spans="1:7">
      <c r="A71" s="70" t="s">
        <v>237</v>
      </c>
      <c r="B71" s="70" t="s">
        <v>42</v>
      </c>
      <c r="C71" s="70" t="s">
        <v>1</v>
      </c>
      <c r="D71" s="73" t="s">
        <v>217</v>
      </c>
      <c r="E71" s="70" t="s">
        <v>219</v>
      </c>
      <c r="F71" s="70">
        <v>217111.498046875</v>
      </c>
      <c r="G71" s="70">
        <v>350150</v>
      </c>
    </row>
    <row r="72" spans="1:7">
      <c r="A72" s="70" t="s">
        <v>237</v>
      </c>
      <c r="B72" s="70" t="s">
        <v>42</v>
      </c>
      <c r="C72" s="70" t="s">
        <v>1</v>
      </c>
      <c r="D72" s="73" t="s">
        <v>67</v>
      </c>
      <c r="E72" s="70" t="s">
        <v>79</v>
      </c>
      <c r="F72" s="70">
        <v>3256.830078125</v>
      </c>
      <c r="G72" s="70">
        <v>20069</v>
      </c>
    </row>
    <row r="73" spans="1:7">
      <c r="A73" s="70" t="s">
        <v>237</v>
      </c>
      <c r="B73" s="70" t="s">
        <v>42</v>
      </c>
      <c r="C73" s="70" t="s">
        <v>1</v>
      </c>
      <c r="D73" s="73" t="s">
        <v>67</v>
      </c>
      <c r="E73" s="70" t="s">
        <v>73</v>
      </c>
      <c r="F73" s="70">
        <v>65094.600112915039</v>
      </c>
      <c r="G73" s="70">
        <v>297895.091796875</v>
      </c>
    </row>
    <row r="74" spans="1:7">
      <c r="A74" s="70" t="s">
        <v>237</v>
      </c>
      <c r="B74" s="70" t="s">
        <v>42</v>
      </c>
      <c r="C74" s="70" t="s">
        <v>1</v>
      </c>
      <c r="D74" s="73" t="s">
        <v>83</v>
      </c>
      <c r="E74" s="70" t="s">
        <v>104</v>
      </c>
      <c r="F74" s="70">
        <v>7585.5400390625</v>
      </c>
      <c r="G74" s="70">
        <v>5004.7001953125</v>
      </c>
    </row>
    <row r="75" spans="1:7">
      <c r="A75" s="70" t="s">
        <v>237</v>
      </c>
      <c r="B75" s="70" t="s">
        <v>42</v>
      </c>
      <c r="C75" s="70" t="s">
        <v>1</v>
      </c>
      <c r="D75" s="73" t="s">
        <v>67</v>
      </c>
      <c r="E75" s="70" t="s">
        <v>81</v>
      </c>
      <c r="F75" s="70">
        <v>340465.58837890625</v>
      </c>
      <c r="G75" s="70">
        <v>2286252.8203125</v>
      </c>
    </row>
    <row r="76" spans="1:7">
      <c r="A76" s="70" t="s">
        <v>237</v>
      </c>
      <c r="B76" s="70" t="s">
        <v>42</v>
      </c>
      <c r="C76" s="70" t="s">
        <v>1</v>
      </c>
      <c r="D76" s="73" t="s">
        <v>67</v>
      </c>
      <c r="E76" s="70" t="s">
        <v>220</v>
      </c>
      <c r="F76" s="70">
        <v>211615.0498046875</v>
      </c>
      <c r="G76" s="70">
        <v>750674.546875</v>
      </c>
    </row>
    <row r="77" spans="1:7">
      <c r="A77" s="70" t="s">
        <v>237</v>
      </c>
      <c r="B77" s="70" t="s">
        <v>42</v>
      </c>
      <c r="C77" s="70" t="s">
        <v>1</v>
      </c>
      <c r="D77" s="73" t="s">
        <v>67</v>
      </c>
      <c r="E77" s="70" t="s">
        <v>72</v>
      </c>
      <c r="F77" s="70">
        <v>447059.384765625</v>
      </c>
      <c r="G77" s="70">
        <v>1615099.0703125</v>
      </c>
    </row>
    <row r="78" spans="1:7">
      <c r="A78" s="70" t="s">
        <v>237</v>
      </c>
      <c r="B78" s="70" t="s">
        <v>42</v>
      </c>
      <c r="C78" s="70" t="s">
        <v>1</v>
      </c>
      <c r="D78" s="73" t="s">
        <v>67</v>
      </c>
      <c r="E78" s="70" t="s">
        <v>121</v>
      </c>
      <c r="F78" s="70">
        <v>47899.8310546875</v>
      </c>
      <c r="G78" s="70">
        <v>212720</v>
      </c>
    </row>
    <row r="79" spans="1:7">
      <c r="A79" s="70" t="s">
        <v>237</v>
      </c>
      <c r="B79" s="70" t="s">
        <v>42</v>
      </c>
      <c r="C79" s="70" t="s">
        <v>1</v>
      </c>
      <c r="D79" s="73" t="s">
        <v>218</v>
      </c>
      <c r="E79" s="70" t="s">
        <v>69</v>
      </c>
      <c r="F79" s="70">
        <v>18105.76953125</v>
      </c>
      <c r="G79" s="70">
        <v>143677.796875</v>
      </c>
    </row>
    <row r="80" spans="1:7">
      <c r="A80" s="70" t="s">
        <v>237</v>
      </c>
      <c r="B80" s="70" t="s">
        <v>42</v>
      </c>
      <c r="C80" s="70" t="s">
        <v>1</v>
      </c>
      <c r="D80" s="73" t="s">
        <v>218</v>
      </c>
      <c r="E80" s="70" t="s">
        <v>45</v>
      </c>
      <c r="F80" s="70">
        <v>555.20001220703125</v>
      </c>
      <c r="G80" s="70">
        <v>984.29998779296875</v>
      </c>
    </row>
    <row r="81" spans="1:7">
      <c r="A81" s="70" t="s">
        <v>237</v>
      </c>
      <c r="B81" s="70" t="s">
        <v>42</v>
      </c>
      <c r="C81" s="70" t="s">
        <v>1</v>
      </c>
      <c r="D81" s="73" t="s">
        <v>83</v>
      </c>
      <c r="E81" s="70" t="s">
        <v>84</v>
      </c>
      <c r="F81" s="70">
        <v>596379.1953125</v>
      </c>
      <c r="G81" s="70">
        <v>540831.6953125</v>
      </c>
    </row>
    <row r="82" spans="1:7">
      <c r="A82" s="70" t="s">
        <v>237</v>
      </c>
      <c r="B82" s="70" t="s">
        <v>42</v>
      </c>
      <c r="C82" s="70" t="s">
        <v>1</v>
      </c>
      <c r="D82" s="73" t="s">
        <v>83</v>
      </c>
      <c r="E82" s="70" t="s">
        <v>73</v>
      </c>
      <c r="F82" s="70">
        <v>1464.8199462890625</v>
      </c>
      <c r="G82" s="70">
        <v>1740.93994140625</v>
      </c>
    </row>
    <row r="83" spans="1:7">
      <c r="A83" s="70" t="s">
        <v>237</v>
      </c>
      <c r="B83" s="70" t="s">
        <v>42</v>
      </c>
      <c r="C83" s="70" t="s">
        <v>1</v>
      </c>
      <c r="D83" s="73" t="s">
        <v>83</v>
      </c>
      <c r="E83" s="70" t="s">
        <v>45</v>
      </c>
      <c r="F83" s="70">
        <v>3659.4400787353516</v>
      </c>
      <c r="G83" s="70">
        <v>54828.60009765625</v>
      </c>
    </row>
    <row r="84" spans="1:7">
      <c r="A84" s="70" t="s">
        <v>237</v>
      </c>
      <c r="B84" s="70" t="s">
        <v>42</v>
      </c>
      <c r="C84" s="70" t="s">
        <v>1</v>
      </c>
      <c r="D84" s="73" t="s">
        <v>67</v>
      </c>
      <c r="E84" s="70" t="s">
        <v>69</v>
      </c>
      <c r="F84" s="70">
        <v>87216.009765625</v>
      </c>
      <c r="G84" s="70">
        <v>868747.46875</v>
      </c>
    </row>
    <row r="85" spans="1:7" ht="15.75" thickBot="1">
      <c r="A85" s="39" t="s">
        <v>237</v>
      </c>
      <c r="B85" s="40"/>
      <c r="C85" s="40"/>
      <c r="D85" s="74"/>
      <c r="E85" s="40"/>
      <c r="F85" s="40">
        <f>SUM(F64:F84)</f>
        <v>3539511.2216796875</v>
      </c>
      <c r="G85" s="41">
        <f>SUM(G64:G84)</f>
        <v>16150352.519470215</v>
      </c>
    </row>
    <row r="86" spans="1:7">
      <c r="A86" s="70" t="s">
        <v>267</v>
      </c>
      <c r="B86" s="70" t="s">
        <v>42</v>
      </c>
      <c r="C86" s="70" t="s">
        <v>1</v>
      </c>
      <c r="D86" s="73" t="s">
        <v>68</v>
      </c>
      <c r="E86" s="70" t="s">
        <v>70</v>
      </c>
      <c r="F86" s="70">
        <v>24947.830078125</v>
      </c>
      <c r="G86" s="70">
        <v>61875</v>
      </c>
    </row>
    <row r="87" spans="1:7">
      <c r="A87" s="70" t="s">
        <v>267</v>
      </c>
      <c r="B87" s="70" t="s">
        <v>42</v>
      </c>
      <c r="C87" s="70" t="s">
        <v>1</v>
      </c>
      <c r="D87" s="73" t="s">
        <v>68</v>
      </c>
      <c r="E87" s="70" t="s">
        <v>71</v>
      </c>
      <c r="F87" s="70">
        <v>150834.546875</v>
      </c>
      <c r="G87" s="70">
        <v>835562.1875</v>
      </c>
    </row>
    <row r="88" spans="1:7">
      <c r="A88" s="70" t="s">
        <v>267</v>
      </c>
      <c r="B88" s="70" t="s">
        <v>42</v>
      </c>
      <c r="C88" s="70" t="s">
        <v>1</v>
      </c>
      <c r="D88" s="73" t="s">
        <v>68</v>
      </c>
      <c r="E88" s="70" t="s">
        <v>81</v>
      </c>
      <c r="F88" s="70">
        <v>36254.1796875</v>
      </c>
      <c r="G88" s="70">
        <v>195052.5</v>
      </c>
    </row>
    <row r="89" spans="1:7">
      <c r="A89" s="70" t="s">
        <v>267</v>
      </c>
      <c r="B89" s="70" t="s">
        <v>42</v>
      </c>
      <c r="C89" s="70" t="s">
        <v>1</v>
      </c>
      <c r="D89" s="73" t="s">
        <v>68</v>
      </c>
      <c r="E89" s="70" t="s">
        <v>45</v>
      </c>
      <c r="F89" s="70">
        <v>136314.931640625</v>
      </c>
      <c r="G89" s="70">
        <v>589003.2421875</v>
      </c>
    </row>
    <row r="90" spans="1:7">
      <c r="A90" s="70" t="s">
        <v>267</v>
      </c>
      <c r="B90" s="70" t="s">
        <v>42</v>
      </c>
      <c r="C90" s="70" t="s">
        <v>1</v>
      </c>
      <c r="D90" s="73" t="s">
        <v>68</v>
      </c>
      <c r="E90" s="70" t="s">
        <v>69</v>
      </c>
      <c r="F90" s="70">
        <v>202637.80078125</v>
      </c>
      <c r="G90" s="70">
        <v>1260778.46875</v>
      </c>
    </row>
    <row r="91" spans="1:7">
      <c r="A91" s="70" t="s">
        <v>267</v>
      </c>
      <c r="B91" s="70" t="s">
        <v>42</v>
      </c>
      <c r="C91" s="70" t="s">
        <v>1</v>
      </c>
      <c r="D91" s="73" t="s">
        <v>68</v>
      </c>
      <c r="E91" s="70" t="s">
        <v>84</v>
      </c>
      <c r="F91" s="70">
        <v>11815.2900390625</v>
      </c>
      <c r="G91" s="70">
        <v>71028</v>
      </c>
    </row>
    <row r="92" spans="1:7">
      <c r="A92" s="70" t="s">
        <v>267</v>
      </c>
      <c r="B92" s="70" t="s">
        <v>42</v>
      </c>
      <c r="C92" s="70" t="s">
        <v>1</v>
      </c>
      <c r="D92" s="73" t="s">
        <v>68</v>
      </c>
      <c r="E92" s="70" t="s">
        <v>79</v>
      </c>
      <c r="F92" s="70">
        <v>24947.830078125</v>
      </c>
      <c r="G92" s="70">
        <v>136240.796875</v>
      </c>
    </row>
    <row r="93" spans="1:7">
      <c r="A93" s="70" t="s">
        <v>267</v>
      </c>
      <c r="B93" s="70" t="s">
        <v>42</v>
      </c>
      <c r="C93" s="70" t="s">
        <v>1</v>
      </c>
      <c r="D93" s="73" t="s">
        <v>74</v>
      </c>
      <c r="E93" s="70" t="s">
        <v>71</v>
      </c>
      <c r="F93" s="70">
        <v>107774.58984375</v>
      </c>
      <c r="G93" s="70">
        <v>644598.28125</v>
      </c>
    </row>
    <row r="94" spans="1:7">
      <c r="A94" s="70" t="s">
        <v>267</v>
      </c>
      <c r="B94" s="70" t="s">
        <v>42</v>
      </c>
      <c r="C94" s="70" t="s">
        <v>1</v>
      </c>
      <c r="D94" s="73" t="s">
        <v>74</v>
      </c>
      <c r="E94" s="70" t="s">
        <v>104</v>
      </c>
      <c r="F94" s="70">
        <v>1596.6600341796875</v>
      </c>
      <c r="G94" s="70">
        <v>6800</v>
      </c>
    </row>
    <row r="95" spans="1:7">
      <c r="A95" s="70" t="s">
        <v>267</v>
      </c>
      <c r="B95" s="70" t="s">
        <v>42</v>
      </c>
      <c r="C95" s="70" t="s">
        <v>1</v>
      </c>
      <c r="D95" s="73" t="s">
        <v>74</v>
      </c>
      <c r="E95" s="70" t="s">
        <v>45</v>
      </c>
      <c r="F95" s="70">
        <v>146967.6484375</v>
      </c>
      <c r="G95" s="70">
        <v>673175.8984375</v>
      </c>
    </row>
    <row r="96" spans="1:7">
      <c r="A96" s="70" t="s">
        <v>267</v>
      </c>
      <c r="B96" s="70" t="s">
        <v>42</v>
      </c>
      <c r="C96" s="70" t="s">
        <v>1</v>
      </c>
      <c r="D96" s="73" t="s">
        <v>75</v>
      </c>
      <c r="E96" s="70" t="s">
        <v>72</v>
      </c>
      <c r="F96" s="70">
        <v>11186.3798828125</v>
      </c>
      <c r="G96" s="70">
        <v>11619.5</v>
      </c>
    </row>
    <row r="97" spans="1:7">
      <c r="A97" s="70" t="s">
        <v>267</v>
      </c>
      <c r="B97" s="70" t="s">
        <v>42</v>
      </c>
      <c r="C97" s="70" t="s">
        <v>1</v>
      </c>
      <c r="D97" s="73" t="s">
        <v>75</v>
      </c>
      <c r="E97" s="70" t="s">
        <v>45</v>
      </c>
      <c r="F97" s="70">
        <v>54.430000305175781</v>
      </c>
      <c r="G97" s="70">
        <v>204</v>
      </c>
    </row>
    <row r="98" spans="1:7">
      <c r="A98" s="70" t="s">
        <v>267</v>
      </c>
      <c r="B98" s="70" t="s">
        <v>42</v>
      </c>
      <c r="C98" s="70" t="s">
        <v>1</v>
      </c>
      <c r="D98" s="73" t="s">
        <v>75</v>
      </c>
      <c r="E98" s="70" t="s">
        <v>76</v>
      </c>
      <c r="F98" s="70">
        <v>8807.0400390625</v>
      </c>
      <c r="G98" s="70">
        <v>15727.919921875</v>
      </c>
    </row>
    <row r="99" spans="1:7">
      <c r="A99" s="70" t="s">
        <v>267</v>
      </c>
      <c r="B99" s="70" t="s">
        <v>42</v>
      </c>
      <c r="C99" s="70" t="s">
        <v>1</v>
      </c>
      <c r="D99" s="73" t="s">
        <v>66</v>
      </c>
      <c r="E99" s="70" t="s">
        <v>45</v>
      </c>
      <c r="F99" s="70">
        <v>155.47999572753906</v>
      </c>
      <c r="G99" s="70">
        <v>1829</v>
      </c>
    </row>
    <row r="100" spans="1:7">
      <c r="A100" s="70" t="s">
        <v>267</v>
      </c>
      <c r="B100" s="70" t="s">
        <v>42</v>
      </c>
      <c r="C100" s="70" t="s">
        <v>1</v>
      </c>
      <c r="D100" s="73" t="s">
        <v>273</v>
      </c>
      <c r="E100" s="70" t="s">
        <v>45</v>
      </c>
      <c r="F100" s="70">
        <v>19085.08984375</v>
      </c>
      <c r="G100" s="70">
        <v>87879.3828125</v>
      </c>
    </row>
    <row r="101" spans="1:7">
      <c r="A101" s="70" t="s">
        <v>267</v>
      </c>
      <c r="B101" s="70" t="s">
        <v>42</v>
      </c>
      <c r="C101" s="70" t="s">
        <v>1</v>
      </c>
      <c r="D101" s="73" t="s">
        <v>67</v>
      </c>
      <c r="E101" s="70" t="s">
        <v>104</v>
      </c>
      <c r="F101" s="70">
        <v>3519.18994140625</v>
      </c>
      <c r="G101" s="70">
        <v>31108.83984375</v>
      </c>
    </row>
    <row r="102" spans="1:7">
      <c r="A102" s="70" t="s">
        <v>267</v>
      </c>
      <c r="B102" s="70" t="s">
        <v>2</v>
      </c>
      <c r="C102" s="70" t="s">
        <v>1</v>
      </c>
      <c r="D102" s="73" t="s">
        <v>274</v>
      </c>
      <c r="E102" s="70" t="s">
        <v>45</v>
      </c>
      <c r="F102" s="70">
        <v>681.29998779296875</v>
      </c>
      <c r="G102" s="70">
        <v>9886.400390625</v>
      </c>
    </row>
    <row r="103" spans="1:7">
      <c r="A103" s="70" t="s">
        <v>267</v>
      </c>
      <c r="B103" s="70" t="s">
        <v>42</v>
      </c>
      <c r="C103" s="70" t="s">
        <v>1</v>
      </c>
      <c r="D103" s="73" t="s">
        <v>83</v>
      </c>
      <c r="E103" s="70" t="s">
        <v>45</v>
      </c>
      <c r="F103" s="70">
        <v>544.32000732421875</v>
      </c>
      <c r="G103" s="70">
        <v>1143.800048828125</v>
      </c>
    </row>
    <row r="104" spans="1:7">
      <c r="A104" s="70" t="s">
        <v>267</v>
      </c>
      <c r="B104" s="70" t="s">
        <v>42</v>
      </c>
      <c r="C104" s="70" t="s">
        <v>1</v>
      </c>
      <c r="D104" s="73" t="s">
        <v>83</v>
      </c>
      <c r="E104" s="70" t="s">
        <v>84</v>
      </c>
      <c r="F104" s="70">
        <v>252272.359375</v>
      </c>
      <c r="G104" s="70">
        <v>226212.90625</v>
      </c>
    </row>
    <row r="105" spans="1:7">
      <c r="A105" s="70" t="s">
        <v>267</v>
      </c>
      <c r="B105" s="70" t="s">
        <v>42</v>
      </c>
      <c r="C105" s="70" t="s">
        <v>1</v>
      </c>
      <c r="D105" s="73" t="s">
        <v>218</v>
      </c>
      <c r="E105" s="70" t="s">
        <v>69</v>
      </c>
      <c r="F105" s="70">
        <v>18048.650390625</v>
      </c>
      <c r="G105" s="70">
        <v>143221.6875</v>
      </c>
    </row>
    <row r="106" spans="1:7">
      <c r="A106" s="70" t="s">
        <v>267</v>
      </c>
      <c r="B106" s="70" t="s">
        <v>42</v>
      </c>
      <c r="C106" s="70" t="s">
        <v>1</v>
      </c>
      <c r="D106" s="73" t="s">
        <v>67</v>
      </c>
      <c r="E106" s="70" t="s">
        <v>275</v>
      </c>
      <c r="F106" s="70">
        <v>7730.830078125</v>
      </c>
      <c r="G106" s="70">
        <v>48226.3203125</v>
      </c>
    </row>
    <row r="107" spans="1:7">
      <c r="A107" s="70" t="s">
        <v>267</v>
      </c>
      <c r="B107" s="70" t="s">
        <v>42</v>
      </c>
      <c r="C107" s="70" t="s">
        <v>1</v>
      </c>
      <c r="D107" s="73" t="s">
        <v>67</v>
      </c>
      <c r="E107" s="70" t="s">
        <v>72</v>
      </c>
      <c r="F107" s="70">
        <v>98126.78125</v>
      </c>
      <c r="G107" s="70">
        <v>377242.40625</v>
      </c>
    </row>
    <row r="108" spans="1:7">
      <c r="A108" s="70" t="s">
        <v>267</v>
      </c>
      <c r="B108" s="70" t="s">
        <v>42</v>
      </c>
      <c r="C108" s="70" t="s">
        <v>1</v>
      </c>
      <c r="D108" s="73" t="s">
        <v>65</v>
      </c>
      <c r="E108" s="70" t="s">
        <v>84</v>
      </c>
      <c r="F108" s="70">
        <v>209050.404296875</v>
      </c>
      <c r="G108" s="70">
        <v>444228.3125</v>
      </c>
    </row>
    <row r="109" spans="1:7">
      <c r="A109" s="70" t="s">
        <v>267</v>
      </c>
      <c r="B109" s="70" t="s">
        <v>42</v>
      </c>
      <c r="C109" s="70" t="s">
        <v>1</v>
      </c>
      <c r="D109" s="73" t="s">
        <v>67</v>
      </c>
      <c r="E109" s="70" t="s">
        <v>81</v>
      </c>
      <c r="F109" s="70">
        <v>50639.69189453125</v>
      </c>
      <c r="G109" s="70">
        <v>403452.98828125</v>
      </c>
    </row>
    <row r="110" spans="1:7">
      <c r="A110" s="70" t="s">
        <v>267</v>
      </c>
      <c r="B110" s="70" t="s">
        <v>42</v>
      </c>
      <c r="C110" s="70" t="s">
        <v>1</v>
      </c>
      <c r="D110" s="73" t="s">
        <v>65</v>
      </c>
      <c r="E110" s="70" t="s">
        <v>73</v>
      </c>
      <c r="F110" s="70">
        <v>671.45001220703125</v>
      </c>
      <c r="G110" s="70">
        <v>1739.8599853515625</v>
      </c>
    </row>
    <row r="111" spans="1:7">
      <c r="A111" s="70" t="s">
        <v>267</v>
      </c>
      <c r="B111" s="70" t="s">
        <v>42</v>
      </c>
      <c r="C111" s="70" t="s">
        <v>1</v>
      </c>
      <c r="D111" s="73" t="s">
        <v>67</v>
      </c>
      <c r="E111" s="70" t="s">
        <v>45</v>
      </c>
      <c r="F111" s="70">
        <v>64326.429931640625</v>
      </c>
      <c r="G111" s="70">
        <v>511109.109375</v>
      </c>
    </row>
    <row r="112" spans="1:7">
      <c r="A112" s="70" t="s">
        <v>267</v>
      </c>
      <c r="B112" s="70" t="s">
        <v>42</v>
      </c>
      <c r="C112" s="70" t="s">
        <v>1</v>
      </c>
      <c r="D112" s="73" t="s">
        <v>67</v>
      </c>
      <c r="E112" s="70" t="s">
        <v>73</v>
      </c>
      <c r="F112" s="70">
        <v>23961.890625</v>
      </c>
      <c r="G112" s="70">
        <v>21692.939453125</v>
      </c>
    </row>
    <row r="113" spans="1:7">
      <c r="A113" s="70" t="s">
        <v>267</v>
      </c>
      <c r="B113" s="70" t="s">
        <v>42</v>
      </c>
      <c r="C113" s="70" t="s">
        <v>1</v>
      </c>
      <c r="D113" s="73" t="s">
        <v>67</v>
      </c>
      <c r="E113" s="70" t="s">
        <v>69</v>
      </c>
      <c r="F113" s="70">
        <v>310093.0908203125</v>
      </c>
      <c r="G113" s="70">
        <v>3126871.59375</v>
      </c>
    </row>
    <row r="114" spans="1:7">
      <c r="A114" s="70" t="s">
        <v>267</v>
      </c>
      <c r="B114" s="70" t="s">
        <v>42</v>
      </c>
      <c r="C114" s="70" t="s">
        <v>1</v>
      </c>
      <c r="D114" s="73" t="s">
        <v>67</v>
      </c>
      <c r="E114" s="70" t="s">
        <v>159</v>
      </c>
      <c r="F114" s="70">
        <v>16669.23046875</v>
      </c>
      <c r="G114" s="70">
        <v>156459</v>
      </c>
    </row>
    <row r="115" spans="1:7">
      <c r="A115" s="70" t="s">
        <v>267</v>
      </c>
      <c r="B115" s="70" t="s">
        <v>42</v>
      </c>
      <c r="C115" s="70" t="s">
        <v>1</v>
      </c>
      <c r="D115" s="73" t="s">
        <v>217</v>
      </c>
      <c r="E115" s="70" t="s">
        <v>219</v>
      </c>
      <c r="F115" s="70">
        <v>199085.18359375</v>
      </c>
      <c r="G115" s="70">
        <v>320630</v>
      </c>
    </row>
    <row r="116" spans="1:7">
      <c r="A116" s="70" t="s">
        <v>267</v>
      </c>
      <c r="B116" s="70" t="s">
        <v>77</v>
      </c>
      <c r="C116" s="70" t="s">
        <v>1</v>
      </c>
      <c r="D116" s="73" t="s">
        <v>78</v>
      </c>
      <c r="E116" s="70" t="s">
        <v>45</v>
      </c>
      <c r="F116" s="70">
        <v>1295.469970703125</v>
      </c>
      <c r="G116" s="70">
        <v>2295</v>
      </c>
    </row>
    <row r="117" spans="1:7">
      <c r="A117" s="70" t="s">
        <v>267</v>
      </c>
      <c r="B117" s="70" t="s">
        <v>42</v>
      </c>
      <c r="C117" s="70" t="s">
        <v>1</v>
      </c>
      <c r="D117" s="73" t="s">
        <v>67</v>
      </c>
      <c r="E117" s="70" t="s">
        <v>220</v>
      </c>
      <c r="F117" s="70">
        <v>6131.18017578125</v>
      </c>
      <c r="G117" s="70">
        <v>88780.796875</v>
      </c>
    </row>
    <row r="118" spans="1:7" ht="15.75" thickBot="1">
      <c r="A118" s="39" t="s">
        <v>267</v>
      </c>
      <c r="B118" s="40"/>
      <c r="C118" s="40"/>
      <c r="D118" s="40"/>
      <c r="E118" s="40"/>
      <c r="F118" s="40">
        <f>SUM(F86:F117)</f>
        <v>2146227.1800765991</v>
      </c>
      <c r="G118" s="41">
        <f>SUM(G86:G117)</f>
        <v>10505676.138549805</v>
      </c>
    </row>
    <row r="119" spans="1:7">
      <c r="A119" s="70" t="s">
        <v>295</v>
      </c>
      <c r="B119" s="70" t="s">
        <v>42</v>
      </c>
      <c r="C119" s="70" t="s">
        <v>1</v>
      </c>
      <c r="D119" s="73" t="s">
        <v>74</v>
      </c>
      <c r="E119" s="70" t="s">
        <v>45</v>
      </c>
      <c r="F119" s="70">
        <v>443023.509765625</v>
      </c>
      <c r="G119" s="70">
        <v>1966616.6328125</v>
      </c>
    </row>
    <row r="120" spans="1:7">
      <c r="A120" s="70" t="s">
        <v>295</v>
      </c>
      <c r="B120" s="70" t="s">
        <v>42</v>
      </c>
      <c r="C120" s="70" t="s">
        <v>1</v>
      </c>
      <c r="D120" s="73" t="s">
        <v>68</v>
      </c>
      <c r="E120" s="70" t="s">
        <v>45</v>
      </c>
      <c r="F120" s="70">
        <v>60872.69921875</v>
      </c>
      <c r="G120" s="70">
        <v>280628.9296875</v>
      </c>
    </row>
    <row r="121" spans="1:7">
      <c r="A121" s="70" t="s">
        <v>295</v>
      </c>
      <c r="B121" s="70" t="s">
        <v>42</v>
      </c>
      <c r="C121" s="70" t="s">
        <v>1</v>
      </c>
      <c r="D121" s="73" t="s">
        <v>68</v>
      </c>
      <c r="E121" s="70" t="s">
        <v>73</v>
      </c>
      <c r="F121" s="70">
        <v>1350</v>
      </c>
      <c r="G121" s="70">
        <v>10212.5</v>
      </c>
    </row>
    <row r="122" spans="1:7">
      <c r="A122" s="70" t="s">
        <v>295</v>
      </c>
      <c r="B122" s="70" t="s">
        <v>42</v>
      </c>
      <c r="C122" s="70" t="s">
        <v>1</v>
      </c>
      <c r="D122" s="73" t="s">
        <v>68</v>
      </c>
      <c r="E122" s="70" t="s">
        <v>69</v>
      </c>
      <c r="F122" s="70">
        <v>652805.1474609375</v>
      </c>
      <c r="G122" s="70">
        <v>4454952.625</v>
      </c>
    </row>
    <row r="123" spans="1:7">
      <c r="A123" s="70" t="s">
        <v>295</v>
      </c>
      <c r="B123" s="70" t="s">
        <v>42</v>
      </c>
      <c r="C123" s="70" t="s">
        <v>1</v>
      </c>
      <c r="D123" s="73" t="s">
        <v>68</v>
      </c>
      <c r="E123" s="70" t="s">
        <v>84</v>
      </c>
      <c r="F123" s="70">
        <v>18351.01953125</v>
      </c>
      <c r="G123" s="70">
        <v>37900.078125</v>
      </c>
    </row>
    <row r="124" spans="1:7">
      <c r="A124" s="70" t="s">
        <v>295</v>
      </c>
      <c r="B124" s="70" t="s">
        <v>42</v>
      </c>
      <c r="C124" s="70" t="s">
        <v>1</v>
      </c>
      <c r="D124" s="73" t="s">
        <v>68</v>
      </c>
      <c r="E124" s="70" t="s">
        <v>159</v>
      </c>
      <c r="F124" s="70">
        <v>50000</v>
      </c>
      <c r="G124" s="70">
        <v>242500</v>
      </c>
    </row>
    <row r="125" spans="1:7">
      <c r="A125" s="70" t="s">
        <v>295</v>
      </c>
      <c r="B125" s="70" t="s">
        <v>42</v>
      </c>
      <c r="C125" s="70" t="s">
        <v>1</v>
      </c>
      <c r="D125" s="73" t="s">
        <v>68</v>
      </c>
      <c r="E125" s="70" t="s">
        <v>79</v>
      </c>
      <c r="F125" s="70">
        <v>126734.953125</v>
      </c>
      <c r="G125" s="70">
        <v>672870</v>
      </c>
    </row>
    <row r="126" spans="1:7">
      <c r="A126" s="70" t="s">
        <v>295</v>
      </c>
      <c r="B126" s="70" t="s">
        <v>42</v>
      </c>
      <c r="C126" s="70" t="s">
        <v>1</v>
      </c>
      <c r="D126" s="73" t="s">
        <v>74</v>
      </c>
      <c r="E126" s="70" t="s">
        <v>104</v>
      </c>
      <c r="F126" s="70">
        <v>8029.39013671875</v>
      </c>
      <c r="G126" s="70">
        <v>9916.2001953125</v>
      </c>
    </row>
    <row r="127" spans="1:7">
      <c r="A127" s="70" t="s">
        <v>295</v>
      </c>
      <c r="B127" s="70" t="s">
        <v>42</v>
      </c>
      <c r="C127" s="70" t="s">
        <v>1</v>
      </c>
      <c r="D127" s="73" t="s">
        <v>74</v>
      </c>
      <c r="E127" s="70" t="s">
        <v>73</v>
      </c>
      <c r="F127" s="70">
        <v>480</v>
      </c>
      <c r="G127" s="70">
        <v>360</v>
      </c>
    </row>
    <row r="128" spans="1:7">
      <c r="A128" s="70" t="s">
        <v>295</v>
      </c>
      <c r="B128" s="70" t="s">
        <v>42</v>
      </c>
      <c r="C128" s="70" t="s">
        <v>1</v>
      </c>
      <c r="D128" s="73" t="s">
        <v>75</v>
      </c>
      <c r="E128" s="70" t="s">
        <v>219</v>
      </c>
      <c r="F128" s="70">
        <v>4746.240234375</v>
      </c>
      <c r="G128" s="70">
        <v>9750</v>
      </c>
    </row>
    <row r="129" spans="1:7">
      <c r="A129" s="70" t="s">
        <v>295</v>
      </c>
      <c r="B129" s="70" t="s">
        <v>42</v>
      </c>
      <c r="C129" s="70" t="s">
        <v>1</v>
      </c>
      <c r="D129" s="73" t="s">
        <v>75</v>
      </c>
      <c r="E129" s="70" t="s">
        <v>45</v>
      </c>
      <c r="F129" s="70">
        <v>21.770000457763672</v>
      </c>
      <c r="G129" s="70">
        <v>87.360000610351563</v>
      </c>
    </row>
    <row r="130" spans="1:7">
      <c r="A130" s="70" t="s">
        <v>295</v>
      </c>
      <c r="B130" s="70" t="s">
        <v>42</v>
      </c>
      <c r="C130" s="70" t="s">
        <v>1</v>
      </c>
      <c r="D130" s="73" t="s">
        <v>75</v>
      </c>
      <c r="E130" s="70" t="s">
        <v>76</v>
      </c>
      <c r="F130" s="70">
        <v>7724.570068359375</v>
      </c>
      <c r="G130" s="70">
        <v>18100.56005859375</v>
      </c>
    </row>
    <row r="131" spans="1:7">
      <c r="A131" s="70" t="s">
        <v>295</v>
      </c>
      <c r="B131" s="70" t="s">
        <v>42</v>
      </c>
      <c r="C131" s="70" t="s">
        <v>1</v>
      </c>
      <c r="D131" s="73" t="s">
        <v>66</v>
      </c>
      <c r="E131" s="70" t="s">
        <v>45</v>
      </c>
      <c r="F131" s="70">
        <v>508.94000244140625</v>
      </c>
      <c r="G131" s="70">
        <v>2803</v>
      </c>
    </row>
    <row r="132" spans="1:7">
      <c r="A132" s="70" t="s">
        <v>295</v>
      </c>
      <c r="B132" s="70" t="s">
        <v>42</v>
      </c>
      <c r="C132" s="70" t="s">
        <v>1</v>
      </c>
      <c r="D132" s="73" t="s">
        <v>74</v>
      </c>
      <c r="E132" s="70" t="s">
        <v>71</v>
      </c>
      <c r="F132" s="70">
        <v>17912.5390625</v>
      </c>
      <c r="G132" s="70">
        <v>93988.140625</v>
      </c>
    </row>
    <row r="133" spans="1:7">
      <c r="A133" s="70" t="s">
        <v>295</v>
      </c>
      <c r="B133" s="70" t="s">
        <v>42</v>
      </c>
      <c r="C133" s="70" t="s">
        <v>1</v>
      </c>
      <c r="D133" s="73" t="s">
        <v>67</v>
      </c>
      <c r="E133" s="70" t="s">
        <v>73</v>
      </c>
      <c r="F133" s="70">
        <v>40614.58984375</v>
      </c>
      <c r="G133" s="70">
        <v>311408.640625</v>
      </c>
    </row>
    <row r="134" spans="1:7">
      <c r="A134" s="70" t="s">
        <v>295</v>
      </c>
      <c r="B134" s="70" t="s">
        <v>42</v>
      </c>
      <c r="C134" s="70" t="s">
        <v>1</v>
      </c>
      <c r="D134" s="73" t="s">
        <v>83</v>
      </c>
      <c r="E134" s="70" t="s">
        <v>85</v>
      </c>
      <c r="F134" s="70">
        <v>191625.14453125</v>
      </c>
      <c r="G134" s="70">
        <v>160301</v>
      </c>
    </row>
    <row r="135" spans="1:7">
      <c r="A135" s="70" t="s">
        <v>295</v>
      </c>
      <c r="B135" s="70" t="s">
        <v>42</v>
      </c>
      <c r="C135" s="70" t="s">
        <v>1</v>
      </c>
      <c r="D135" s="73" t="s">
        <v>83</v>
      </c>
      <c r="E135" s="70" t="s">
        <v>104</v>
      </c>
      <c r="F135" s="70">
        <v>22085.809532165527</v>
      </c>
      <c r="G135" s="70">
        <v>28634.599609375</v>
      </c>
    </row>
    <row r="136" spans="1:7">
      <c r="A136" s="70" t="s">
        <v>295</v>
      </c>
      <c r="B136" s="70" t="s">
        <v>42</v>
      </c>
      <c r="C136" s="70" t="s">
        <v>1</v>
      </c>
      <c r="D136" s="73" t="s">
        <v>83</v>
      </c>
      <c r="E136" s="70" t="s">
        <v>84</v>
      </c>
      <c r="F136" s="70">
        <v>235440.875</v>
      </c>
      <c r="G136" s="70">
        <v>202744.59375</v>
      </c>
    </row>
    <row r="137" spans="1:7">
      <c r="A137" s="70" t="s">
        <v>295</v>
      </c>
      <c r="B137" s="70" t="s">
        <v>42</v>
      </c>
      <c r="C137" s="70" t="s">
        <v>1</v>
      </c>
      <c r="D137" s="73" t="s">
        <v>311</v>
      </c>
      <c r="E137" s="70" t="s">
        <v>45</v>
      </c>
      <c r="F137" s="70">
        <v>174.17999267578125</v>
      </c>
      <c r="G137" s="70">
        <v>278.39999389648437</v>
      </c>
    </row>
    <row r="138" spans="1:7">
      <c r="A138" s="70" t="s">
        <v>295</v>
      </c>
      <c r="B138" s="70" t="s">
        <v>42</v>
      </c>
      <c r="C138" s="70" t="s">
        <v>1</v>
      </c>
      <c r="D138" s="73" t="s">
        <v>67</v>
      </c>
      <c r="E138" s="70" t="s">
        <v>72</v>
      </c>
      <c r="F138" s="70">
        <v>148930.12646484375</v>
      </c>
      <c r="G138" s="70">
        <v>585154.71875</v>
      </c>
    </row>
    <row r="139" spans="1:7">
      <c r="A139" s="70" t="s">
        <v>295</v>
      </c>
      <c r="B139" s="70" t="s">
        <v>42</v>
      </c>
      <c r="C139" s="70" t="s">
        <v>1</v>
      </c>
      <c r="D139" s="73" t="s">
        <v>67</v>
      </c>
      <c r="E139" s="70" t="s">
        <v>220</v>
      </c>
      <c r="F139" s="70">
        <v>5302.509765625</v>
      </c>
      <c r="G139" s="70">
        <v>74803.65625</v>
      </c>
    </row>
    <row r="140" spans="1:7">
      <c r="A140" s="70" t="s">
        <v>295</v>
      </c>
      <c r="B140" s="70" t="s">
        <v>42</v>
      </c>
      <c r="C140" s="70" t="s">
        <v>1</v>
      </c>
      <c r="D140" s="73" t="s">
        <v>68</v>
      </c>
      <c r="E140" s="70" t="s">
        <v>70</v>
      </c>
      <c r="F140" s="70">
        <v>99791.30859375</v>
      </c>
      <c r="G140" s="70">
        <v>448027.6328125</v>
      </c>
    </row>
    <row r="141" spans="1:7">
      <c r="A141" s="70" t="s">
        <v>295</v>
      </c>
      <c r="B141" s="70" t="s">
        <v>42</v>
      </c>
      <c r="C141" s="70" t="s">
        <v>1</v>
      </c>
      <c r="D141" s="73" t="s">
        <v>67</v>
      </c>
      <c r="E141" s="70" t="s">
        <v>45</v>
      </c>
      <c r="F141" s="70">
        <v>100185.99993896484</v>
      </c>
      <c r="G141" s="70">
        <v>802104.68127441406</v>
      </c>
    </row>
    <row r="142" spans="1:7">
      <c r="A142" s="70" t="s">
        <v>295</v>
      </c>
      <c r="B142" s="70" t="s">
        <v>42</v>
      </c>
      <c r="C142" s="70" t="s">
        <v>1</v>
      </c>
      <c r="D142" s="73" t="s">
        <v>68</v>
      </c>
      <c r="E142" s="70" t="s">
        <v>81</v>
      </c>
      <c r="F142" s="70">
        <v>47899.8203125</v>
      </c>
      <c r="G142" s="70">
        <v>148800</v>
      </c>
    </row>
    <row r="143" spans="1:7">
      <c r="A143" s="70" t="s">
        <v>295</v>
      </c>
      <c r="B143" s="70" t="s">
        <v>42</v>
      </c>
      <c r="C143" s="70" t="s">
        <v>1</v>
      </c>
      <c r="D143" s="73" t="s">
        <v>67</v>
      </c>
      <c r="E143" s="70" t="s">
        <v>69</v>
      </c>
      <c r="F143" s="70">
        <v>239354.5263671875</v>
      </c>
      <c r="G143" s="70">
        <v>2602498.0625</v>
      </c>
    </row>
    <row r="144" spans="1:7">
      <c r="A144" s="70" t="s">
        <v>295</v>
      </c>
      <c r="B144" s="70" t="s">
        <v>42</v>
      </c>
      <c r="C144" s="70" t="s">
        <v>1</v>
      </c>
      <c r="D144" s="73" t="s">
        <v>67</v>
      </c>
      <c r="E144" s="70" t="s">
        <v>79</v>
      </c>
      <c r="F144" s="70">
        <v>4045.840087890625</v>
      </c>
      <c r="G144" s="70">
        <v>21919.08984375</v>
      </c>
    </row>
    <row r="145" spans="1:7">
      <c r="A145" s="70" t="s">
        <v>295</v>
      </c>
      <c r="B145" s="70" t="s">
        <v>42</v>
      </c>
      <c r="C145" s="70" t="s">
        <v>1</v>
      </c>
      <c r="D145" s="73" t="s">
        <v>312</v>
      </c>
      <c r="E145" s="70" t="s">
        <v>84</v>
      </c>
      <c r="F145" s="70">
        <v>177936.046875</v>
      </c>
      <c r="G145" s="70">
        <v>169468.203125</v>
      </c>
    </row>
    <row r="146" spans="1:7">
      <c r="A146" s="70" t="s">
        <v>295</v>
      </c>
      <c r="B146" s="70" t="s">
        <v>42</v>
      </c>
      <c r="C146" s="70" t="s">
        <v>1</v>
      </c>
      <c r="D146" s="73" t="s">
        <v>217</v>
      </c>
      <c r="E146" s="70" t="s">
        <v>219</v>
      </c>
      <c r="F146" s="70">
        <v>231650.1748046875</v>
      </c>
      <c r="G146" s="70">
        <v>377698.99609375</v>
      </c>
    </row>
    <row r="147" spans="1:7">
      <c r="A147" s="70" t="s">
        <v>295</v>
      </c>
      <c r="B147" s="70" t="s">
        <v>42</v>
      </c>
      <c r="C147" s="70" t="s">
        <v>1</v>
      </c>
      <c r="D147" s="73" t="s">
        <v>217</v>
      </c>
      <c r="E147" s="70" t="s">
        <v>45</v>
      </c>
      <c r="F147" s="70">
        <v>65.319999694824219</v>
      </c>
      <c r="G147" s="70">
        <v>92.160003662109375</v>
      </c>
    </row>
    <row r="148" spans="1:7">
      <c r="A148" s="70" t="s">
        <v>295</v>
      </c>
      <c r="B148" s="70" t="s">
        <v>77</v>
      </c>
      <c r="C148" s="70" t="s">
        <v>1</v>
      </c>
      <c r="D148" s="73" t="s">
        <v>78</v>
      </c>
      <c r="E148" s="70" t="s">
        <v>45</v>
      </c>
      <c r="F148" s="70">
        <v>1730.9299926757812</v>
      </c>
      <c r="G148" s="70">
        <v>2766.5999755859375</v>
      </c>
    </row>
    <row r="149" spans="1:7">
      <c r="A149" s="70" t="s">
        <v>295</v>
      </c>
      <c r="B149" s="70" t="s">
        <v>42</v>
      </c>
      <c r="C149" s="70" t="s">
        <v>1</v>
      </c>
      <c r="D149" s="73" t="s">
        <v>65</v>
      </c>
      <c r="E149" s="70" t="s">
        <v>84</v>
      </c>
      <c r="F149" s="70">
        <v>739905.984375</v>
      </c>
      <c r="G149" s="70">
        <v>635699.796875</v>
      </c>
    </row>
    <row r="150" spans="1:7">
      <c r="A150" s="70" t="s">
        <v>295</v>
      </c>
      <c r="B150" s="70" t="s">
        <v>42</v>
      </c>
      <c r="C150" s="70" t="s">
        <v>1</v>
      </c>
      <c r="D150" s="73" t="s">
        <v>67</v>
      </c>
      <c r="E150" s="70" t="s">
        <v>81</v>
      </c>
      <c r="F150" s="70">
        <v>154217.1728515625</v>
      </c>
      <c r="G150" s="70">
        <v>1280070.78125</v>
      </c>
    </row>
    <row r="151" spans="1:7" ht="15.75" thickBot="1">
      <c r="A151" s="39" t="s">
        <v>295</v>
      </c>
      <c r="B151" s="40"/>
      <c r="C151" s="40"/>
      <c r="D151" s="40"/>
      <c r="E151" s="40"/>
      <c r="F151" s="40">
        <f>SUM(F119:F150)</f>
        <v>3833517.1379356384</v>
      </c>
      <c r="G151" s="41">
        <f>SUM(G119:G150)</f>
        <v>15653157.63923645</v>
      </c>
    </row>
    <row r="152" spans="1:7">
      <c r="A152" s="70" t="s">
        <v>323</v>
      </c>
      <c r="B152" s="70" t="s">
        <v>42</v>
      </c>
      <c r="C152" s="70" t="s">
        <v>1</v>
      </c>
      <c r="D152" s="73" t="s">
        <v>68</v>
      </c>
      <c r="E152" s="70" t="s">
        <v>71</v>
      </c>
      <c r="F152" s="70">
        <v>150884.453125</v>
      </c>
      <c r="G152" s="70">
        <v>846549.1875</v>
      </c>
    </row>
    <row r="153" spans="1:7">
      <c r="A153" s="70" t="s">
        <v>323</v>
      </c>
      <c r="B153" s="70" t="s">
        <v>42</v>
      </c>
      <c r="C153" s="70" t="s">
        <v>1</v>
      </c>
      <c r="D153" s="73" t="s">
        <v>68</v>
      </c>
      <c r="E153" s="70" t="s">
        <v>45</v>
      </c>
      <c r="F153" s="70">
        <v>126136.19921875</v>
      </c>
      <c r="G153" s="70">
        <v>544401.5</v>
      </c>
    </row>
    <row r="154" spans="1:7">
      <c r="A154" s="70" t="s">
        <v>323</v>
      </c>
      <c r="B154" s="70" t="s">
        <v>42</v>
      </c>
      <c r="C154" s="70" t="s">
        <v>1</v>
      </c>
      <c r="D154" s="73" t="s">
        <v>68</v>
      </c>
      <c r="E154" s="70" t="s">
        <v>73</v>
      </c>
      <c r="F154" s="70">
        <v>7372.7598266601563</v>
      </c>
      <c r="G154" s="70">
        <v>1441.6599731445313</v>
      </c>
    </row>
    <row r="155" spans="1:7">
      <c r="A155" s="70" t="s">
        <v>323</v>
      </c>
      <c r="B155" s="70" t="s">
        <v>42</v>
      </c>
      <c r="C155" s="70" t="s">
        <v>1</v>
      </c>
      <c r="D155" s="73" t="s">
        <v>68</v>
      </c>
      <c r="E155" s="70" t="s">
        <v>69</v>
      </c>
      <c r="F155" s="70">
        <v>587081.984375</v>
      </c>
      <c r="G155" s="70">
        <v>3545701.6484375</v>
      </c>
    </row>
    <row r="156" spans="1:7">
      <c r="A156" s="70" t="s">
        <v>323</v>
      </c>
      <c r="B156" s="70" t="s">
        <v>42</v>
      </c>
      <c r="C156" s="70" t="s">
        <v>1</v>
      </c>
      <c r="D156" s="73" t="s">
        <v>68</v>
      </c>
      <c r="E156" s="70" t="s">
        <v>84</v>
      </c>
      <c r="F156" s="70">
        <v>48135.630859375</v>
      </c>
      <c r="G156" s="70">
        <v>290634</v>
      </c>
    </row>
    <row r="157" spans="1:7">
      <c r="A157" s="70" t="s">
        <v>323</v>
      </c>
      <c r="B157" s="70" t="s">
        <v>42</v>
      </c>
      <c r="C157" s="70" t="s">
        <v>1</v>
      </c>
      <c r="D157" s="73" t="s">
        <v>68</v>
      </c>
      <c r="E157" s="70" t="s">
        <v>79</v>
      </c>
      <c r="F157" s="70">
        <v>99791.296875</v>
      </c>
      <c r="G157" s="70">
        <v>508496</v>
      </c>
    </row>
    <row r="158" spans="1:7">
      <c r="A158" s="70" t="s">
        <v>323</v>
      </c>
      <c r="B158" s="70" t="s">
        <v>42</v>
      </c>
      <c r="C158" s="70" t="s">
        <v>1</v>
      </c>
      <c r="D158" s="73" t="s">
        <v>74</v>
      </c>
      <c r="E158" s="70" t="s">
        <v>45</v>
      </c>
      <c r="F158" s="70">
        <v>285587.546875</v>
      </c>
      <c r="G158" s="70">
        <v>1236719.3828125</v>
      </c>
    </row>
    <row r="159" spans="1:7">
      <c r="A159" s="70" t="s">
        <v>323</v>
      </c>
      <c r="B159" s="70" t="s">
        <v>42</v>
      </c>
      <c r="C159" s="70" t="s">
        <v>1</v>
      </c>
      <c r="D159" s="73" t="s">
        <v>75</v>
      </c>
      <c r="E159" s="70" t="s">
        <v>219</v>
      </c>
      <c r="F159" s="70">
        <v>7593.990234375</v>
      </c>
      <c r="G159" s="70">
        <v>13200</v>
      </c>
    </row>
    <row r="160" spans="1:7">
      <c r="A160" s="70" t="s">
        <v>323</v>
      </c>
      <c r="B160" s="70" t="s">
        <v>42</v>
      </c>
      <c r="C160" s="70" t="s">
        <v>1</v>
      </c>
      <c r="D160" s="73" t="s">
        <v>75</v>
      </c>
      <c r="E160" s="70" t="s">
        <v>76</v>
      </c>
      <c r="F160" s="70">
        <v>775.97998046875</v>
      </c>
      <c r="G160" s="70">
        <v>2723.52001953125</v>
      </c>
    </row>
    <row r="161" spans="1:7">
      <c r="A161" s="70" t="s">
        <v>323</v>
      </c>
      <c r="B161" s="70" t="s">
        <v>42</v>
      </c>
      <c r="C161" s="70" t="s">
        <v>1</v>
      </c>
      <c r="D161" s="73" t="s">
        <v>66</v>
      </c>
      <c r="E161" s="70" t="s">
        <v>45</v>
      </c>
      <c r="F161" s="70">
        <v>1647.2500305175781</v>
      </c>
      <c r="G161" s="70">
        <v>4298.199951171875</v>
      </c>
    </row>
    <row r="162" spans="1:7">
      <c r="A162" s="70" t="s">
        <v>323</v>
      </c>
      <c r="B162" s="70" t="s">
        <v>42</v>
      </c>
      <c r="C162" s="70" t="s">
        <v>1</v>
      </c>
      <c r="D162" s="73" t="s">
        <v>68</v>
      </c>
      <c r="E162" s="70" t="s">
        <v>159</v>
      </c>
      <c r="F162" s="70">
        <v>174634.7734375</v>
      </c>
      <c r="G162" s="70">
        <v>817450</v>
      </c>
    </row>
    <row r="163" spans="1:7">
      <c r="A163" s="70" t="s">
        <v>323</v>
      </c>
      <c r="B163" s="70" t="s">
        <v>42</v>
      </c>
      <c r="C163" s="70" t="s">
        <v>1</v>
      </c>
      <c r="D163" s="73" t="s">
        <v>67</v>
      </c>
      <c r="E163" s="70" t="s">
        <v>81</v>
      </c>
      <c r="F163" s="70">
        <v>123794.0048828125</v>
      </c>
      <c r="G163" s="70">
        <v>1742029.21875</v>
      </c>
    </row>
    <row r="164" spans="1:7">
      <c r="A164" s="70" t="s">
        <v>323</v>
      </c>
      <c r="B164" s="70" t="s">
        <v>77</v>
      </c>
      <c r="C164" s="70" t="s">
        <v>1</v>
      </c>
      <c r="D164" s="73" t="s">
        <v>78</v>
      </c>
      <c r="E164" s="70" t="s">
        <v>45</v>
      </c>
      <c r="F164" s="70">
        <v>2863.1099243164062</v>
      </c>
      <c r="G164" s="70">
        <v>4831.199951171875</v>
      </c>
    </row>
    <row r="165" spans="1:7">
      <c r="A165" s="70" t="s">
        <v>323</v>
      </c>
      <c r="B165" s="70" t="s">
        <v>42</v>
      </c>
      <c r="C165" s="70" t="s">
        <v>1</v>
      </c>
      <c r="D165" s="73" t="s">
        <v>83</v>
      </c>
      <c r="E165" s="70" t="s">
        <v>85</v>
      </c>
      <c r="F165" s="70">
        <v>58700.240234375</v>
      </c>
      <c r="G165" s="70">
        <v>48989.720703125</v>
      </c>
    </row>
    <row r="166" spans="1:7">
      <c r="A166" s="70" t="s">
        <v>323</v>
      </c>
      <c r="B166" s="70" t="s">
        <v>42</v>
      </c>
      <c r="C166" s="70" t="s">
        <v>1</v>
      </c>
      <c r="D166" s="73" t="s">
        <v>83</v>
      </c>
      <c r="E166" s="70" t="s">
        <v>73</v>
      </c>
      <c r="F166" s="70">
        <v>115.80000305175781</v>
      </c>
      <c r="G166" s="70">
        <v>832.5</v>
      </c>
    </row>
    <row r="167" spans="1:7">
      <c r="A167" s="70" t="s">
        <v>323</v>
      </c>
      <c r="B167" s="70" t="s">
        <v>42</v>
      </c>
      <c r="C167" s="70" t="s">
        <v>1</v>
      </c>
      <c r="D167" s="73" t="s">
        <v>83</v>
      </c>
      <c r="E167" s="70" t="s">
        <v>84</v>
      </c>
      <c r="F167" s="70">
        <v>494292.0234375</v>
      </c>
      <c r="G167" s="70">
        <v>434184.3046875</v>
      </c>
    </row>
    <row r="168" spans="1:7">
      <c r="A168" s="70" t="s">
        <v>323</v>
      </c>
      <c r="B168" s="70" t="s">
        <v>42</v>
      </c>
      <c r="C168" s="70" t="s">
        <v>1</v>
      </c>
      <c r="D168" s="73" t="s">
        <v>82</v>
      </c>
      <c r="E168" s="70" t="s">
        <v>73</v>
      </c>
      <c r="F168" s="70">
        <v>1063.5099792480469</v>
      </c>
      <c r="G168" s="70">
        <v>828.8800048828125</v>
      </c>
    </row>
    <row r="169" spans="1:7">
      <c r="A169" s="70" t="s">
        <v>323</v>
      </c>
      <c r="B169" s="70" t="s">
        <v>42</v>
      </c>
      <c r="C169" s="70" t="s">
        <v>1</v>
      </c>
      <c r="D169" s="73" t="s">
        <v>68</v>
      </c>
      <c r="E169" s="70" t="s">
        <v>70</v>
      </c>
      <c r="F169" s="70">
        <v>74843.478515625</v>
      </c>
      <c r="G169" s="70">
        <v>305125</v>
      </c>
    </row>
    <row r="170" spans="1:7">
      <c r="A170" s="70" t="s">
        <v>323</v>
      </c>
      <c r="B170" s="70" t="s">
        <v>42</v>
      </c>
      <c r="C170" s="70" t="s">
        <v>1</v>
      </c>
      <c r="D170" s="73" t="s">
        <v>67</v>
      </c>
      <c r="E170" s="70" t="s">
        <v>220</v>
      </c>
      <c r="F170" s="70">
        <v>12247.990234375</v>
      </c>
      <c r="G170" s="70">
        <v>177825.078125</v>
      </c>
    </row>
    <row r="171" spans="1:7">
      <c r="A171" s="70" t="s">
        <v>323</v>
      </c>
      <c r="B171" s="70" t="s">
        <v>42</v>
      </c>
      <c r="C171" s="70" t="s">
        <v>1</v>
      </c>
      <c r="D171" s="73" t="s">
        <v>65</v>
      </c>
      <c r="E171" s="70" t="s">
        <v>84</v>
      </c>
      <c r="F171" s="70">
        <v>119412.5390625</v>
      </c>
      <c r="G171" s="70">
        <v>111430.796875</v>
      </c>
    </row>
    <row r="172" spans="1:7">
      <c r="A172" s="70" t="s">
        <v>323</v>
      </c>
      <c r="B172" s="70" t="s">
        <v>42</v>
      </c>
      <c r="C172" s="70" t="s">
        <v>1</v>
      </c>
      <c r="D172" s="73" t="s">
        <v>67</v>
      </c>
      <c r="E172" s="70" t="s">
        <v>45</v>
      </c>
      <c r="F172" s="70">
        <v>87034.679809570313</v>
      </c>
      <c r="G172" s="70">
        <v>477617.19982910156</v>
      </c>
    </row>
    <row r="173" spans="1:7">
      <c r="A173" s="70" t="s">
        <v>323</v>
      </c>
      <c r="B173" s="70" t="s">
        <v>42</v>
      </c>
      <c r="C173" s="70" t="s">
        <v>1</v>
      </c>
      <c r="D173" s="73" t="s">
        <v>67</v>
      </c>
      <c r="E173" s="70" t="s">
        <v>69</v>
      </c>
      <c r="F173" s="70">
        <v>50678.01171875</v>
      </c>
      <c r="G173" s="70">
        <v>536039.875</v>
      </c>
    </row>
    <row r="174" spans="1:7">
      <c r="A174" s="70" t="s">
        <v>323</v>
      </c>
      <c r="B174" s="70" t="s">
        <v>42</v>
      </c>
      <c r="C174" s="70" t="s">
        <v>1</v>
      </c>
      <c r="D174" s="73" t="s">
        <v>67</v>
      </c>
      <c r="E174" s="70" t="s">
        <v>159</v>
      </c>
      <c r="F174" s="70">
        <v>10102.0703125</v>
      </c>
      <c r="G174" s="70">
        <v>63920.25</v>
      </c>
    </row>
    <row r="175" spans="1:7">
      <c r="A175" s="70" t="s">
        <v>323</v>
      </c>
      <c r="B175" s="70" t="s">
        <v>42</v>
      </c>
      <c r="C175" s="70" t="s">
        <v>1</v>
      </c>
      <c r="D175" s="73" t="s">
        <v>217</v>
      </c>
      <c r="E175" s="70" t="s">
        <v>219</v>
      </c>
      <c r="F175" s="70">
        <v>119260.66015625</v>
      </c>
      <c r="G175" s="70">
        <v>188430</v>
      </c>
    </row>
    <row r="176" spans="1:7">
      <c r="A176" s="70" t="s">
        <v>323</v>
      </c>
      <c r="B176" s="70" t="s">
        <v>42</v>
      </c>
      <c r="C176" s="70" t="s">
        <v>1</v>
      </c>
      <c r="D176" s="73" t="s">
        <v>217</v>
      </c>
      <c r="E176" s="70" t="s">
        <v>45</v>
      </c>
      <c r="F176" s="70">
        <v>32.659999847412109</v>
      </c>
      <c r="G176" s="70">
        <v>46.080001831054688</v>
      </c>
    </row>
    <row r="177" spans="1:7">
      <c r="A177" s="70" t="s">
        <v>323</v>
      </c>
      <c r="B177" s="70" t="s">
        <v>77</v>
      </c>
      <c r="C177" s="70" t="s">
        <v>1</v>
      </c>
      <c r="D177" s="73" t="s">
        <v>331</v>
      </c>
      <c r="E177" s="70" t="s">
        <v>81</v>
      </c>
      <c r="F177" s="70">
        <v>2653.64990234375</v>
      </c>
      <c r="G177" s="70">
        <v>41682.9609375</v>
      </c>
    </row>
    <row r="178" spans="1:7">
      <c r="A178" s="70" t="s">
        <v>323</v>
      </c>
      <c r="B178" s="70" t="s">
        <v>42</v>
      </c>
      <c r="C178" s="70" t="s">
        <v>1</v>
      </c>
      <c r="D178" s="73" t="s">
        <v>67</v>
      </c>
      <c r="E178" s="70" t="s">
        <v>72</v>
      </c>
      <c r="F178" s="70">
        <v>254452.38671875</v>
      </c>
      <c r="G178" s="70">
        <v>987987.2890625</v>
      </c>
    </row>
    <row r="179" spans="1:7" ht="15.75" thickBot="1">
      <c r="A179" s="39" t="s">
        <v>323</v>
      </c>
      <c r="B179" s="40"/>
      <c r="C179" s="40"/>
      <c r="D179" s="40"/>
      <c r="E179" s="40"/>
      <c r="F179" s="40">
        <f>SUM(F152:F178)</f>
        <v>2901188.6797294617</v>
      </c>
      <c r="G179" s="41">
        <f>SUM(G152:G178)</f>
        <v>12933415.45262146</v>
      </c>
    </row>
    <row r="180" spans="1:7">
      <c r="A180" s="70" t="s">
        <v>339</v>
      </c>
      <c r="B180" s="70" t="s">
        <v>42</v>
      </c>
      <c r="C180" s="70" t="s">
        <v>1</v>
      </c>
      <c r="D180" s="73" t="s">
        <v>68</v>
      </c>
      <c r="E180" s="70" t="s">
        <v>104</v>
      </c>
      <c r="F180" s="70">
        <v>24947.830078125</v>
      </c>
      <c r="G180" s="70">
        <v>106409.3984375</v>
      </c>
    </row>
    <row r="181" spans="1:7">
      <c r="A181" s="70" t="s">
        <v>339</v>
      </c>
      <c r="B181" s="70" t="s">
        <v>42</v>
      </c>
      <c r="C181" s="70" t="s">
        <v>1</v>
      </c>
      <c r="D181" s="73" t="s">
        <v>74</v>
      </c>
      <c r="E181" s="70" t="s">
        <v>45</v>
      </c>
      <c r="F181" s="70">
        <v>810397.171875</v>
      </c>
      <c r="G181" s="70">
        <v>3930099</v>
      </c>
    </row>
    <row r="182" spans="1:7">
      <c r="A182" s="70" t="s">
        <v>339</v>
      </c>
      <c r="B182" s="70" t="s">
        <v>42</v>
      </c>
      <c r="C182" s="70" t="s">
        <v>1</v>
      </c>
      <c r="D182" s="73" t="s">
        <v>68</v>
      </c>
      <c r="E182" s="70" t="s">
        <v>84</v>
      </c>
      <c r="F182" s="70">
        <v>51687.8994140625</v>
      </c>
      <c r="G182" s="70">
        <v>255344</v>
      </c>
    </row>
    <row r="183" spans="1:7">
      <c r="A183" s="70" t="s">
        <v>339</v>
      </c>
      <c r="B183" s="70" t="s">
        <v>42</v>
      </c>
      <c r="C183" s="70" t="s">
        <v>1</v>
      </c>
      <c r="D183" s="73" t="s">
        <v>68</v>
      </c>
      <c r="E183" s="70" t="s">
        <v>81</v>
      </c>
      <c r="F183" s="70">
        <v>200000</v>
      </c>
      <c r="G183" s="70">
        <v>844838</v>
      </c>
    </row>
    <row r="184" spans="1:7">
      <c r="A184" s="70" t="s">
        <v>339</v>
      </c>
      <c r="B184" s="70" t="s">
        <v>42</v>
      </c>
      <c r="C184" s="70" t="s">
        <v>1</v>
      </c>
      <c r="D184" s="73" t="s">
        <v>68</v>
      </c>
      <c r="E184" s="70" t="s">
        <v>69</v>
      </c>
      <c r="F184" s="70">
        <v>104431.6015625</v>
      </c>
      <c r="G184" s="70">
        <v>65910</v>
      </c>
    </row>
    <row r="185" spans="1:7">
      <c r="A185" s="70" t="s">
        <v>339</v>
      </c>
      <c r="B185" s="70" t="s">
        <v>42</v>
      </c>
      <c r="C185" s="70" t="s">
        <v>1</v>
      </c>
      <c r="D185" s="73" t="s">
        <v>68</v>
      </c>
      <c r="E185" s="70" t="s">
        <v>73</v>
      </c>
      <c r="F185" s="70">
        <v>1307.129997253418</v>
      </c>
      <c r="G185" s="70">
        <v>1905.8399658203125</v>
      </c>
    </row>
    <row r="186" spans="1:7">
      <c r="A186" s="70" t="s">
        <v>339</v>
      </c>
      <c r="B186" s="70" t="s">
        <v>42</v>
      </c>
      <c r="C186" s="70" t="s">
        <v>1</v>
      </c>
      <c r="D186" s="73" t="s">
        <v>68</v>
      </c>
      <c r="E186" s="70" t="s">
        <v>159</v>
      </c>
      <c r="F186" s="70">
        <v>500553.171875</v>
      </c>
      <c r="G186" s="70">
        <v>2207188</v>
      </c>
    </row>
    <row r="187" spans="1:7">
      <c r="A187" s="70" t="s">
        <v>339</v>
      </c>
      <c r="B187" s="70" t="s">
        <v>42</v>
      </c>
      <c r="C187" s="70" t="s">
        <v>1</v>
      </c>
      <c r="D187" s="73" t="s">
        <v>68</v>
      </c>
      <c r="E187" s="70" t="s">
        <v>294</v>
      </c>
      <c r="F187" s="70">
        <v>104431.6015625</v>
      </c>
      <c r="G187" s="70">
        <v>65910</v>
      </c>
    </row>
    <row r="188" spans="1:7">
      <c r="A188" s="70" t="s">
        <v>339</v>
      </c>
      <c r="B188" s="70" t="s">
        <v>42</v>
      </c>
      <c r="C188" s="70" t="s">
        <v>1</v>
      </c>
      <c r="D188" s="73" t="s">
        <v>273</v>
      </c>
      <c r="E188" s="70" t="s">
        <v>45</v>
      </c>
      <c r="F188" s="70">
        <v>740.27001953125</v>
      </c>
      <c r="G188" s="70">
        <v>741.20001220703125</v>
      </c>
    </row>
    <row r="189" spans="1:7">
      <c r="A189" s="70" t="s">
        <v>339</v>
      </c>
      <c r="B189" s="70" t="s">
        <v>42</v>
      </c>
      <c r="C189" s="70" t="s">
        <v>1</v>
      </c>
      <c r="D189" s="73" t="s">
        <v>74</v>
      </c>
      <c r="E189" s="70" t="s">
        <v>73</v>
      </c>
      <c r="F189" s="70">
        <v>979.76998901367187</v>
      </c>
      <c r="G189" s="70">
        <v>823.52999877929687</v>
      </c>
    </row>
    <row r="190" spans="1:7">
      <c r="A190" s="70" t="s">
        <v>339</v>
      </c>
      <c r="B190" s="70" t="s">
        <v>42</v>
      </c>
      <c r="C190" s="70" t="s">
        <v>1</v>
      </c>
      <c r="D190" s="73" t="s">
        <v>75</v>
      </c>
      <c r="E190" s="70" t="s">
        <v>219</v>
      </c>
      <c r="F190" s="70">
        <v>23177.529296875</v>
      </c>
      <c r="G190" s="70">
        <v>47775</v>
      </c>
    </row>
    <row r="191" spans="1:7">
      <c r="A191" s="70" t="s">
        <v>339</v>
      </c>
      <c r="B191" s="70" t="s">
        <v>42</v>
      </c>
      <c r="C191" s="70" t="s">
        <v>1</v>
      </c>
      <c r="D191" s="73" t="s">
        <v>75</v>
      </c>
      <c r="E191" s="70" t="s">
        <v>72</v>
      </c>
      <c r="F191" s="70">
        <v>10067.759765625</v>
      </c>
      <c r="G191" s="70">
        <v>10526.400390625</v>
      </c>
    </row>
    <row r="192" spans="1:7">
      <c r="A192" s="70" t="s">
        <v>339</v>
      </c>
      <c r="B192" s="70" t="s">
        <v>42</v>
      </c>
      <c r="C192" s="70" t="s">
        <v>1</v>
      </c>
      <c r="D192" s="73" t="s">
        <v>75</v>
      </c>
      <c r="E192" s="70" t="s">
        <v>45</v>
      </c>
      <c r="F192" s="70">
        <v>21.770000457763672</v>
      </c>
      <c r="G192" s="70">
        <v>82.080001831054687</v>
      </c>
    </row>
    <row r="193" spans="1:7">
      <c r="A193" s="70" t="s">
        <v>339</v>
      </c>
      <c r="B193" s="70" t="s">
        <v>42</v>
      </c>
      <c r="C193" s="70" t="s">
        <v>1</v>
      </c>
      <c r="D193" s="73" t="s">
        <v>66</v>
      </c>
      <c r="E193" s="70" t="s">
        <v>45</v>
      </c>
      <c r="F193" s="70">
        <v>305.72999000549316</v>
      </c>
      <c r="G193" s="70">
        <v>3117.31005859375</v>
      </c>
    </row>
    <row r="194" spans="1:7">
      <c r="A194" s="70" t="s">
        <v>339</v>
      </c>
      <c r="B194" s="70" t="s">
        <v>42</v>
      </c>
      <c r="C194" s="70" t="s">
        <v>1</v>
      </c>
      <c r="D194" s="73" t="s">
        <v>68</v>
      </c>
      <c r="E194" s="70" t="s">
        <v>79</v>
      </c>
      <c r="F194" s="70">
        <v>49870.69921875</v>
      </c>
      <c r="G194" s="70">
        <v>258187.765625</v>
      </c>
    </row>
    <row r="195" spans="1:7">
      <c r="A195" s="70" t="s">
        <v>339</v>
      </c>
      <c r="B195" s="70" t="s">
        <v>42</v>
      </c>
      <c r="C195" s="70" t="s">
        <v>1</v>
      </c>
      <c r="D195" s="73" t="s">
        <v>67</v>
      </c>
      <c r="E195" s="70" t="s">
        <v>73</v>
      </c>
      <c r="F195" s="70">
        <v>48985.37109375</v>
      </c>
      <c r="G195" s="70">
        <v>189521.84375</v>
      </c>
    </row>
    <row r="196" spans="1:7">
      <c r="A196" s="70" t="s">
        <v>339</v>
      </c>
      <c r="B196" s="70" t="s">
        <v>42</v>
      </c>
      <c r="C196" s="70" t="s">
        <v>1</v>
      </c>
      <c r="D196" s="73" t="s">
        <v>83</v>
      </c>
      <c r="E196" s="70" t="s">
        <v>104</v>
      </c>
      <c r="F196" s="70">
        <v>544.32000732421875</v>
      </c>
      <c r="G196" s="70">
        <v>789</v>
      </c>
    </row>
    <row r="197" spans="1:7">
      <c r="A197" s="70" t="s">
        <v>339</v>
      </c>
      <c r="B197" s="70" t="s">
        <v>42</v>
      </c>
      <c r="C197" s="70" t="s">
        <v>1</v>
      </c>
      <c r="D197" s="73" t="s">
        <v>83</v>
      </c>
      <c r="E197" s="70" t="s">
        <v>45</v>
      </c>
      <c r="F197" s="70">
        <v>408.239990234375</v>
      </c>
      <c r="G197" s="70">
        <v>251.25</v>
      </c>
    </row>
    <row r="198" spans="1:7">
      <c r="A198" s="70" t="s">
        <v>339</v>
      </c>
      <c r="B198" s="70" t="s">
        <v>42</v>
      </c>
      <c r="C198" s="70" t="s">
        <v>1</v>
      </c>
      <c r="D198" s="73" t="s">
        <v>83</v>
      </c>
      <c r="E198" s="70" t="s">
        <v>84</v>
      </c>
      <c r="F198" s="70">
        <v>613763.09375</v>
      </c>
      <c r="G198" s="70">
        <v>533663.90625</v>
      </c>
    </row>
    <row r="199" spans="1:7">
      <c r="A199" s="70" t="s">
        <v>339</v>
      </c>
      <c r="B199" s="70" t="s">
        <v>42</v>
      </c>
      <c r="C199" s="70" t="s">
        <v>1</v>
      </c>
      <c r="D199" s="73" t="s">
        <v>218</v>
      </c>
      <c r="E199" s="70" t="s">
        <v>45</v>
      </c>
      <c r="F199" s="70">
        <v>1295.469970703125</v>
      </c>
      <c r="G199" s="70">
        <v>2325.60009765625</v>
      </c>
    </row>
    <row r="200" spans="1:7">
      <c r="A200" s="70" t="s">
        <v>339</v>
      </c>
      <c r="B200" s="70" t="s">
        <v>42</v>
      </c>
      <c r="C200" s="70" t="s">
        <v>1</v>
      </c>
      <c r="D200" s="73" t="s">
        <v>67</v>
      </c>
      <c r="E200" s="70" t="s">
        <v>72</v>
      </c>
      <c r="F200" s="70">
        <v>152408.92431640625</v>
      </c>
      <c r="G200" s="70">
        <v>596943.29296875</v>
      </c>
    </row>
    <row r="201" spans="1:7">
      <c r="A201" s="70" t="s">
        <v>339</v>
      </c>
      <c r="B201" s="70" t="s">
        <v>42</v>
      </c>
      <c r="C201" s="70" t="s">
        <v>1</v>
      </c>
      <c r="D201" s="73" t="s">
        <v>67</v>
      </c>
      <c r="E201" s="70" t="s">
        <v>220</v>
      </c>
      <c r="F201" s="70">
        <v>18138.470703125</v>
      </c>
      <c r="G201" s="70">
        <v>248949.71875</v>
      </c>
    </row>
    <row r="202" spans="1:7">
      <c r="A202" s="70" t="s">
        <v>339</v>
      </c>
      <c r="B202" s="70" t="s">
        <v>42</v>
      </c>
      <c r="C202" s="70" t="s">
        <v>1</v>
      </c>
      <c r="D202" s="73" t="s">
        <v>67</v>
      </c>
      <c r="E202" s="70" t="s">
        <v>81</v>
      </c>
      <c r="F202" s="70">
        <v>151836.4501953125</v>
      </c>
      <c r="G202" s="70">
        <v>1211650.34765625</v>
      </c>
    </row>
    <row r="203" spans="1:7">
      <c r="A203" s="70" t="s">
        <v>339</v>
      </c>
      <c r="B203" s="70" t="s">
        <v>42</v>
      </c>
      <c r="C203" s="70" t="s">
        <v>1</v>
      </c>
      <c r="D203" s="73" t="s">
        <v>65</v>
      </c>
      <c r="E203" s="70" t="s">
        <v>84</v>
      </c>
      <c r="F203" s="70">
        <v>354961.640625</v>
      </c>
      <c r="G203" s="70">
        <v>320810.609375</v>
      </c>
    </row>
    <row r="204" spans="1:7">
      <c r="A204" s="70" t="s">
        <v>339</v>
      </c>
      <c r="B204" s="70" t="s">
        <v>42</v>
      </c>
      <c r="C204" s="70" t="s">
        <v>1</v>
      </c>
      <c r="D204" s="73" t="s">
        <v>67</v>
      </c>
      <c r="E204" s="70" t="s">
        <v>45</v>
      </c>
      <c r="F204" s="70">
        <v>124972.16998291016</v>
      </c>
      <c r="G204" s="70">
        <v>910380.36499023437</v>
      </c>
    </row>
    <row r="205" spans="1:7">
      <c r="A205" s="70" t="s">
        <v>339</v>
      </c>
      <c r="B205" s="70" t="s">
        <v>42</v>
      </c>
      <c r="C205" s="70" t="s">
        <v>1</v>
      </c>
      <c r="D205" s="73" t="s">
        <v>68</v>
      </c>
      <c r="E205" s="70" t="s">
        <v>71</v>
      </c>
      <c r="F205" s="70">
        <v>50294.8203125</v>
      </c>
      <c r="G205" s="70">
        <v>263662</v>
      </c>
    </row>
    <row r="206" spans="1:7">
      <c r="A206" s="70" t="s">
        <v>339</v>
      </c>
      <c r="B206" s="70" t="s">
        <v>42</v>
      </c>
      <c r="C206" s="70" t="s">
        <v>1</v>
      </c>
      <c r="D206" s="73" t="s">
        <v>217</v>
      </c>
      <c r="E206" s="70" t="s">
        <v>219</v>
      </c>
      <c r="F206" s="70">
        <v>378399.93359375</v>
      </c>
      <c r="G206" s="70">
        <v>618979.99609375</v>
      </c>
    </row>
    <row r="207" spans="1:7">
      <c r="A207" s="70" t="s">
        <v>339</v>
      </c>
      <c r="B207" s="70" t="s">
        <v>42</v>
      </c>
      <c r="C207" s="70" t="s">
        <v>1</v>
      </c>
      <c r="D207" s="73" t="s">
        <v>217</v>
      </c>
      <c r="E207" s="70" t="s">
        <v>45</v>
      </c>
      <c r="F207" s="70">
        <v>97.980003356933594</v>
      </c>
      <c r="G207" s="70">
        <v>138.24000549316406</v>
      </c>
    </row>
    <row r="208" spans="1:7">
      <c r="A208" s="70" t="s">
        <v>339</v>
      </c>
      <c r="B208" s="70" t="s">
        <v>42</v>
      </c>
      <c r="C208" s="70" t="s">
        <v>1</v>
      </c>
      <c r="D208" s="73" t="s">
        <v>65</v>
      </c>
      <c r="E208" s="70" t="s">
        <v>294</v>
      </c>
      <c r="F208" s="70">
        <v>208863.1875</v>
      </c>
      <c r="G208" s="70">
        <v>131820</v>
      </c>
    </row>
    <row r="209" spans="1:7">
      <c r="A209" s="70" t="s">
        <v>339</v>
      </c>
      <c r="B209" s="70" t="s">
        <v>42</v>
      </c>
      <c r="C209" s="70" t="s">
        <v>1</v>
      </c>
      <c r="D209" s="73" t="s">
        <v>65</v>
      </c>
      <c r="E209" s="70" t="s">
        <v>45</v>
      </c>
      <c r="F209" s="70">
        <v>3037.280029296875</v>
      </c>
      <c r="G209" s="70">
        <v>3717</v>
      </c>
    </row>
    <row r="210" spans="1:7">
      <c r="A210" s="70" t="s">
        <v>339</v>
      </c>
      <c r="B210" s="70" t="s">
        <v>77</v>
      </c>
      <c r="C210" s="70" t="s">
        <v>1</v>
      </c>
      <c r="D210" s="73" t="s">
        <v>78</v>
      </c>
      <c r="E210" s="70" t="s">
        <v>45</v>
      </c>
      <c r="F210" s="70">
        <v>1741.8199462890625</v>
      </c>
      <c r="G210" s="70">
        <v>2784</v>
      </c>
    </row>
    <row r="211" spans="1:7">
      <c r="A211" s="70" t="s">
        <v>339</v>
      </c>
      <c r="B211" s="70" t="s">
        <v>42</v>
      </c>
      <c r="C211" s="70" t="s">
        <v>1</v>
      </c>
      <c r="D211" s="73" t="s">
        <v>65</v>
      </c>
      <c r="E211" s="70" t="s">
        <v>73</v>
      </c>
      <c r="F211" s="70">
        <v>26.309999465942383</v>
      </c>
      <c r="G211" s="70">
        <v>309.02398681640625</v>
      </c>
    </row>
    <row r="212" spans="1:7">
      <c r="A212" s="70" t="s">
        <v>339</v>
      </c>
      <c r="B212" s="70" t="s">
        <v>42</v>
      </c>
      <c r="C212" s="70" t="s">
        <v>1</v>
      </c>
      <c r="D212" s="73" t="s">
        <v>68</v>
      </c>
      <c r="E212" s="70" t="s">
        <v>70</v>
      </c>
      <c r="F212" s="70">
        <v>99791.296875</v>
      </c>
      <c r="G212" s="70">
        <v>486500</v>
      </c>
    </row>
    <row r="213" spans="1:7">
      <c r="A213" s="70" t="s">
        <v>339</v>
      </c>
      <c r="B213" s="70" t="s">
        <v>42</v>
      </c>
      <c r="C213" s="70" t="s">
        <v>1</v>
      </c>
      <c r="D213" s="73" t="s">
        <v>67</v>
      </c>
      <c r="E213" s="70" t="s">
        <v>104</v>
      </c>
      <c r="F213" s="70">
        <v>2602.511962890625</v>
      </c>
      <c r="G213" s="70">
        <v>17835.80078125</v>
      </c>
    </row>
    <row r="214" spans="1:7" ht="15.75" thickBot="1">
      <c r="A214" s="39" t="s">
        <v>339</v>
      </c>
      <c r="B214" s="40"/>
      <c r="C214" s="40"/>
      <c r="D214" s="40"/>
      <c r="E214" s="40"/>
      <c r="F214" s="40">
        <f>SUM(F180:F213)</f>
        <v>4095089.2255020142</v>
      </c>
      <c r="G214" s="41">
        <f>SUM(G180:G213)</f>
        <v>13339889.519195557</v>
      </c>
    </row>
    <row r="215" spans="1:7">
      <c r="A215" s="70" t="s">
        <v>346</v>
      </c>
      <c r="B215" s="70" t="s">
        <v>42</v>
      </c>
      <c r="C215" s="70" t="s">
        <v>1</v>
      </c>
      <c r="D215" s="73" t="s">
        <v>65</v>
      </c>
      <c r="E215" s="70" t="s">
        <v>294</v>
      </c>
      <c r="F215" s="70">
        <v>104431.6015625</v>
      </c>
      <c r="G215" s="70">
        <v>65910</v>
      </c>
    </row>
    <row r="216" spans="1:7">
      <c r="A216" s="70" t="s">
        <v>346</v>
      </c>
      <c r="B216" s="70" t="s">
        <v>42</v>
      </c>
      <c r="C216" s="70" t="s">
        <v>1</v>
      </c>
      <c r="D216" s="73" t="s">
        <v>68</v>
      </c>
      <c r="E216" s="70" t="s">
        <v>71</v>
      </c>
      <c r="F216" s="70">
        <v>50294.8203125</v>
      </c>
      <c r="G216" s="70">
        <v>263662.0625</v>
      </c>
    </row>
    <row r="217" spans="1:7">
      <c r="A217" s="70" t="s">
        <v>346</v>
      </c>
      <c r="B217" s="70" t="s">
        <v>42</v>
      </c>
      <c r="C217" s="70" t="s">
        <v>1</v>
      </c>
      <c r="D217" s="73" t="s">
        <v>68</v>
      </c>
      <c r="E217" s="70" t="s">
        <v>81</v>
      </c>
      <c r="F217" s="70">
        <v>142911.126953125</v>
      </c>
      <c r="G217" s="70">
        <v>658046.5</v>
      </c>
    </row>
    <row r="218" spans="1:7">
      <c r="A218" s="70" t="s">
        <v>346</v>
      </c>
      <c r="B218" s="70" t="s">
        <v>42</v>
      </c>
      <c r="C218" s="70" t="s">
        <v>1</v>
      </c>
      <c r="D218" s="73" t="s">
        <v>68</v>
      </c>
      <c r="E218" s="70" t="s">
        <v>104</v>
      </c>
      <c r="F218" s="70">
        <v>2799.5</v>
      </c>
      <c r="G218" s="70">
        <v>8946.4599609375</v>
      </c>
    </row>
    <row r="219" spans="1:7">
      <c r="A219" s="70" t="s">
        <v>346</v>
      </c>
      <c r="B219" s="70" t="s">
        <v>42</v>
      </c>
      <c r="C219" s="70" t="s">
        <v>1</v>
      </c>
      <c r="D219" s="73" t="s">
        <v>68</v>
      </c>
      <c r="E219" s="70" t="s">
        <v>45</v>
      </c>
      <c r="F219" s="70">
        <v>155709.82391357422</v>
      </c>
      <c r="G219" s="70">
        <v>656248.76092529297</v>
      </c>
    </row>
    <row r="220" spans="1:7">
      <c r="A220" s="70" t="s">
        <v>346</v>
      </c>
      <c r="B220" s="70" t="s">
        <v>42</v>
      </c>
      <c r="C220" s="70" t="s">
        <v>1</v>
      </c>
      <c r="D220" s="73" t="s">
        <v>68</v>
      </c>
      <c r="E220" s="70" t="s">
        <v>69</v>
      </c>
      <c r="F220" s="70">
        <v>555835.62890625</v>
      </c>
      <c r="G220" s="70">
        <v>2914186.78125</v>
      </c>
    </row>
    <row r="221" spans="1:7">
      <c r="A221" s="70" t="s">
        <v>346</v>
      </c>
      <c r="B221" s="70" t="s">
        <v>42</v>
      </c>
      <c r="C221" s="70" t="s">
        <v>1</v>
      </c>
      <c r="D221" s="73" t="s">
        <v>68</v>
      </c>
      <c r="E221" s="70" t="s">
        <v>159</v>
      </c>
      <c r="F221" s="70">
        <v>274426.0859375</v>
      </c>
      <c r="G221" s="70">
        <v>1241875</v>
      </c>
    </row>
    <row r="222" spans="1:7">
      <c r="A222" s="70" t="s">
        <v>346</v>
      </c>
      <c r="B222" s="70" t="s">
        <v>42</v>
      </c>
      <c r="C222" s="70" t="s">
        <v>1</v>
      </c>
      <c r="D222" s="73" t="s">
        <v>74</v>
      </c>
      <c r="E222" s="70" t="s">
        <v>81</v>
      </c>
      <c r="F222" s="70">
        <v>99791.296875</v>
      </c>
      <c r="G222" s="70">
        <v>396431.5</v>
      </c>
    </row>
    <row r="223" spans="1:7">
      <c r="A223" s="70" t="s">
        <v>346</v>
      </c>
      <c r="B223" s="70" t="s">
        <v>42</v>
      </c>
      <c r="C223" s="70" t="s">
        <v>1</v>
      </c>
      <c r="D223" s="73" t="s">
        <v>74</v>
      </c>
      <c r="E223" s="70" t="s">
        <v>104</v>
      </c>
      <c r="F223" s="70">
        <v>1760</v>
      </c>
      <c r="G223" s="70">
        <v>8973.1298828125</v>
      </c>
    </row>
    <row r="224" spans="1:7">
      <c r="A224" s="70" t="s">
        <v>346</v>
      </c>
      <c r="B224" s="70" t="s">
        <v>42</v>
      </c>
      <c r="C224" s="70" t="s">
        <v>1</v>
      </c>
      <c r="D224" s="73" t="s">
        <v>74</v>
      </c>
      <c r="E224" s="70" t="s">
        <v>45</v>
      </c>
      <c r="F224" s="70">
        <v>335002.12890625</v>
      </c>
      <c r="G224" s="70">
        <v>1411018.1015625</v>
      </c>
    </row>
    <row r="225" spans="1:7">
      <c r="A225" s="70" t="s">
        <v>346</v>
      </c>
      <c r="B225" s="70" t="s">
        <v>42</v>
      </c>
      <c r="C225" s="70" t="s">
        <v>1</v>
      </c>
      <c r="D225" s="73" t="s">
        <v>75</v>
      </c>
      <c r="E225" s="70" t="s">
        <v>73</v>
      </c>
      <c r="F225" s="70">
        <v>2040.72998046875</v>
      </c>
      <c r="G225" s="70">
        <v>3429</v>
      </c>
    </row>
    <row r="226" spans="1:7">
      <c r="A226" s="70" t="s">
        <v>346</v>
      </c>
      <c r="B226" s="70" t="s">
        <v>42</v>
      </c>
      <c r="C226" s="70" t="s">
        <v>1</v>
      </c>
      <c r="D226" s="73" t="s">
        <v>75</v>
      </c>
      <c r="E226" s="70" t="s">
        <v>76</v>
      </c>
      <c r="F226" s="70">
        <v>8621.9697265625</v>
      </c>
      <c r="G226" s="70">
        <v>16065.599609375</v>
      </c>
    </row>
    <row r="227" spans="1:7">
      <c r="A227" s="70" t="s">
        <v>346</v>
      </c>
      <c r="B227" s="70" t="s">
        <v>42</v>
      </c>
      <c r="C227" s="70" t="s">
        <v>1</v>
      </c>
      <c r="D227" s="73" t="s">
        <v>68</v>
      </c>
      <c r="E227" s="70" t="s">
        <v>84</v>
      </c>
      <c r="F227" s="70">
        <v>109770.4267578125</v>
      </c>
      <c r="G227" s="70">
        <v>504424.5</v>
      </c>
    </row>
    <row r="228" spans="1:7">
      <c r="A228" s="70" t="s">
        <v>346</v>
      </c>
      <c r="B228" s="70" t="s">
        <v>42</v>
      </c>
      <c r="C228" s="70" t="s">
        <v>1</v>
      </c>
      <c r="D228" s="73" t="s">
        <v>67</v>
      </c>
      <c r="E228" s="70" t="s">
        <v>81</v>
      </c>
      <c r="F228" s="70">
        <v>210041.93310546875</v>
      </c>
      <c r="G228" s="70">
        <v>1698495.251953125</v>
      </c>
    </row>
    <row r="229" spans="1:7">
      <c r="A229" s="70" t="s">
        <v>346</v>
      </c>
      <c r="B229" s="70" t="s">
        <v>77</v>
      </c>
      <c r="C229" s="70" t="s">
        <v>1</v>
      </c>
      <c r="D229" s="73" t="s">
        <v>78</v>
      </c>
      <c r="E229" s="70" t="s">
        <v>45</v>
      </c>
      <c r="F229" s="70">
        <v>1262.81005859375</v>
      </c>
      <c r="G229" s="70">
        <v>2268</v>
      </c>
    </row>
    <row r="230" spans="1:7">
      <c r="A230" s="70" t="s">
        <v>346</v>
      </c>
      <c r="B230" s="70" t="s">
        <v>2</v>
      </c>
      <c r="C230" s="70" t="s">
        <v>1</v>
      </c>
      <c r="D230" s="73" t="s">
        <v>65</v>
      </c>
      <c r="E230" s="70" t="s">
        <v>45</v>
      </c>
      <c r="F230" s="70">
        <v>208.64999389648437</v>
      </c>
      <c r="G230" s="70">
        <v>890</v>
      </c>
    </row>
    <row r="231" spans="1:7">
      <c r="A231" s="70" t="s">
        <v>346</v>
      </c>
      <c r="B231" s="70" t="s">
        <v>2</v>
      </c>
      <c r="C231" s="70" t="s">
        <v>1</v>
      </c>
      <c r="D231" s="73" t="s">
        <v>68</v>
      </c>
      <c r="E231" s="70" t="s">
        <v>45</v>
      </c>
      <c r="F231" s="70">
        <v>208.64999389648437</v>
      </c>
      <c r="G231" s="70">
        <v>890</v>
      </c>
    </row>
    <row r="232" spans="1:7">
      <c r="A232" s="70" t="s">
        <v>346</v>
      </c>
      <c r="B232" s="70" t="s">
        <v>42</v>
      </c>
      <c r="C232" s="70" t="s">
        <v>1</v>
      </c>
      <c r="D232" s="73" t="s">
        <v>83</v>
      </c>
      <c r="E232" s="70" t="s">
        <v>85</v>
      </c>
      <c r="F232" s="70">
        <v>22218.98046875</v>
      </c>
      <c r="G232" s="70">
        <v>19899.75</v>
      </c>
    </row>
    <row r="233" spans="1:7">
      <c r="A233" s="70" t="s">
        <v>346</v>
      </c>
      <c r="B233" s="70" t="s">
        <v>42</v>
      </c>
      <c r="C233" s="70" t="s">
        <v>1</v>
      </c>
      <c r="D233" s="73" t="s">
        <v>83</v>
      </c>
      <c r="E233" s="70" t="s">
        <v>294</v>
      </c>
      <c r="F233" s="70">
        <v>104431.6015625</v>
      </c>
      <c r="G233" s="70">
        <v>65910</v>
      </c>
    </row>
    <row r="234" spans="1:7">
      <c r="A234" s="70" t="s">
        <v>346</v>
      </c>
      <c r="B234" s="70" t="s">
        <v>42</v>
      </c>
      <c r="C234" s="70" t="s">
        <v>1</v>
      </c>
      <c r="D234" s="73" t="s">
        <v>83</v>
      </c>
      <c r="E234" s="70" t="s">
        <v>45</v>
      </c>
      <c r="F234" s="70">
        <v>62.599998474121094</v>
      </c>
      <c r="G234" s="70">
        <v>167.5</v>
      </c>
    </row>
    <row r="235" spans="1:7">
      <c r="A235" s="70" t="s">
        <v>346</v>
      </c>
      <c r="B235" s="70" t="s">
        <v>42</v>
      </c>
      <c r="C235" s="70" t="s">
        <v>1</v>
      </c>
      <c r="D235" s="73" t="s">
        <v>217</v>
      </c>
      <c r="E235" s="70" t="s">
        <v>45</v>
      </c>
      <c r="F235" s="70">
        <v>16.329999923706055</v>
      </c>
      <c r="G235" s="70">
        <v>24.120000839233398</v>
      </c>
    </row>
    <row r="236" spans="1:7">
      <c r="A236" s="70" t="s">
        <v>346</v>
      </c>
      <c r="B236" s="70" t="s">
        <v>42</v>
      </c>
      <c r="C236" s="70" t="s">
        <v>1</v>
      </c>
      <c r="D236" s="73" t="s">
        <v>67</v>
      </c>
      <c r="E236" s="70" t="s">
        <v>72</v>
      </c>
      <c r="F236" s="70">
        <v>105077.75146484375</v>
      </c>
      <c r="G236" s="70">
        <v>679738.380859375</v>
      </c>
    </row>
    <row r="237" spans="1:7">
      <c r="A237" s="70" t="s">
        <v>346</v>
      </c>
      <c r="B237" s="70" t="s">
        <v>42</v>
      </c>
      <c r="C237" s="70" t="s">
        <v>1</v>
      </c>
      <c r="D237" s="73" t="s">
        <v>217</v>
      </c>
      <c r="E237" s="70" t="s">
        <v>219</v>
      </c>
      <c r="F237" s="70">
        <v>18351.859375</v>
      </c>
      <c r="G237" s="70">
        <v>30282</v>
      </c>
    </row>
    <row r="238" spans="1:7">
      <c r="A238" s="70" t="s">
        <v>346</v>
      </c>
      <c r="B238" s="70" t="s">
        <v>42</v>
      </c>
      <c r="C238" s="70" t="s">
        <v>1</v>
      </c>
      <c r="D238" s="73" t="s">
        <v>67</v>
      </c>
      <c r="E238" s="70" t="s">
        <v>45</v>
      </c>
      <c r="F238" s="70">
        <v>67028.978820800781</v>
      </c>
      <c r="G238" s="70">
        <v>424333.599609375</v>
      </c>
    </row>
    <row r="239" spans="1:7">
      <c r="A239" s="70" t="s">
        <v>346</v>
      </c>
      <c r="B239" s="70" t="s">
        <v>42</v>
      </c>
      <c r="C239" s="70" t="s">
        <v>1</v>
      </c>
      <c r="D239" s="73" t="s">
        <v>67</v>
      </c>
      <c r="E239" s="70" t="s">
        <v>73</v>
      </c>
      <c r="F239" s="70">
        <v>47647.929931640625</v>
      </c>
      <c r="G239" s="70">
        <v>370776.9765625</v>
      </c>
    </row>
    <row r="240" spans="1:7">
      <c r="A240" s="70" t="s">
        <v>346</v>
      </c>
      <c r="B240" s="70" t="s">
        <v>42</v>
      </c>
      <c r="C240" s="70" t="s">
        <v>1</v>
      </c>
      <c r="D240" s="73" t="s">
        <v>67</v>
      </c>
      <c r="E240" s="70" t="s">
        <v>69</v>
      </c>
      <c r="F240" s="70">
        <v>176923.05810546875</v>
      </c>
      <c r="G240" s="70">
        <v>2057421.7578125</v>
      </c>
    </row>
    <row r="241" spans="1:7">
      <c r="A241" s="70" t="s">
        <v>346</v>
      </c>
      <c r="B241" s="70" t="s">
        <v>42</v>
      </c>
      <c r="C241" s="70" t="s">
        <v>1</v>
      </c>
      <c r="D241" s="73" t="s">
        <v>67</v>
      </c>
      <c r="E241" s="70" t="s">
        <v>159</v>
      </c>
      <c r="F241" s="70">
        <v>4835.490234375</v>
      </c>
      <c r="G241" s="70">
        <v>33794.87890625</v>
      </c>
    </row>
    <row r="242" spans="1:7">
      <c r="A242" s="70" t="s">
        <v>346</v>
      </c>
      <c r="B242" s="70" t="s">
        <v>42</v>
      </c>
      <c r="C242" s="70" t="s">
        <v>1</v>
      </c>
      <c r="D242" s="73" t="s">
        <v>67</v>
      </c>
      <c r="E242" s="70" t="s">
        <v>79</v>
      </c>
      <c r="F242" s="70">
        <v>1211.6500244140625</v>
      </c>
      <c r="G242" s="70">
        <v>5940.47998046875</v>
      </c>
    </row>
    <row r="243" spans="1:7">
      <c r="A243" s="70" t="s">
        <v>346</v>
      </c>
      <c r="B243" s="70" t="s">
        <v>77</v>
      </c>
      <c r="C243" s="70" t="s">
        <v>1</v>
      </c>
      <c r="D243" s="73" t="s">
        <v>331</v>
      </c>
      <c r="E243" s="70" t="s">
        <v>81</v>
      </c>
      <c r="F243" s="70">
        <v>5987.47998046875</v>
      </c>
      <c r="G243" s="70">
        <v>79922.8828125</v>
      </c>
    </row>
    <row r="244" spans="1:7">
      <c r="A244" s="70" t="s">
        <v>346</v>
      </c>
      <c r="B244" s="70" t="s">
        <v>42</v>
      </c>
      <c r="C244" s="70" t="s">
        <v>1</v>
      </c>
      <c r="D244" s="73" t="s">
        <v>83</v>
      </c>
      <c r="E244" s="70" t="s">
        <v>84</v>
      </c>
      <c r="F244" s="70">
        <v>835097.015625</v>
      </c>
      <c r="G244" s="70">
        <v>711122.703125</v>
      </c>
    </row>
    <row r="245" spans="1:7" ht="15.75" thickBot="1">
      <c r="A245" s="39" t="s">
        <v>346</v>
      </c>
      <c r="B245" s="40"/>
      <c r="C245" s="40"/>
      <c r="D245" s="40"/>
      <c r="E245" s="40"/>
      <c r="F245" s="40">
        <f>SUM(F215:F244)</f>
        <v>3444007.908575058</v>
      </c>
      <c r="G245" s="41">
        <f>SUM(G215:G244)</f>
        <v>14331095.677312851</v>
      </c>
    </row>
    <row r="246" spans="1:7">
      <c r="A246" s="70" t="s">
        <v>353</v>
      </c>
      <c r="B246" s="70" t="s">
        <v>42</v>
      </c>
      <c r="C246" s="70" t="s">
        <v>1</v>
      </c>
      <c r="D246" s="73" t="s">
        <v>68</v>
      </c>
      <c r="E246" s="70" t="s">
        <v>45</v>
      </c>
      <c r="F246" s="70">
        <v>19085.08984375</v>
      </c>
      <c r="G246" s="70">
        <v>75352.5</v>
      </c>
    </row>
    <row r="247" spans="1:7">
      <c r="A247" s="70" t="s">
        <v>353</v>
      </c>
      <c r="B247" s="70" t="s">
        <v>42</v>
      </c>
      <c r="C247" s="70" t="s">
        <v>1</v>
      </c>
      <c r="D247" s="73" t="s">
        <v>68</v>
      </c>
      <c r="E247" s="70" t="s">
        <v>84</v>
      </c>
      <c r="F247" s="70">
        <v>160800.111328125</v>
      </c>
      <c r="G247" s="70">
        <v>772231.7421875</v>
      </c>
    </row>
    <row r="248" spans="1:7">
      <c r="A248" s="70" t="s">
        <v>353</v>
      </c>
      <c r="B248" s="70" t="s">
        <v>42</v>
      </c>
      <c r="C248" s="70" t="s">
        <v>1</v>
      </c>
      <c r="D248" s="73" t="s">
        <v>68</v>
      </c>
      <c r="E248" s="70" t="s">
        <v>159</v>
      </c>
      <c r="F248" s="70">
        <v>124739.125</v>
      </c>
      <c r="G248" s="70">
        <v>534276</v>
      </c>
    </row>
    <row r="249" spans="1:7">
      <c r="A249" s="70" t="s">
        <v>353</v>
      </c>
      <c r="B249" s="70" t="s">
        <v>42</v>
      </c>
      <c r="C249" s="70" t="s">
        <v>1</v>
      </c>
      <c r="D249" s="73" t="s">
        <v>68</v>
      </c>
      <c r="E249" s="70" t="s">
        <v>69</v>
      </c>
      <c r="F249" s="70">
        <v>781073.130859375</v>
      </c>
      <c r="G249" s="70">
        <v>4342671.46875</v>
      </c>
    </row>
    <row r="250" spans="1:7">
      <c r="A250" s="70" t="s">
        <v>353</v>
      </c>
      <c r="B250" s="70" t="s">
        <v>42</v>
      </c>
      <c r="C250" s="70" t="s">
        <v>1</v>
      </c>
      <c r="D250" s="73" t="s">
        <v>68</v>
      </c>
      <c r="E250" s="70" t="s">
        <v>79</v>
      </c>
      <c r="F250" s="70">
        <v>124739.1328125</v>
      </c>
      <c r="G250" s="70">
        <v>464317.5</v>
      </c>
    </row>
    <row r="251" spans="1:7">
      <c r="A251" s="70" t="s">
        <v>353</v>
      </c>
      <c r="B251" s="70" t="s">
        <v>42</v>
      </c>
      <c r="C251" s="70" t="s">
        <v>1</v>
      </c>
      <c r="D251" s="73" t="s">
        <v>68</v>
      </c>
      <c r="E251" s="70" t="s">
        <v>104</v>
      </c>
      <c r="F251" s="70">
        <v>925.07000732421875</v>
      </c>
      <c r="G251" s="70">
        <v>1387.8699951171875</v>
      </c>
    </row>
    <row r="252" spans="1:7">
      <c r="A252" s="70" t="s">
        <v>353</v>
      </c>
      <c r="B252" s="70" t="s">
        <v>42</v>
      </c>
      <c r="C252" s="70" t="s">
        <v>1</v>
      </c>
      <c r="D252" s="73" t="s">
        <v>74</v>
      </c>
      <c r="E252" s="70" t="s">
        <v>71</v>
      </c>
      <c r="F252" s="70">
        <v>35924.87109375</v>
      </c>
      <c r="G252" s="70">
        <v>178232.046875</v>
      </c>
    </row>
    <row r="253" spans="1:7">
      <c r="A253" s="70" t="s">
        <v>353</v>
      </c>
      <c r="B253" s="70" t="s">
        <v>42</v>
      </c>
      <c r="C253" s="70" t="s">
        <v>1</v>
      </c>
      <c r="D253" s="73" t="s">
        <v>74</v>
      </c>
      <c r="E253" s="70" t="s">
        <v>81</v>
      </c>
      <c r="F253" s="70">
        <v>99516.8671875</v>
      </c>
      <c r="G253" s="70">
        <v>414856</v>
      </c>
    </row>
    <row r="254" spans="1:7">
      <c r="A254" s="70" t="s">
        <v>353</v>
      </c>
      <c r="B254" s="70" t="s">
        <v>42</v>
      </c>
      <c r="C254" s="70" t="s">
        <v>1</v>
      </c>
      <c r="D254" s="73" t="s">
        <v>74</v>
      </c>
      <c r="E254" s="70" t="s">
        <v>45</v>
      </c>
      <c r="F254" s="70">
        <v>1271675.4790039062</v>
      </c>
      <c r="G254" s="70">
        <v>5352485.515625</v>
      </c>
    </row>
    <row r="255" spans="1:7">
      <c r="A255" s="70" t="s">
        <v>353</v>
      </c>
      <c r="B255" s="70" t="s">
        <v>42</v>
      </c>
      <c r="C255" s="70" t="s">
        <v>1</v>
      </c>
      <c r="D255" s="73" t="s">
        <v>75</v>
      </c>
      <c r="E255" s="70" t="s">
        <v>45</v>
      </c>
      <c r="F255" s="70">
        <v>10.890000343322754</v>
      </c>
      <c r="G255" s="70">
        <v>47.040000915527344</v>
      </c>
    </row>
    <row r="256" spans="1:7">
      <c r="A256" s="70" t="s">
        <v>353</v>
      </c>
      <c r="B256" s="70" t="s">
        <v>42</v>
      </c>
      <c r="C256" s="70" t="s">
        <v>1</v>
      </c>
      <c r="D256" s="73" t="s">
        <v>66</v>
      </c>
      <c r="E256" s="70" t="s">
        <v>72</v>
      </c>
      <c r="F256" s="70">
        <v>11036.009765625</v>
      </c>
      <c r="G256" s="70">
        <v>47641.80078125</v>
      </c>
    </row>
    <row r="257" spans="1:7">
      <c r="A257" s="70" t="s">
        <v>353</v>
      </c>
      <c r="B257" s="70" t="s">
        <v>42</v>
      </c>
      <c r="C257" s="70" t="s">
        <v>1</v>
      </c>
      <c r="D257" s="73" t="s">
        <v>273</v>
      </c>
      <c r="E257" s="70" t="s">
        <v>84</v>
      </c>
      <c r="F257" s="70">
        <v>179.44999694824219</v>
      </c>
      <c r="G257" s="70">
        <v>152.1510009765625</v>
      </c>
    </row>
    <row r="258" spans="1:7">
      <c r="A258" s="70" t="s">
        <v>353</v>
      </c>
      <c r="B258" s="70" t="s">
        <v>42</v>
      </c>
      <c r="C258" s="70" t="s">
        <v>1</v>
      </c>
      <c r="D258" s="73" t="s">
        <v>67</v>
      </c>
      <c r="E258" s="70" t="s">
        <v>45</v>
      </c>
      <c r="F258" s="70">
        <v>96599.398559570313</v>
      </c>
      <c r="G258" s="70">
        <v>799254.42333984375</v>
      </c>
    </row>
    <row r="259" spans="1:7">
      <c r="A259" s="70" t="s">
        <v>353</v>
      </c>
      <c r="B259" s="70" t="s">
        <v>42</v>
      </c>
      <c r="C259" s="70" t="s">
        <v>1</v>
      </c>
      <c r="D259" s="73" t="s">
        <v>83</v>
      </c>
      <c r="E259" s="70" t="s">
        <v>104</v>
      </c>
      <c r="F259" s="70">
        <v>58.380001068115234</v>
      </c>
      <c r="G259" s="70">
        <v>789</v>
      </c>
    </row>
    <row r="260" spans="1:7">
      <c r="A260" s="70" t="s">
        <v>353</v>
      </c>
      <c r="B260" s="70" t="s">
        <v>42</v>
      </c>
      <c r="C260" s="70" t="s">
        <v>1</v>
      </c>
      <c r="D260" s="73" t="s">
        <v>83</v>
      </c>
      <c r="E260" s="70" t="s">
        <v>45</v>
      </c>
      <c r="F260" s="70">
        <v>195.95000457763672</v>
      </c>
      <c r="G260" s="70">
        <v>217.75</v>
      </c>
    </row>
    <row r="261" spans="1:7">
      <c r="A261" s="70" t="s">
        <v>353</v>
      </c>
      <c r="B261" s="70" t="s">
        <v>42</v>
      </c>
      <c r="C261" s="70" t="s">
        <v>1</v>
      </c>
      <c r="D261" s="73" t="s">
        <v>83</v>
      </c>
      <c r="E261" s="70" t="s">
        <v>84</v>
      </c>
      <c r="F261" s="70">
        <v>78768.1796875</v>
      </c>
      <c r="G261" s="70">
        <v>76725.8984375</v>
      </c>
    </row>
    <row r="262" spans="1:7">
      <c r="A262" s="70" t="s">
        <v>353</v>
      </c>
      <c r="B262" s="70" t="s">
        <v>42</v>
      </c>
      <c r="C262" s="70" t="s">
        <v>1</v>
      </c>
      <c r="D262" s="73" t="s">
        <v>67</v>
      </c>
      <c r="E262" s="70" t="s">
        <v>359</v>
      </c>
      <c r="F262" s="70">
        <v>28336.33984375</v>
      </c>
      <c r="G262" s="70">
        <v>233689.296875</v>
      </c>
    </row>
    <row r="263" spans="1:7">
      <c r="A263" s="70" t="s">
        <v>353</v>
      </c>
      <c r="B263" s="70" t="s">
        <v>42</v>
      </c>
      <c r="C263" s="70" t="s">
        <v>1</v>
      </c>
      <c r="D263" s="73" t="s">
        <v>67</v>
      </c>
      <c r="E263" s="70" t="s">
        <v>72</v>
      </c>
      <c r="F263" s="70">
        <v>358294.19055175781</v>
      </c>
      <c r="G263" s="70">
        <v>1522883.44140625</v>
      </c>
    </row>
    <row r="264" spans="1:7">
      <c r="A264" s="70" t="s">
        <v>353</v>
      </c>
      <c r="B264" s="70" t="s">
        <v>42</v>
      </c>
      <c r="C264" s="70" t="s">
        <v>1</v>
      </c>
      <c r="D264" s="73" t="s">
        <v>67</v>
      </c>
      <c r="E264" s="70" t="s">
        <v>220</v>
      </c>
      <c r="F264" s="70">
        <v>178328.4443359375</v>
      </c>
      <c r="G264" s="70">
        <v>940716.40625</v>
      </c>
    </row>
    <row r="265" spans="1:7">
      <c r="A265" s="70" t="s">
        <v>353</v>
      </c>
      <c r="B265" s="70" t="s">
        <v>42</v>
      </c>
      <c r="C265" s="70" t="s">
        <v>1</v>
      </c>
      <c r="D265" s="73" t="s">
        <v>65</v>
      </c>
      <c r="E265" s="70" t="s">
        <v>85</v>
      </c>
      <c r="F265" s="70">
        <v>60116.08984375</v>
      </c>
      <c r="G265" s="70">
        <v>47960</v>
      </c>
    </row>
    <row r="266" spans="1:7">
      <c r="A266" s="70" t="s">
        <v>353</v>
      </c>
      <c r="B266" s="70" t="s">
        <v>42</v>
      </c>
      <c r="C266" s="70" t="s">
        <v>1</v>
      </c>
      <c r="D266" s="73" t="s">
        <v>67</v>
      </c>
      <c r="E266" s="70" t="s">
        <v>104</v>
      </c>
      <c r="F266" s="70">
        <v>4400.7998046875</v>
      </c>
      <c r="G266" s="70">
        <v>38123.26953125</v>
      </c>
    </row>
    <row r="267" spans="1:7">
      <c r="A267" s="70" t="s">
        <v>353</v>
      </c>
      <c r="B267" s="70" t="s">
        <v>42</v>
      </c>
      <c r="C267" s="70" t="s">
        <v>1</v>
      </c>
      <c r="D267" s="73" t="s">
        <v>68</v>
      </c>
      <c r="E267" s="70" t="s">
        <v>81</v>
      </c>
      <c r="F267" s="70">
        <v>18096.51953125</v>
      </c>
      <c r="G267" s="70">
        <v>122636.640625</v>
      </c>
    </row>
    <row r="268" spans="1:7">
      <c r="A268" s="70" t="s">
        <v>353</v>
      </c>
      <c r="B268" s="70" t="s">
        <v>42</v>
      </c>
      <c r="C268" s="70" t="s">
        <v>1</v>
      </c>
      <c r="D268" s="73" t="s">
        <v>67</v>
      </c>
      <c r="E268" s="70" t="s">
        <v>73</v>
      </c>
      <c r="F268" s="70">
        <v>1460.93994140625</v>
      </c>
      <c r="G268" s="70">
        <v>16953.119140625</v>
      </c>
    </row>
    <row r="269" spans="1:7">
      <c r="A269" s="70" t="s">
        <v>353</v>
      </c>
      <c r="B269" s="70" t="s">
        <v>42</v>
      </c>
      <c r="C269" s="70" t="s">
        <v>1</v>
      </c>
      <c r="D269" s="73" t="s">
        <v>67</v>
      </c>
      <c r="E269" s="70" t="s">
        <v>69</v>
      </c>
      <c r="F269" s="70">
        <v>112052.0595703125</v>
      </c>
      <c r="G269" s="70">
        <v>1206000.1015625</v>
      </c>
    </row>
    <row r="270" spans="1:7">
      <c r="A270" s="70" t="s">
        <v>353</v>
      </c>
      <c r="B270" s="70" t="s">
        <v>42</v>
      </c>
      <c r="C270" s="70" t="s">
        <v>1</v>
      </c>
      <c r="D270" s="73" t="s">
        <v>217</v>
      </c>
      <c r="E270" s="70" t="s">
        <v>219</v>
      </c>
      <c r="F270" s="70">
        <v>214765.517578125</v>
      </c>
      <c r="G270" s="70">
        <v>356501.798828125</v>
      </c>
    </row>
    <row r="271" spans="1:7">
      <c r="A271" s="70" t="s">
        <v>353</v>
      </c>
      <c r="B271" s="70" t="s">
        <v>77</v>
      </c>
      <c r="C271" s="70" t="s">
        <v>1</v>
      </c>
      <c r="D271" s="73" t="s">
        <v>78</v>
      </c>
      <c r="E271" s="70" t="s">
        <v>45</v>
      </c>
      <c r="F271" s="70">
        <v>16182.0703125</v>
      </c>
      <c r="G271" s="70">
        <v>29568.859375</v>
      </c>
    </row>
    <row r="272" spans="1:7">
      <c r="A272" s="70" t="s">
        <v>353</v>
      </c>
      <c r="B272" s="70" t="s">
        <v>42</v>
      </c>
      <c r="C272" s="70" t="s">
        <v>1</v>
      </c>
      <c r="D272" s="73" t="s">
        <v>217</v>
      </c>
      <c r="E272" s="70" t="s">
        <v>45</v>
      </c>
      <c r="F272" s="70">
        <v>43.549999237060547</v>
      </c>
      <c r="G272" s="70">
        <v>124.22999572753906</v>
      </c>
    </row>
    <row r="273" spans="1:7">
      <c r="A273" s="70" t="s">
        <v>353</v>
      </c>
      <c r="B273" s="70" t="s">
        <v>42</v>
      </c>
      <c r="C273" s="70" t="s">
        <v>1</v>
      </c>
      <c r="D273" s="73" t="s">
        <v>65</v>
      </c>
      <c r="E273" s="70" t="s">
        <v>84</v>
      </c>
      <c r="F273" s="70">
        <v>635128.3203125</v>
      </c>
      <c r="G273" s="70">
        <v>560224.5078125</v>
      </c>
    </row>
    <row r="274" spans="1:7">
      <c r="A274" s="70" t="s">
        <v>353</v>
      </c>
      <c r="B274" s="70" t="s">
        <v>42</v>
      </c>
      <c r="C274" s="70" t="s">
        <v>1</v>
      </c>
      <c r="D274" s="73" t="s">
        <v>67</v>
      </c>
      <c r="E274" s="70" t="s">
        <v>81</v>
      </c>
      <c r="F274" s="70">
        <v>34548.3505859375</v>
      </c>
      <c r="G274" s="70">
        <v>310956.5703125</v>
      </c>
    </row>
    <row r="275" spans="1:7" ht="15.75" thickBot="1">
      <c r="A275" s="39" t="s">
        <v>353</v>
      </c>
      <c r="B275" s="40"/>
      <c r="C275" s="40"/>
      <c r="D275" s="40"/>
      <c r="E275" s="40"/>
      <c r="F275" s="40">
        <f>SUM(F246:F274)</f>
        <v>4467080.3273630142</v>
      </c>
      <c r="G275" s="41">
        <f>SUM(G246:G274)</f>
        <v>18446976.948707581</v>
      </c>
    </row>
    <row r="276" spans="1:7">
      <c r="A276" s="70" t="s">
        <v>364</v>
      </c>
      <c r="B276" s="70" t="s">
        <v>42</v>
      </c>
      <c r="C276" s="70" t="s">
        <v>1</v>
      </c>
      <c r="D276" s="73" t="s">
        <v>68</v>
      </c>
      <c r="E276" s="70" t="s">
        <v>69</v>
      </c>
      <c r="F276" s="70">
        <v>649887.85546875</v>
      </c>
      <c r="G276" s="70">
        <v>3395084.09375</v>
      </c>
    </row>
    <row r="277" spans="1:7">
      <c r="A277" s="70" t="s">
        <v>364</v>
      </c>
      <c r="B277" s="70" t="s">
        <v>42</v>
      </c>
      <c r="C277" s="70" t="s">
        <v>1</v>
      </c>
      <c r="D277" s="73" t="s">
        <v>68</v>
      </c>
      <c r="E277" s="70" t="s">
        <v>79</v>
      </c>
      <c r="F277" s="70">
        <v>74843.4765625</v>
      </c>
      <c r="G277" s="70">
        <v>247035.453125</v>
      </c>
    </row>
    <row r="278" spans="1:7">
      <c r="A278" s="70" t="s">
        <v>364</v>
      </c>
      <c r="B278" s="70" t="s">
        <v>42</v>
      </c>
      <c r="C278" s="70" t="s">
        <v>1</v>
      </c>
      <c r="D278" s="73" t="s">
        <v>68</v>
      </c>
      <c r="E278" s="70" t="s">
        <v>76</v>
      </c>
      <c r="F278" s="70">
        <v>49895.6484375</v>
      </c>
      <c r="G278" s="70">
        <v>169095</v>
      </c>
    </row>
    <row r="279" spans="1:7">
      <c r="A279" s="70" t="s">
        <v>364</v>
      </c>
      <c r="B279" s="70" t="s">
        <v>42</v>
      </c>
      <c r="C279" s="70" t="s">
        <v>1</v>
      </c>
      <c r="D279" s="73" t="s">
        <v>68</v>
      </c>
      <c r="E279" s="70" t="s">
        <v>159</v>
      </c>
      <c r="F279" s="70">
        <v>249478.25</v>
      </c>
      <c r="G279" s="70">
        <v>1063884.25</v>
      </c>
    </row>
    <row r="280" spans="1:7">
      <c r="A280" s="70" t="s">
        <v>364</v>
      </c>
      <c r="B280" s="70" t="s">
        <v>42</v>
      </c>
      <c r="C280" s="70" t="s">
        <v>1</v>
      </c>
      <c r="D280" s="73" t="s">
        <v>68</v>
      </c>
      <c r="E280" s="70" t="s">
        <v>84</v>
      </c>
      <c r="F280" s="70">
        <v>292970.98828125</v>
      </c>
      <c r="G280" s="70">
        <v>1292005</v>
      </c>
    </row>
    <row r="281" spans="1:7">
      <c r="A281" s="70" t="s">
        <v>364</v>
      </c>
      <c r="B281" s="70" t="s">
        <v>42</v>
      </c>
      <c r="C281" s="70" t="s">
        <v>1</v>
      </c>
      <c r="D281" s="73" t="s">
        <v>74</v>
      </c>
      <c r="E281" s="70" t="s">
        <v>81</v>
      </c>
      <c r="F281" s="70">
        <v>249478.25</v>
      </c>
      <c r="G281" s="70">
        <v>1052163.75</v>
      </c>
    </row>
    <row r="282" spans="1:7">
      <c r="A282" s="70" t="s">
        <v>364</v>
      </c>
      <c r="B282" s="70" t="s">
        <v>42</v>
      </c>
      <c r="C282" s="70" t="s">
        <v>1</v>
      </c>
      <c r="D282" s="73" t="s">
        <v>68</v>
      </c>
      <c r="E282" s="70" t="s">
        <v>45</v>
      </c>
      <c r="F282" s="70">
        <v>420816.74108886719</v>
      </c>
      <c r="G282" s="70">
        <v>990952.67987060547</v>
      </c>
    </row>
    <row r="283" spans="1:7">
      <c r="A283" s="70" t="s">
        <v>364</v>
      </c>
      <c r="B283" s="70" t="s">
        <v>42</v>
      </c>
      <c r="C283" s="70" t="s">
        <v>1</v>
      </c>
      <c r="D283" s="73" t="s">
        <v>74</v>
      </c>
      <c r="E283" s="70" t="s">
        <v>45</v>
      </c>
      <c r="F283" s="70">
        <v>447439.236328125</v>
      </c>
      <c r="G283" s="70">
        <v>55940603.462890625</v>
      </c>
    </row>
    <row r="284" spans="1:7">
      <c r="A284" s="70" t="s">
        <v>364</v>
      </c>
      <c r="B284" s="70" t="s">
        <v>42</v>
      </c>
      <c r="C284" s="70" t="s">
        <v>1</v>
      </c>
      <c r="D284" s="73" t="s">
        <v>65</v>
      </c>
      <c r="E284" s="70" t="s">
        <v>45</v>
      </c>
      <c r="F284" s="70">
        <v>928.51997375488281</v>
      </c>
      <c r="G284" s="70">
        <v>2539.9999389648437</v>
      </c>
    </row>
    <row r="285" spans="1:7">
      <c r="A285" s="70" t="s">
        <v>364</v>
      </c>
      <c r="B285" s="70" t="s">
        <v>42</v>
      </c>
      <c r="C285" s="70" t="s">
        <v>1</v>
      </c>
      <c r="D285" s="73" t="s">
        <v>74</v>
      </c>
      <c r="E285" s="70" t="s">
        <v>84</v>
      </c>
      <c r="F285" s="70">
        <v>5537.22021484375</v>
      </c>
      <c r="G285" s="70">
        <v>28759.6796875</v>
      </c>
    </row>
    <row r="286" spans="1:7">
      <c r="A286" s="70" t="s">
        <v>364</v>
      </c>
      <c r="B286" s="70" t="s">
        <v>42</v>
      </c>
      <c r="C286" s="70" t="s">
        <v>1</v>
      </c>
      <c r="D286" s="73" t="s">
        <v>75</v>
      </c>
      <c r="E286" s="70" t="s">
        <v>219</v>
      </c>
      <c r="F286" s="70">
        <v>7593.990234375</v>
      </c>
      <c r="G286" s="70">
        <v>15600</v>
      </c>
    </row>
    <row r="287" spans="1:7">
      <c r="A287" s="70" t="s">
        <v>364</v>
      </c>
      <c r="B287" s="70" t="s">
        <v>42</v>
      </c>
      <c r="C287" s="70" t="s">
        <v>1</v>
      </c>
      <c r="D287" s="73" t="s">
        <v>75</v>
      </c>
      <c r="E287" s="70" t="s">
        <v>45</v>
      </c>
      <c r="F287" s="70">
        <v>10.890000343322754</v>
      </c>
      <c r="G287" s="70">
        <v>47.040000915527344</v>
      </c>
    </row>
    <row r="288" spans="1:7">
      <c r="A288" s="70" t="s">
        <v>364</v>
      </c>
      <c r="B288" s="70" t="s">
        <v>42</v>
      </c>
      <c r="C288" s="70" t="s">
        <v>1</v>
      </c>
      <c r="D288" s="73" t="s">
        <v>75</v>
      </c>
      <c r="E288" s="70" t="s">
        <v>76</v>
      </c>
      <c r="F288" s="70">
        <v>21554.919921875</v>
      </c>
      <c r="G288" s="70">
        <v>41847</v>
      </c>
    </row>
    <row r="289" spans="1:7">
      <c r="A289" s="70" t="s">
        <v>364</v>
      </c>
      <c r="B289" s="70" t="s">
        <v>42</v>
      </c>
      <c r="C289" s="70" t="s">
        <v>1</v>
      </c>
      <c r="D289" s="73" t="s">
        <v>66</v>
      </c>
      <c r="E289" s="70" t="s">
        <v>45</v>
      </c>
      <c r="F289" s="70">
        <v>271.70001220703125</v>
      </c>
      <c r="G289" s="70">
        <v>2280</v>
      </c>
    </row>
    <row r="290" spans="1:7">
      <c r="A290" s="70" t="s">
        <v>364</v>
      </c>
      <c r="B290" s="70" t="s">
        <v>42</v>
      </c>
      <c r="C290" s="70" t="s">
        <v>1</v>
      </c>
      <c r="D290" s="73" t="s">
        <v>66</v>
      </c>
      <c r="E290" s="70" t="s">
        <v>84</v>
      </c>
      <c r="F290" s="70">
        <v>46304.27978515625</v>
      </c>
      <c r="G290" s="70">
        <v>225919.796875</v>
      </c>
    </row>
    <row r="291" spans="1:7">
      <c r="A291" s="70" t="s">
        <v>364</v>
      </c>
      <c r="B291" s="70" t="s">
        <v>42</v>
      </c>
      <c r="C291" s="70" t="s">
        <v>1</v>
      </c>
      <c r="D291" s="73" t="s">
        <v>74</v>
      </c>
      <c r="E291" s="70" t="s">
        <v>104</v>
      </c>
      <c r="F291" s="70">
        <v>607.79998779296875</v>
      </c>
      <c r="G291" s="70">
        <v>452.70001220703125</v>
      </c>
    </row>
    <row r="292" spans="1:7">
      <c r="A292" s="70" t="s">
        <v>364</v>
      </c>
      <c r="B292" s="70" t="s">
        <v>42</v>
      </c>
      <c r="C292" s="70" t="s">
        <v>1</v>
      </c>
      <c r="D292" s="73" t="s">
        <v>67</v>
      </c>
      <c r="E292" s="70" t="s">
        <v>81</v>
      </c>
      <c r="F292" s="70">
        <v>96820.747985839844</v>
      </c>
      <c r="G292" s="70">
        <v>560077.6767578125</v>
      </c>
    </row>
    <row r="293" spans="1:7">
      <c r="A293" s="70" t="s">
        <v>364</v>
      </c>
      <c r="B293" s="70" t="s">
        <v>77</v>
      </c>
      <c r="C293" s="70" t="s">
        <v>1</v>
      </c>
      <c r="D293" s="73" t="s">
        <v>331</v>
      </c>
      <c r="E293" s="70" t="s">
        <v>73</v>
      </c>
      <c r="F293" s="70">
        <v>14529.6103515625</v>
      </c>
      <c r="G293" s="70">
        <v>198610</v>
      </c>
    </row>
    <row r="294" spans="1:7">
      <c r="A294" s="70" t="s">
        <v>364</v>
      </c>
      <c r="B294" s="70" t="s">
        <v>2</v>
      </c>
      <c r="C294" s="70" t="s">
        <v>1</v>
      </c>
      <c r="D294" s="73" t="s">
        <v>274</v>
      </c>
      <c r="E294" s="70" t="s">
        <v>45</v>
      </c>
      <c r="F294" s="70">
        <v>612.3599853515625</v>
      </c>
      <c r="G294" s="70">
        <v>1297.5</v>
      </c>
    </row>
    <row r="295" spans="1:7">
      <c r="A295" s="70" t="s">
        <v>364</v>
      </c>
      <c r="B295" s="70" t="s">
        <v>42</v>
      </c>
      <c r="C295" s="70" t="s">
        <v>1</v>
      </c>
      <c r="D295" s="73" t="s">
        <v>83</v>
      </c>
      <c r="E295" s="70" t="s">
        <v>85</v>
      </c>
      <c r="F295" s="70">
        <v>108635.53125</v>
      </c>
      <c r="G295" s="70">
        <v>122958</v>
      </c>
    </row>
    <row r="296" spans="1:7">
      <c r="A296" s="70" t="s">
        <v>364</v>
      </c>
      <c r="B296" s="70" t="s">
        <v>42</v>
      </c>
      <c r="C296" s="70" t="s">
        <v>1</v>
      </c>
      <c r="D296" s="73" t="s">
        <v>83</v>
      </c>
      <c r="E296" s="70" t="s">
        <v>73</v>
      </c>
      <c r="F296" s="70">
        <v>12889.1904296875</v>
      </c>
      <c r="G296" s="70">
        <v>16763.439453125</v>
      </c>
    </row>
    <row r="297" spans="1:7">
      <c r="A297" s="70" t="s">
        <v>364</v>
      </c>
      <c r="B297" s="70" t="s">
        <v>42</v>
      </c>
      <c r="C297" s="70" t="s">
        <v>1</v>
      </c>
      <c r="D297" s="73" t="s">
        <v>218</v>
      </c>
      <c r="E297" s="70" t="s">
        <v>45</v>
      </c>
      <c r="F297" s="70">
        <v>1480.5400390625</v>
      </c>
      <c r="G297" s="70">
        <v>2652</v>
      </c>
    </row>
    <row r="298" spans="1:7">
      <c r="A298" s="70" t="s">
        <v>364</v>
      </c>
      <c r="B298" s="70" t="s">
        <v>42</v>
      </c>
      <c r="C298" s="70" t="s">
        <v>1</v>
      </c>
      <c r="D298" s="73" t="s">
        <v>82</v>
      </c>
      <c r="E298" s="70" t="s">
        <v>104</v>
      </c>
      <c r="F298" s="70">
        <v>308.3599853515625</v>
      </c>
      <c r="G298" s="70">
        <v>129</v>
      </c>
    </row>
    <row r="299" spans="1:7">
      <c r="A299" s="70" t="s">
        <v>364</v>
      </c>
      <c r="B299" s="70" t="s">
        <v>42</v>
      </c>
      <c r="C299" s="70" t="s">
        <v>1</v>
      </c>
      <c r="D299" s="73" t="s">
        <v>67</v>
      </c>
      <c r="E299" s="70" t="s">
        <v>275</v>
      </c>
      <c r="F299" s="70">
        <v>4966.009765625</v>
      </c>
      <c r="G299" s="70">
        <v>74317.3203125</v>
      </c>
    </row>
    <row r="300" spans="1:7">
      <c r="A300" s="70" t="s">
        <v>364</v>
      </c>
      <c r="B300" s="70" t="s">
        <v>42</v>
      </c>
      <c r="C300" s="70" t="s">
        <v>1</v>
      </c>
      <c r="D300" s="73" t="s">
        <v>68</v>
      </c>
      <c r="E300" s="70" t="s">
        <v>220</v>
      </c>
      <c r="F300" s="70">
        <v>199582.59375</v>
      </c>
      <c r="G300" s="70">
        <v>716756</v>
      </c>
    </row>
    <row r="301" spans="1:7">
      <c r="A301" s="70" t="s">
        <v>364</v>
      </c>
      <c r="B301" s="70" t="s">
        <v>42</v>
      </c>
      <c r="C301" s="70" t="s">
        <v>1</v>
      </c>
      <c r="D301" s="73" t="s">
        <v>67</v>
      </c>
      <c r="E301" s="70" t="s">
        <v>220</v>
      </c>
      <c r="F301" s="70">
        <v>11649.240234375</v>
      </c>
      <c r="G301" s="70">
        <v>168683.5</v>
      </c>
    </row>
    <row r="302" spans="1:7">
      <c r="A302" s="70" t="s">
        <v>364</v>
      </c>
      <c r="B302" s="70" t="s">
        <v>42</v>
      </c>
      <c r="C302" s="70" t="s">
        <v>1</v>
      </c>
      <c r="D302" s="73" t="s">
        <v>68</v>
      </c>
      <c r="E302" s="70" t="s">
        <v>104</v>
      </c>
      <c r="F302" s="70">
        <v>307.760009765625</v>
      </c>
      <c r="G302" s="70">
        <v>137.3699951171875</v>
      </c>
    </row>
    <row r="303" spans="1:7">
      <c r="A303" s="70" t="s">
        <v>364</v>
      </c>
      <c r="B303" s="70" t="s">
        <v>42</v>
      </c>
      <c r="C303" s="70" t="s">
        <v>1</v>
      </c>
      <c r="D303" s="73" t="s">
        <v>67</v>
      </c>
      <c r="E303" s="70" t="s">
        <v>45</v>
      </c>
      <c r="F303" s="70">
        <v>59960.87939453125</v>
      </c>
      <c r="G303" s="70">
        <v>554978.15625</v>
      </c>
    </row>
    <row r="304" spans="1:7">
      <c r="A304" s="70" t="s">
        <v>364</v>
      </c>
      <c r="B304" s="70" t="s">
        <v>42</v>
      </c>
      <c r="C304" s="70" t="s">
        <v>1</v>
      </c>
      <c r="D304" s="73" t="s">
        <v>67</v>
      </c>
      <c r="E304" s="70" t="s">
        <v>73</v>
      </c>
      <c r="F304" s="70">
        <v>33161.640625</v>
      </c>
      <c r="G304" s="70">
        <v>252558.2578125</v>
      </c>
    </row>
    <row r="305" spans="1:7">
      <c r="A305" s="70" t="s">
        <v>364</v>
      </c>
      <c r="B305" s="70" t="s">
        <v>42</v>
      </c>
      <c r="C305" s="70" t="s">
        <v>1</v>
      </c>
      <c r="D305" s="73" t="s">
        <v>67</v>
      </c>
      <c r="E305" s="70" t="s">
        <v>69</v>
      </c>
      <c r="F305" s="70">
        <v>181040.986328125</v>
      </c>
      <c r="G305" s="70">
        <v>1751022.625</v>
      </c>
    </row>
    <row r="306" spans="1:7">
      <c r="A306" s="70" t="s">
        <v>364</v>
      </c>
      <c r="B306" s="70" t="s">
        <v>42</v>
      </c>
      <c r="C306" s="70" t="s">
        <v>1</v>
      </c>
      <c r="D306" s="73" t="s">
        <v>217</v>
      </c>
      <c r="E306" s="70" t="s">
        <v>219</v>
      </c>
      <c r="F306" s="70">
        <v>497268.181640625</v>
      </c>
      <c r="G306" s="70">
        <v>809555.91796875</v>
      </c>
    </row>
    <row r="307" spans="1:7">
      <c r="A307" s="70" t="s">
        <v>364</v>
      </c>
      <c r="B307" s="70" t="s">
        <v>42</v>
      </c>
      <c r="C307" s="70" t="s">
        <v>1</v>
      </c>
      <c r="D307" s="73" t="s">
        <v>65</v>
      </c>
      <c r="E307" s="70" t="s">
        <v>294</v>
      </c>
      <c r="F307" s="70">
        <v>229749.5234375</v>
      </c>
      <c r="G307" s="70">
        <v>144998.8095703125</v>
      </c>
    </row>
    <row r="308" spans="1:7">
      <c r="A308" s="70" t="s">
        <v>364</v>
      </c>
      <c r="B308" s="70" t="s">
        <v>77</v>
      </c>
      <c r="C308" s="70" t="s">
        <v>1</v>
      </c>
      <c r="D308" s="73" t="s">
        <v>331</v>
      </c>
      <c r="E308" s="70" t="s">
        <v>45</v>
      </c>
      <c r="F308" s="70">
        <v>3455.969970703125</v>
      </c>
      <c r="G308" s="70">
        <v>30916.80078125</v>
      </c>
    </row>
    <row r="309" spans="1:7">
      <c r="A309" s="70" t="s">
        <v>364</v>
      </c>
      <c r="B309" s="70" t="s">
        <v>42</v>
      </c>
      <c r="C309" s="70" t="s">
        <v>1</v>
      </c>
      <c r="D309" s="73" t="s">
        <v>65</v>
      </c>
      <c r="E309" s="70" t="s">
        <v>84</v>
      </c>
      <c r="F309" s="70">
        <v>396045.38874816895</v>
      </c>
      <c r="G309" s="70">
        <v>527386.6953125</v>
      </c>
    </row>
    <row r="310" spans="1:7">
      <c r="A310" s="70" t="s">
        <v>364</v>
      </c>
      <c r="B310" s="70" t="s">
        <v>42</v>
      </c>
      <c r="C310" s="70" t="s">
        <v>1</v>
      </c>
      <c r="D310" s="73" t="s">
        <v>68</v>
      </c>
      <c r="E310" s="70" t="s">
        <v>81</v>
      </c>
      <c r="F310" s="70">
        <v>18213.91015625</v>
      </c>
      <c r="G310" s="70">
        <v>89943</v>
      </c>
    </row>
    <row r="311" spans="1:7">
      <c r="A311" s="70" t="s">
        <v>364</v>
      </c>
      <c r="B311" s="70" t="s">
        <v>42</v>
      </c>
      <c r="C311" s="70" t="s">
        <v>1</v>
      </c>
      <c r="D311" s="73" t="s">
        <v>67</v>
      </c>
      <c r="E311" s="70" t="s">
        <v>72</v>
      </c>
      <c r="F311" s="70">
        <v>577630.55932617187</v>
      </c>
      <c r="G311" s="70">
        <v>2342069.2587890625</v>
      </c>
    </row>
    <row r="312" spans="1:7" ht="15.75" thickBot="1">
      <c r="A312" s="39" t="s">
        <v>364</v>
      </c>
      <c r="B312" s="40"/>
      <c r="C312" s="40"/>
      <c r="D312" s="40"/>
      <c r="E312" s="40"/>
      <c r="F312" s="40">
        <f>SUM(F276:F311)</f>
        <v>4965928.7497110367</v>
      </c>
      <c r="G312" s="41">
        <f>SUM(G276:G311)</f>
        <v>72834081.234153748</v>
      </c>
    </row>
    <row r="313" spans="1:7" ht="16.5" thickBot="1">
      <c r="A313" s="22" t="s">
        <v>0</v>
      </c>
      <c r="B313" s="22"/>
      <c r="C313" s="22"/>
      <c r="D313" s="22"/>
      <c r="E313" s="22"/>
      <c r="F313" s="22">
        <f>SUM(F312,F275,F245,F214,F179,F151,F118,F85,F63,F35)</f>
        <v>35186615.743911743</v>
      </c>
      <c r="G313" s="42">
        <f>SUM(G312,G275,G245,G214,G179,G151,G118,G85,G63,G35)</f>
        <v>192604941.92648888</v>
      </c>
    </row>
  </sheetData>
  <sortState ref="A12:H231">
    <sortCondition ref="D12:D231"/>
    <sortCondition ref="E12:E231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4803149606299202" bottom="0.74803149606299202" header="0.31496062992126" footer="0.31496062992126"/>
  <pageSetup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90"/>
  <sheetViews>
    <sheetView topLeftCell="A175" workbookViewId="0">
      <selection activeCell="G186" sqref="G186"/>
    </sheetView>
  </sheetViews>
  <sheetFormatPr baseColWidth="10" defaultColWidth="54.140625" defaultRowHeight="15"/>
  <cols>
    <col min="1" max="1" width="12.28515625" customWidth="1"/>
    <col min="2" max="2" width="7.7109375" bestFit="1" customWidth="1"/>
    <col min="3" max="3" width="12" bestFit="1" customWidth="1"/>
    <col min="4" max="4" width="23.5703125" bestFit="1" customWidth="1"/>
    <col min="5" max="5" width="18.7109375" bestFit="1" customWidth="1"/>
    <col min="6" max="6" width="12.7109375" style="6" bestFit="1" customWidth="1"/>
    <col min="7" max="7" width="13.1406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29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135</v>
      </c>
      <c r="C12" s="63" t="s">
        <v>43</v>
      </c>
      <c r="D12" s="63" t="s">
        <v>137</v>
      </c>
      <c r="E12" s="63" t="s">
        <v>45</v>
      </c>
      <c r="F12" s="64">
        <v>47096.9609375</v>
      </c>
      <c r="G12" s="66">
        <v>84562.796875</v>
      </c>
    </row>
    <row r="13" spans="1:7">
      <c r="A13" s="63" t="s">
        <v>41</v>
      </c>
      <c r="B13" s="63" t="s">
        <v>135</v>
      </c>
      <c r="C13" s="63" t="s">
        <v>43</v>
      </c>
      <c r="D13" s="63" t="s">
        <v>53</v>
      </c>
      <c r="E13" s="63" t="s">
        <v>45</v>
      </c>
      <c r="F13" s="64">
        <v>46266.620674133301</v>
      </c>
      <c r="G13" s="66">
        <v>122791.94873046875</v>
      </c>
    </row>
    <row r="14" spans="1:7">
      <c r="A14" s="63" t="s">
        <v>41</v>
      </c>
      <c r="B14" s="63" t="s">
        <v>135</v>
      </c>
      <c r="C14" s="63" t="s">
        <v>43</v>
      </c>
      <c r="D14" s="63" t="s">
        <v>64</v>
      </c>
      <c r="E14" s="63" t="s">
        <v>45</v>
      </c>
      <c r="F14" s="64">
        <v>6311.8800048828125</v>
      </c>
      <c r="G14" s="66">
        <v>24851.7099609375</v>
      </c>
    </row>
    <row r="15" spans="1:7">
      <c r="A15" s="63" t="s">
        <v>41</v>
      </c>
      <c r="B15" s="63" t="s">
        <v>135</v>
      </c>
      <c r="C15" s="63" t="s">
        <v>43</v>
      </c>
      <c r="D15" s="63" t="s">
        <v>138</v>
      </c>
      <c r="E15" s="63" t="s">
        <v>45</v>
      </c>
      <c r="F15" s="64">
        <v>47155.919921875</v>
      </c>
      <c r="G15" s="66">
        <v>54890.41015625</v>
      </c>
    </row>
    <row r="16" spans="1:7">
      <c r="A16" s="63" t="s">
        <v>41</v>
      </c>
      <c r="B16" s="63" t="s">
        <v>135</v>
      </c>
      <c r="C16" s="63" t="s">
        <v>43</v>
      </c>
      <c r="D16" s="63" t="s">
        <v>46</v>
      </c>
      <c r="E16" s="63" t="s">
        <v>73</v>
      </c>
      <c r="F16" s="64">
        <v>370.54000854492187</v>
      </c>
      <c r="G16" s="66">
        <v>4051.9400634765625</v>
      </c>
    </row>
    <row r="17" spans="1:7">
      <c r="A17" s="63" t="s">
        <v>41</v>
      </c>
      <c r="B17" s="63" t="s">
        <v>135</v>
      </c>
      <c r="C17" s="63" t="s">
        <v>43</v>
      </c>
      <c r="D17" s="63" t="s">
        <v>46</v>
      </c>
      <c r="E17" s="63" t="s">
        <v>45</v>
      </c>
      <c r="F17" s="64">
        <v>1944.1199893951416</v>
      </c>
      <c r="G17" s="66">
        <v>15705.400058746338</v>
      </c>
    </row>
    <row r="18" spans="1:7">
      <c r="A18" s="63" t="s">
        <v>41</v>
      </c>
      <c r="B18" s="63" t="s">
        <v>135</v>
      </c>
      <c r="C18" s="63" t="s">
        <v>43</v>
      </c>
      <c r="D18" s="63" t="s">
        <v>57</v>
      </c>
      <c r="E18" s="63" t="s">
        <v>45</v>
      </c>
      <c r="F18" s="64">
        <v>62159.531631469727</v>
      </c>
      <c r="G18" s="66">
        <v>210250.97314453125</v>
      </c>
    </row>
    <row r="19" spans="1:7">
      <c r="A19" s="63" t="s">
        <v>41</v>
      </c>
      <c r="B19" s="63" t="s">
        <v>135</v>
      </c>
      <c r="C19" s="63" t="s">
        <v>43</v>
      </c>
      <c r="D19" s="63" t="s">
        <v>136</v>
      </c>
      <c r="E19" s="63" t="s">
        <v>45</v>
      </c>
      <c r="F19" s="64">
        <v>120434.26156616211</v>
      </c>
      <c r="G19" s="66">
        <v>300291.98754882813</v>
      </c>
    </row>
    <row r="20" spans="1:7">
      <c r="A20" s="63" t="s">
        <v>41</v>
      </c>
      <c r="B20" s="63" t="s">
        <v>135</v>
      </c>
      <c r="C20" s="63" t="s">
        <v>43</v>
      </c>
      <c r="D20" s="63" t="s">
        <v>139</v>
      </c>
      <c r="E20" s="63" t="s">
        <v>45</v>
      </c>
      <c r="F20" s="64">
        <v>7129.0800170898437</v>
      </c>
      <c r="G20" s="66">
        <v>14450.150146484375</v>
      </c>
    </row>
    <row r="21" spans="1:7">
      <c r="A21" s="63" t="s">
        <v>41</v>
      </c>
      <c r="B21" s="63" t="s">
        <v>135</v>
      </c>
      <c r="C21" s="63" t="s">
        <v>43</v>
      </c>
      <c r="D21" s="63" t="s">
        <v>140</v>
      </c>
      <c r="E21" s="63" t="s">
        <v>45</v>
      </c>
      <c r="F21" s="64">
        <v>527.08001708984375</v>
      </c>
      <c r="G21" s="66">
        <v>5600</v>
      </c>
    </row>
    <row r="22" spans="1:7">
      <c r="A22" s="63" t="s">
        <v>41</v>
      </c>
      <c r="B22" s="63" t="s">
        <v>135</v>
      </c>
      <c r="C22" s="63" t="s">
        <v>43</v>
      </c>
      <c r="D22" s="63" t="s">
        <v>141</v>
      </c>
      <c r="E22" s="63" t="s">
        <v>80</v>
      </c>
      <c r="F22" s="64">
        <v>25010.5703125</v>
      </c>
      <c r="G22" s="66">
        <v>63409.0703125</v>
      </c>
    </row>
    <row r="23" spans="1:7">
      <c r="A23" s="63" t="s">
        <v>41</v>
      </c>
      <c r="B23" s="63" t="s">
        <v>135</v>
      </c>
      <c r="C23" s="63" t="s">
        <v>43</v>
      </c>
      <c r="D23" s="63" t="s">
        <v>141</v>
      </c>
      <c r="E23" s="63" t="s">
        <v>45</v>
      </c>
      <c r="F23" s="64">
        <v>70043.529541015625</v>
      </c>
      <c r="G23" s="66">
        <v>222333.349609375</v>
      </c>
    </row>
    <row r="24" spans="1:7">
      <c r="A24" s="63" t="s">
        <v>41</v>
      </c>
      <c r="B24" s="63" t="s">
        <v>135</v>
      </c>
      <c r="C24" s="63" t="s">
        <v>43</v>
      </c>
      <c r="D24" s="63" t="s">
        <v>142</v>
      </c>
      <c r="E24" s="63" t="s">
        <v>45</v>
      </c>
      <c r="F24" s="64">
        <v>87607.470703125</v>
      </c>
      <c r="G24" s="66">
        <v>285400.32421875</v>
      </c>
    </row>
    <row r="25" spans="1:7">
      <c r="A25" s="63" t="s">
        <v>41</v>
      </c>
      <c r="B25" s="63" t="s">
        <v>135</v>
      </c>
      <c r="C25" s="63" t="s">
        <v>43</v>
      </c>
      <c r="D25" s="63" t="s">
        <v>143</v>
      </c>
      <c r="E25" s="63" t="s">
        <v>45</v>
      </c>
      <c r="F25" s="64">
        <v>54.430000305175781</v>
      </c>
      <c r="G25" s="66">
        <v>65.400001525878906</v>
      </c>
    </row>
    <row r="26" spans="1:7">
      <c r="A26" s="63" t="s">
        <v>41</v>
      </c>
      <c r="B26" s="63" t="s">
        <v>135</v>
      </c>
      <c r="C26" s="63" t="s">
        <v>43</v>
      </c>
      <c r="D26" s="63" t="s">
        <v>144</v>
      </c>
      <c r="E26" s="63" t="s">
        <v>73</v>
      </c>
      <c r="F26" s="64">
        <v>3.9900000095367432</v>
      </c>
      <c r="G26" s="66">
        <v>2.5299999713897705</v>
      </c>
    </row>
    <row r="27" spans="1:7">
      <c r="A27" s="63" t="s">
        <v>41</v>
      </c>
      <c r="B27" s="63" t="s">
        <v>135</v>
      </c>
      <c r="C27" s="63" t="s">
        <v>43</v>
      </c>
      <c r="D27" s="63" t="s">
        <v>144</v>
      </c>
      <c r="E27" s="63" t="s">
        <v>45</v>
      </c>
      <c r="F27" s="64">
        <v>52729.359474182129</v>
      </c>
      <c r="G27" s="66">
        <v>244350.19692993164</v>
      </c>
    </row>
    <row r="28" spans="1:7">
      <c r="A28" s="63" t="s">
        <v>41</v>
      </c>
      <c r="B28" s="63" t="s">
        <v>135</v>
      </c>
      <c r="C28" s="63" t="s">
        <v>43</v>
      </c>
      <c r="D28" s="63" t="s">
        <v>144</v>
      </c>
      <c r="E28" s="63" t="s">
        <v>85</v>
      </c>
      <c r="F28" s="64">
        <v>15.510000228881836</v>
      </c>
      <c r="G28" s="66">
        <v>373.44000244140625</v>
      </c>
    </row>
    <row r="29" spans="1:7">
      <c r="A29" s="63" t="s">
        <v>41</v>
      </c>
      <c r="B29" s="63" t="s">
        <v>135</v>
      </c>
      <c r="C29" s="63" t="s">
        <v>43</v>
      </c>
      <c r="D29" s="63" t="s">
        <v>63</v>
      </c>
      <c r="E29" s="63" t="s">
        <v>45</v>
      </c>
      <c r="F29" s="64">
        <v>278372.365234375</v>
      </c>
      <c r="G29" s="66">
        <v>590883.3984375</v>
      </c>
    </row>
    <row r="30" spans="1:7">
      <c r="A30" s="63" t="s">
        <v>41</v>
      </c>
      <c r="B30" s="63" t="s">
        <v>135</v>
      </c>
      <c r="C30" s="63" t="s">
        <v>43</v>
      </c>
      <c r="D30" s="63" t="s">
        <v>58</v>
      </c>
      <c r="E30" s="63" t="s">
        <v>45</v>
      </c>
      <c r="F30" s="64">
        <v>189.60000610351562</v>
      </c>
      <c r="G30" s="66">
        <v>583.80999755859375</v>
      </c>
    </row>
    <row r="31" spans="1:7" ht="15.75" thickBot="1">
      <c r="A31" s="39" t="s">
        <v>41</v>
      </c>
      <c r="B31" s="40"/>
      <c r="C31" s="40"/>
      <c r="D31" s="40"/>
      <c r="E31" s="40"/>
      <c r="F31" s="40">
        <f>SUM(F12:F30)</f>
        <v>853422.82003998756</v>
      </c>
      <c r="G31" s="41">
        <f>SUM(G12:G30)</f>
        <v>2244848.8361942768</v>
      </c>
    </row>
    <row r="32" spans="1:7">
      <c r="A32" s="63" t="s">
        <v>208</v>
      </c>
      <c r="B32" s="63" t="s">
        <v>135</v>
      </c>
      <c r="C32" s="63" t="s">
        <v>43</v>
      </c>
      <c r="D32" s="63" t="s">
        <v>144</v>
      </c>
      <c r="E32" s="63" t="s">
        <v>45</v>
      </c>
      <c r="F32" s="64">
        <v>44702.650770187378</v>
      </c>
      <c r="G32" s="66">
        <v>165765.14990234375</v>
      </c>
    </row>
    <row r="33" spans="1:7">
      <c r="A33" s="63" t="s">
        <v>208</v>
      </c>
      <c r="B33" s="63" t="s">
        <v>135</v>
      </c>
      <c r="C33" s="63" t="s">
        <v>43</v>
      </c>
      <c r="D33" s="63" t="s">
        <v>136</v>
      </c>
      <c r="E33" s="63" t="s">
        <v>45</v>
      </c>
      <c r="F33" s="64">
        <v>157588.13198852539</v>
      </c>
      <c r="G33" s="66">
        <v>414195.56207275391</v>
      </c>
    </row>
    <row r="34" spans="1:7">
      <c r="A34" s="63" t="s">
        <v>208</v>
      </c>
      <c r="B34" s="63" t="s">
        <v>135</v>
      </c>
      <c r="C34" s="63" t="s">
        <v>43</v>
      </c>
      <c r="D34" s="63" t="s">
        <v>53</v>
      </c>
      <c r="E34" s="63" t="s">
        <v>45</v>
      </c>
      <c r="F34" s="64">
        <v>65441.410743713379</v>
      </c>
      <c r="G34" s="66">
        <v>165444.76181793213</v>
      </c>
    </row>
    <row r="35" spans="1:7">
      <c r="A35" s="63" t="s">
        <v>208</v>
      </c>
      <c r="B35" s="63" t="s">
        <v>135</v>
      </c>
      <c r="C35" s="63" t="s">
        <v>43</v>
      </c>
      <c r="D35" s="63" t="s">
        <v>64</v>
      </c>
      <c r="E35" s="63" t="s">
        <v>45</v>
      </c>
      <c r="F35" s="64">
        <v>449.05999755859375</v>
      </c>
      <c r="G35" s="66">
        <v>1564.199951171875</v>
      </c>
    </row>
    <row r="36" spans="1:7">
      <c r="A36" s="63" t="s">
        <v>208</v>
      </c>
      <c r="B36" s="63" t="s">
        <v>135</v>
      </c>
      <c r="C36" s="63" t="s">
        <v>43</v>
      </c>
      <c r="D36" s="63" t="s">
        <v>138</v>
      </c>
      <c r="E36" s="63" t="s">
        <v>45</v>
      </c>
      <c r="F36" s="64">
        <v>99059.7890625</v>
      </c>
      <c r="G36" s="66">
        <v>121450.96875</v>
      </c>
    </row>
    <row r="37" spans="1:7">
      <c r="A37" s="63" t="s">
        <v>208</v>
      </c>
      <c r="B37" s="63" t="s">
        <v>135</v>
      </c>
      <c r="C37" s="63" t="s">
        <v>43</v>
      </c>
      <c r="D37" s="63" t="s">
        <v>46</v>
      </c>
      <c r="E37" s="63" t="s">
        <v>45</v>
      </c>
      <c r="F37" s="64">
        <v>7191.9599609375</v>
      </c>
      <c r="G37" s="66">
        <v>36656.389892578125</v>
      </c>
    </row>
    <row r="38" spans="1:7">
      <c r="A38" s="63" t="s">
        <v>208</v>
      </c>
      <c r="B38" s="63" t="s">
        <v>135</v>
      </c>
      <c r="C38" s="63" t="s">
        <v>43</v>
      </c>
      <c r="D38" s="63" t="s">
        <v>57</v>
      </c>
      <c r="E38" s="63" t="s">
        <v>80</v>
      </c>
      <c r="F38" s="64">
        <v>23513.099609375</v>
      </c>
      <c r="G38" s="66">
        <v>73762.46875</v>
      </c>
    </row>
    <row r="39" spans="1:7">
      <c r="A39" s="63" t="s">
        <v>208</v>
      </c>
      <c r="B39" s="63" t="s">
        <v>135</v>
      </c>
      <c r="C39" s="63" t="s">
        <v>43</v>
      </c>
      <c r="D39" s="63" t="s">
        <v>57</v>
      </c>
      <c r="E39" s="63" t="s">
        <v>45</v>
      </c>
      <c r="F39" s="64">
        <v>115940.30160522461</v>
      </c>
      <c r="G39" s="66">
        <v>347907.12292480469</v>
      </c>
    </row>
    <row r="40" spans="1:7">
      <c r="A40" s="63" t="s">
        <v>208</v>
      </c>
      <c r="B40" s="63" t="s">
        <v>135</v>
      </c>
      <c r="C40" s="63" t="s">
        <v>43</v>
      </c>
      <c r="D40" s="63" t="s">
        <v>221</v>
      </c>
      <c r="E40" s="63" t="s">
        <v>45</v>
      </c>
      <c r="F40" s="64">
        <v>181.6199951171875</v>
      </c>
      <c r="G40" s="66">
        <v>587.010009765625</v>
      </c>
    </row>
    <row r="41" spans="1:7">
      <c r="A41" s="63" t="s">
        <v>208</v>
      </c>
      <c r="B41" s="63" t="s">
        <v>135</v>
      </c>
      <c r="C41" s="63" t="s">
        <v>43</v>
      </c>
      <c r="D41" s="63" t="s">
        <v>58</v>
      </c>
      <c r="E41" s="63" t="s">
        <v>45</v>
      </c>
      <c r="F41" s="64">
        <v>41315.048828125</v>
      </c>
      <c r="G41" s="66">
        <v>109821.1171875</v>
      </c>
    </row>
    <row r="42" spans="1:7">
      <c r="A42" s="63" t="s">
        <v>208</v>
      </c>
      <c r="B42" s="63" t="s">
        <v>135</v>
      </c>
      <c r="C42" s="63" t="s">
        <v>43</v>
      </c>
      <c r="D42" s="63" t="s">
        <v>139</v>
      </c>
      <c r="E42" s="63" t="s">
        <v>45</v>
      </c>
      <c r="F42" s="64">
        <v>98185.569608688354</v>
      </c>
      <c r="G42" s="66">
        <v>243346.07968902588</v>
      </c>
    </row>
    <row r="43" spans="1:7">
      <c r="A43" s="63" t="s">
        <v>208</v>
      </c>
      <c r="B43" s="63" t="s">
        <v>135</v>
      </c>
      <c r="C43" s="63" t="s">
        <v>43</v>
      </c>
      <c r="D43" s="63" t="s">
        <v>137</v>
      </c>
      <c r="E43" s="63" t="s">
        <v>45</v>
      </c>
      <c r="F43" s="64">
        <v>99156.717102050781</v>
      </c>
      <c r="G43" s="66">
        <v>146411.18890380859</v>
      </c>
    </row>
    <row r="44" spans="1:7">
      <c r="A44" s="63" t="s">
        <v>208</v>
      </c>
      <c r="B44" s="63" t="s">
        <v>135</v>
      </c>
      <c r="C44" s="63" t="s">
        <v>43</v>
      </c>
      <c r="D44" s="63" t="s">
        <v>143</v>
      </c>
      <c r="E44" s="63" t="s">
        <v>45</v>
      </c>
      <c r="F44" s="64">
        <v>27.219999313354492</v>
      </c>
      <c r="G44" s="66">
        <v>53.400001525878906</v>
      </c>
    </row>
    <row r="45" spans="1:7">
      <c r="A45" s="63" t="s">
        <v>208</v>
      </c>
      <c r="B45" s="63" t="s">
        <v>135</v>
      </c>
      <c r="C45" s="63" t="s">
        <v>43</v>
      </c>
      <c r="D45" s="63" t="s">
        <v>63</v>
      </c>
      <c r="E45" s="63" t="s">
        <v>45</v>
      </c>
      <c r="F45" s="64">
        <v>361725.328125</v>
      </c>
      <c r="G45" s="66">
        <v>710237.6953125</v>
      </c>
    </row>
    <row r="46" spans="1:7">
      <c r="A46" s="63" t="s">
        <v>208</v>
      </c>
      <c r="B46" s="63" t="s">
        <v>135</v>
      </c>
      <c r="C46" s="63" t="s">
        <v>43</v>
      </c>
      <c r="D46" s="63" t="s">
        <v>141</v>
      </c>
      <c r="E46" s="63" t="s">
        <v>45</v>
      </c>
      <c r="F46" s="64">
        <v>76838.979187011719</v>
      </c>
      <c r="G46" s="66">
        <v>178445.64990234375</v>
      </c>
    </row>
    <row r="47" spans="1:7" ht="15.75" thickBot="1">
      <c r="A47" s="39" t="s">
        <v>208</v>
      </c>
      <c r="B47" s="40"/>
      <c r="C47" s="40"/>
      <c r="D47" s="40"/>
      <c r="E47" s="40"/>
      <c r="F47" s="40">
        <f>SUM(F32:F46)</f>
        <v>1191316.8865833282</v>
      </c>
      <c r="G47" s="41">
        <f>SUM(G32:G46)</f>
        <v>2715648.7650680542</v>
      </c>
    </row>
    <row r="48" spans="1:7">
      <c r="A48" s="63" t="s">
        <v>237</v>
      </c>
      <c r="B48" s="63" t="s">
        <v>135</v>
      </c>
      <c r="C48" s="63" t="s">
        <v>43</v>
      </c>
      <c r="D48" s="63" t="s">
        <v>63</v>
      </c>
      <c r="E48" s="63" t="s">
        <v>45</v>
      </c>
      <c r="F48" s="64">
        <v>374652.310546875</v>
      </c>
      <c r="G48" s="66">
        <v>838096.5</v>
      </c>
    </row>
    <row r="49" spans="1:7">
      <c r="A49" s="63" t="s">
        <v>237</v>
      </c>
      <c r="B49" s="63" t="s">
        <v>135</v>
      </c>
      <c r="C49" s="63" t="s">
        <v>43</v>
      </c>
      <c r="D49" s="63" t="s">
        <v>144</v>
      </c>
      <c r="E49" s="63" t="s">
        <v>45</v>
      </c>
      <c r="F49" s="64">
        <v>40504.980501413345</v>
      </c>
      <c r="G49" s="66">
        <v>169546.41131210327</v>
      </c>
    </row>
    <row r="50" spans="1:7">
      <c r="A50" s="63" t="s">
        <v>237</v>
      </c>
      <c r="B50" s="63" t="s">
        <v>135</v>
      </c>
      <c r="C50" s="63" t="s">
        <v>43</v>
      </c>
      <c r="D50" s="63" t="s">
        <v>142</v>
      </c>
      <c r="E50" s="63" t="s">
        <v>45</v>
      </c>
      <c r="F50" s="64">
        <v>5896.759765625</v>
      </c>
      <c r="G50" s="66">
        <v>9230</v>
      </c>
    </row>
    <row r="51" spans="1:7">
      <c r="A51" s="63" t="s">
        <v>237</v>
      </c>
      <c r="B51" s="63" t="s">
        <v>135</v>
      </c>
      <c r="C51" s="63" t="s">
        <v>43</v>
      </c>
      <c r="D51" s="63" t="s">
        <v>141</v>
      </c>
      <c r="E51" s="63" t="s">
        <v>45</v>
      </c>
      <c r="F51" s="64">
        <v>226155.876953125</v>
      </c>
      <c r="G51" s="66">
        <v>742357.640625</v>
      </c>
    </row>
    <row r="52" spans="1:7">
      <c r="A52" s="63" t="s">
        <v>237</v>
      </c>
      <c r="B52" s="63" t="s">
        <v>135</v>
      </c>
      <c r="C52" s="63" t="s">
        <v>43</v>
      </c>
      <c r="D52" s="63" t="s">
        <v>239</v>
      </c>
      <c r="E52" s="63" t="s">
        <v>45</v>
      </c>
      <c r="F52" s="64">
        <v>19051.0703125</v>
      </c>
      <c r="G52" s="66">
        <v>96600</v>
      </c>
    </row>
    <row r="53" spans="1:7">
      <c r="A53" s="63" t="s">
        <v>237</v>
      </c>
      <c r="B53" s="63" t="s">
        <v>135</v>
      </c>
      <c r="C53" s="63" t="s">
        <v>43</v>
      </c>
      <c r="D53" s="63" t="s">
        <v>137</v>
      </c>
      <c r="E53" s="63" t="s">
        <v>45</v>
      </c>
      <c r="F53" s="64">
        <v>49913.80078125</v>
      </c>
      <c r="G53" s="66">
        <v>68271.05078125</v>
      </c>
    </row>
    <row r="54" spans="1:7">
      <c r="A54" s="63" t="s">
        <v>237</v>
      </c>
      <c r="B54" s="63" t="s">
        <v>135</v>
      </c>
      <c r="C54" s="63" t="s">
        <v>43</v>
      </c>
      <c r="D54" s="63" t="s">
        <v>139</v>
      </c>
      <c r="E54" s="63" t="s">
        <v>45</v>
      </c>
      <c r="F54" s="64">
        <v>120647.69140625</v>
      </c>
      <c r="G54" s="66">
        <v>294128.953125</v>
      </c>
    </row>
    <row r="55" spans="1:7">
      <c r="A55" s="63" t="s">
        <v>237</v>
      </c>
      <c r="B55" s="63" t="s">
        <v>135</v>
      </c>
      <c r="C55" s="63" t="s">
        <v>43</v>
      </c>
      <c r="D55" s="63" t="s">
        <v>147</v>
      </c>
      <c r="E55" s="63" t="s">
        <v>45</v>
      </c>
      <c r="F55" s="64">
        <v>53297.619140625</v>
      </c>
      <c r="G55" s="66">
        <v>47845</v>
      </c>
    </row>
    <row r="56" spans="1:7">
      <c r="A56" s="63" t="s">
        <v>237</v>
      </c>
      <c r="B56" s="63" t="s">
        <v>135</v>
      </c>
      <c r="C56" s="63" t="s">
        <v>43</v>
      </c>
      <c r="D56" s="63" t="s">
        <v>57</v>
      </c>
      <c r="E56" s="63" t="s">
        <v>45</v>
      </c>
      <c r="F56" s="64">
        <v>67976.83154296875</v>
      </c>
      <c r="G56" s="66">
        <v>194766.08544921875</v>
      </c>
    </row>
    <row r="57" spans="1:7">
      <c r="A57" s="63" t="s">
        <v>237</v>
      </c>
      <c r="B57" s="63" t="s">
        <v>135</v>
      </c>
      <c r="C57" s="63" t="s">
        <v>43</v>
      </c>
      <c r="D57" s="63" t="s">
        <v>46</v>
      </c>
      <c r="E57" s="63" t="s">
        <v>45</v>
      </c>
      <c r="F57" s="64">
        <v>692.05999755859375</v>
      </c>
      <c r="G57" s="66">
        <v>10969.9296875</v>
      </c>
    </row>
    <row r="58" spans="1:7">
      <c r="A58" s="63" t="s">
        <v>237</v>
      </c>
      <c r="B58" s="63" t="s">
        <v>135</v>
      </c>
      <c r="C58" s="63" t="s">
        <v>43</v>
      </c>
      <c r="D58" s="63" t="s">
        <v>138</v>
      </c>
      <c r="E58" s="63" t="s">
        <v>45</v>
      </c>
      <c r="F58" s="64">
        <v>161199.2294921875</v>
      </c>
      <c r="G58" s="66">
        <v>193754.828125</v>
      </c>
    </row>
    <row r="59" spans="1:7">
      <c r="A59" s="63" t="s">
        <v>237</v>
      </c>
      <c r="B59" s="63" t="s">
        <v>135</v>
      </c>
      <c r="C59" s="63" t="s">
        <v>43</v>
      </c>
      <c r="D59" s="63" t="s">
        <v>64</v>
      </c>
      <c r="E59" s="63" t="s">
        <v>45</v>
      </c>
      <c r="F59" s="64">
        <v>30598.669860839844</v>
      </c>
      <c r="G59" s="66">
        <v>93471.948486328125</v>
      </c>
    </row>
    <row r="60" spans="1:7">
      <c r="A60" s="63" t="s">
        <v>237</v>
      </c>
      <c r="B60" s="63" t="s">
        <v>135</v>
      </c>
      <c r="C60" s="63" t="s">
        <v>43</v>
      </c>
      <c r="D60" s="63" t="s">
        <v>53</v>
      </c>
      <c r="E60" s="63" t="s">
        <v>45</v>
      </c>
      <c r="F60" s="64">
        <v>104782.9800567627</v>
      </c>
      <c r="G60" s="66">
        <v>196381.6396484375</v>
      </c>
    </row>
    <row r="61" spans="1:7">
      <c r="A61" s="63" t="s">
        <v>237</v>
      </c>
      <c r="B61" s="63" t="s">
        <v>135</v>
      </c>
      <c r="C61" s="63" t="s">
        <v>43</v>
      </c>
      <c r="D61" s="63" t="s">
        <v>136</v>
      </c>
      <c r="E61" s="63" t="s">
        <v>238</v>
      </c>
      <c r="F61" s="64">
        <v>23568.849609375</v>
      </c>
      <c r="G61" s="66">
        <v>80018.25</v>
      </c>
    </row>
    <row r="62" spans="1:7">
      <c r="A62" s="63" t="s">
        <v>237</v>
      </c>
      <c r="B62" s="63" t="s">
        <v>135</v>
      </c>
      <c r="C62" s="63" t="s">
        <v>43</v>
      </c>
      <c r="D62" s="63" t="s">
        <v>136</v>
      </c>
      <c r="E62" s="63" t="s">
        <v>45</v>
      </c>
      <c r="F62" s="64">
        <v>335982.69140625</v>
      </c>
      <c r="G62" s="66">
        <v>1056159.8583984375</v>
      </c>
    </row>
    <row r="63" spans="1:7" ht="15.75" thickBot="1">
      <c r="A63" s="39" t="s">
        <v>237</v>
      </c>
      <c r="B63" s="40"/>
      <c r="C63" s="40"/>
      <c r="D63" s="40"/>
      <c r="E63" s="40"/>
      <c r="F63" s="40">
        <f>SUM(F48:F62)</f>
        <v>1614921.4213736057</v>
      </c>
      <c r="G63" s="41">
        <f>SUM(G48:G62)</f>
        <v>4091598.0956382751</v>
      </c>
    </row>
    <row r="64" spans="1:7">
      <c r="A64" s="63" t="s">
        <v>267</v>
      </c>
      <c r="B64" s="63" t="s">
        <v>135</v>
      </c>
      <c r="C64" s="63" t="s">
        <v>43</v>
      </c>
      <c r="D64" s="63" t="s">
        <v>139</v>
      </c>
      <c r="E64" s="63" t="s">
        <v>45</v>
      </c>
      <c r="F64" s="64">
        <v>24358.150390625</v>
      </c>
      <c r="G64" s="66">
        <v>55681.69140625</v>
      </c>
    </row>
    <row r="65" spans="1:7">
      <c r="A65" s="63" t="s">
        <v>267</v>
      </c>
      <c r="B65" s="63" t="s">
        <v>135</v>
      </c>
      <c r="C65" s="63" t="s">
        <v>43</v>
      </c>
      <c r="D65" s="63" t="s">
        <v>53</v>
      </c>
      <c r="E65" s="63" t="s">
        <v>45</v>
      </c>
      <c r="F65" s="64">
        <v>78461.499710083008</v>
      </c>
      <c r="G65" s="66">
        <v>222122.08988952637</v>
      </c>
    </row>
    <row r="66" spans="1:7">
      <c r="A66" s="63" t="s">
        <v>267</v>
      </c>
      <c r="B66" s="63" t="s">
        <v>135</v>
      </c>
      <c r="C66" s="63" t="s">
        <v>43</v>
      </c>
      <c r="D66" s="63" t="s">
        <v>64</v>
      </c>
      <c r="E66" s="63" t="s">
        <v>45</v>
      </c>
      <c r="F66" s="64">
        <v>9024.259765625</v>
      </c>
      <c r="G66" s="66">
        <v>28911.359619140625</v>
      </c>
    </row>
    <row r="67" spans="1:7">
      <c r="A67" s="63" t="s">
        <v>267</v>
      </c>
      <c r="B67" s="63" t="s">
        <v>135</v>
      </c>
      <c r="C67" s="63" t="s">
        <v>43</v>
      </c>
      <c r="D67" s="63" t="s">
        <v>138</v>
      </c>
      <c r="E67" s="63" t="s">
        <v>45</v>
      </c>
      <c r="F67" s="64">
        <v>124811.7109375</v>
      </c>
      <c r="G67" s="66">
        <v>150276.6015625</v>
      </c>
    </row>
    <row r="68" spans="1:7">
      <c r="A68" s="63" t="s">
        <v>267</v>
      </c>
      <c r="B68" s="63" t="s">
        <v>135</v>
      </c>
      <c r="C68" s="63" t="s">
        <v>43</v>
      </c>
      <c r="D68" s="63" t="s">
        <v>46</v>
      </c>
      <c r="E68" s="63" t="s">
        <v>45</v>
      </c>
      <c r="F68" s="64">
        <v>2548.3099517822266</v>
      </c>
      <c r="G68" s="66">
        <v>13676.030029296875</v>
      </c>
    </row>
    <row r="69" spans="1:7">
      <c r="A69" s="63" t="s">
        <v>267</v>
      </c>
      <c r="B69" s="63" t="s">
        <v>135</v>
      </c>
      <c r="C69" s="63" t="s">
        <v>43</v>
      </c>
      <c r="D69" s="63" t="s">
        <v>57</v>
      </c>
      <c r="E69" s="63" t="s">
        <v>45</v>
      </c>
      <c r="F69" s="64">
        <v>87564.940185546875</v>
      </c>
      <c r="G69" s="66">
        <v>327496.94482421875</v>
      </c>
    </row>
    <row r="70" spans="1:7">
      <c r="A70" s="63" t="s">
        <v>267</v>
      </c>
      <c r="B70" s="63" t="s">
        <v>135</v>
      </c>
      <c r="C70" s="63" t="s">
        <v>43</v>
      </c>
      <c r="D70" s="63" t="s">
        <v>283</v>
      </c>
      <c r="E70" s="63" t="s">
        <v>45</v>
      </c>
      <c r="F70" s="64">
        <v>173.27000427246094</v>
      </c>
      <c r="G70" s="66">
        <v>1314.77001953125</v>
      </c>
    </row>
    <row r="71" spans="1:7">
      <c r="A71" s="63" t="s">
        <v>267</v>
      </c>
      <c r="B71" s="63" t="s">
        <v>135</v>
      </c>
      <c r="C71" s="63" t="s">
        <v>43</v>
      </c>
      <c r="D71" s="63" t="s">
        <v>136</v>
      </c>
      <c r="E71" s="63" t="s">
        <v>45</v>
      </c>
      <c r="F71" s="64">
        <v>471530.53253173828</v>
      </c>
      <c r="G71" s="66">
        <v>1404096.7364501953</v>
      </c>
    </row>
    <row r="72" spans="1:7">
      <c r="A72" s="63" t="s">
        <v>267</v>
      </c>
      <c r="B72" s="63" t="s">
        <v>135</v>
      </c>
      <c r="C72" s="63" t="s">
        <v>43</v>
      </c>
      <c r="D72" s="63" t="s">
        <v>139</v>
      </c>
      <c r="E72" s="63" t="s">
        <v>73</v>
      </c>
      <c r="F72" s="64">
        <v>7.4800000190734863</v>
      </c>
      <c r="G72" s="66">
        <v>199.49000549316406</v>
      </c>
    </row>
    <row r="73" spans="1:7">
      <c r="A73" s="63" t="s">
        <v>267</v>
      </c>
      <c r="B73" s="63" t="s">
        <v>135</v>
      </c>
      <c r="C73" s="63" t="s">
        <v>43</v>
      </c>
      <c r="D73" s="63" t="s">
        <v>140</v>
      </c>
      <c r="E73" s="63" t="s">
        <v>45</v>
      </c>
      <c r="F73" s="64">
        <v>4789.97998046875</v>
      </c>
      <c r="G73" s="66">
        <v>40320</v>
      </c>
    </row>
    <row r="74" spans="1:7">
      <c r="A74" s="63" t="s">
        <v>267</v>
      </c>
      <c r="B74" s="63" t="s">
        <v>135</v>
      </c>
      <c r="C74" s="63" t="s">
        <v>43</v>
      </c>
      <c r="D74" s="63" t="s">
        <v>137</v>
      </c>
      <c r="E74" s="63" t="s">
        <v>45</v>
      </c>
      <c r="F74" s="64">
        <v>26453.780517578125</v>
      </c>
      <c r="G74" s="66">
        <v>48038.400024414063</v>
      </c>
    </row>
    <row r="75" spans="1:7">
      <c r="A75" s="63" t="s">
        <v>267</v>
      </c>
      <c r="B75" s="63" t="s">
        <v>135</v>
      </c>
      <c r="C75" s="63" t="s">
        <v>43</v>
      </c>
      <c r="D75" s="63" t="s">
        <v>141</v>
      </c>
      <c r="E75" s="63" t="s">
        <v>45</v>
      </c>
      <c r="F75" s="64">
        <v>224491.53308105469</v>
      </c>
      <c r="G75" s="66">
        <v>686977.13159179688</v>
      </c>
    </row>
    <row r="76" spans="1:7">
      <c r="A76" s="63" t="s">
        <v>267</v>
      </c>
      <c r="B76" s="63" t="s">
        <v>135</v>
      </c>
      <c r="C76" s="63" t="s">
        <v>43</v>
      </c>
      <c r="D76" s="63" t="s">
        <v>142</v>
      </c>
      <c r="E76" s="63" t="s">
        <v>45</v>
      </c>
      <c r="F76" s="64">
        <v>38276.15087890625</v>
      </c>
      <c r="G76" s="66">
        <v>144702.15234375</v>
      </c>
    </row>
    <row r="77" spans="1:7">
      <c r="A77" s="63" t="s">
        <v>267</v>
      </c>
      <c r="B77" s="63" t="s">
        <v>135</v>
      </c>
      <c r="C77" s="63" t="s">
        <v>43</v>
      </c>
      <c r="D77" s="63" t="s">
        <v>143</v>
      </c>
      <c r="E77" s="63" t="s">
        <v>45</v>
      </c>
      <c r="F77" s="64">
        <v>1415.2300415039062</v>
      </c>
      <c r="G77" s="66">
        <v>2776.800048828125</v>
      </c>
    </row>
    <row r="78" spans="1:7">
      <c r="A78" s="63" t="s">
        <v>267</v>
      </c>
      <c r="B78" s="63" t="s">
        <v>135</v>
      </c>
      <c r="C78" s="63" t="s">
        <v>43</v>
      </c>
      <c r="D78" s="63" t="s">
        <v>144</v>
      </c>
      <c r="E78" s="63" t="s">
        <v>73</v>
      </c>
      <c r="F78" s="64">
        <v>778.64998626708984</v>
      </c>
      <c r="G78" s="66">
        <v>3852.5600128173828</v>
      </c>
    </row>
    <row r="79" spans="1:7">
      <c r="A79" s="63" t="s">
        <v>267</v>
      </c>
      <c r="B79" s="63" t="s">
        <v>135</v>
      </c>
      <c r="C79" s="63" t="s">
        <v>43</v>
      </c>
      <c r="D79" s="63" t="s">
        <v>144</v>
      </c>
      <c r="E79" s="63" t="s">
        <v>45</v>
      </c>
      <c r="F79" s="64">
        <v>66576.78113079071</v>
      </c>
      <c r="G79" s="66">
        <v>267716.99770545959</v>
      </c>
    </row>
    <row r="80" spans="1:7">
      <c r="A80" s="63" t="s">
        <v>267</v>
      </c>
      <c r="B80" s="63" t="s">
        <v>135</v>
      </c>
      <c r="C80" s="63" t="s">
        <v>43</v>
      </c>
      <c r="D80" s="63" t="s">
        <v>63</v>
      </c>
      <c r="E80" s="63" t="s">
        <v>45</v>
      </c>
      <c r="F80" s="64">
        <v>270204.029296875</v>
      </c>
      <c r="G80" s="66">
        <v>642305.74609375</v>
      </c>
    </row>
    <row r="81" spans="1:7">
      <c r="A81" s="63" t="s">
        <v>267</v>
      </c>
      <c r="B81" s="63" t="s">
        <v>135</v>
      </c>
      <c r="C81" s="63" t="s">
        <v>43</v>
      </c>
      <c r="D81" s="63" t="s">
        <v>58</v>
      </c>
      <c r="E81" s="63" t="s">
        <v>45</v>
      </c>
      <c r="F81" s="64">
        <v>23587.029296875</v>
      </c>
      <c r="G81" s="66">
        <v>49061.5390625</v>
      </c>
    </row>
    <row r="82" spans="1:7" ht="15.75" thickBot="1">
      <c r="A82" s="39" t="s">
        <v>267</v>
      </c>
      <c r="B82" s="40"/>
      <c r="C82" s="40"/>
      <c r="D82" s="40"/>
      <c r="E82" s="40"/>
      <c r="F82" s="40">
        <f>SUM(F64:F81)</f>
        <v>1455053.3176875114</v>
      </c>
      <c r="G82" s="41">
        <f>SUM(G64:G81)</f>
        <v>4089527.0406894684</v>
      </c>
    </row>
    <row r="83" spans="1:7">
      <c r="A83" s="63" t="s">
        <v>295</v>
      </c>
      <c r="B83" s="63" t="s">
        <v>135</v>
      </c>
      <c r="C83" s="63" t="s">
        <v>43</v>
      </c>
      <c r="D83" s="63" t="s">
        <v>139</v>
      </c>
      <c r="E83" s="63" t="s">
        <v>45</v>
      </c>
      <c r="F83" s="64">
        <v>25191.859375</v>
      </c>
      <c r="G83" s="66">
        <v>59481.96875</v>
      </c>
    </row>
    <row r="84" spans="1:7">
      <c r="A84" s="63" t="s">
        <v>295</v>
      </c>
      <c r="B84" s="63" t="s">
        <v>135</v>
      </c>
      <c r="C84" s="63" t="s">
        <v>43</v>
      </c>
      <c r="D84" s="63" t="s">
        <v>53</v>
      </c>
      <c r="E84" s="63" t="s">
        <v>45</v>
      </c>
      <c r="F84" s="64">
        <v>171863.06051254272</v>
      </c>
      <c r="G84" s="66">
        <v>515983.75610351562</v>
      </c>
    </row>
    <row r="85" spans="1:7">
      <c r="A85" s="63" t="s">
        <v>295</v>
      </c>
      <c r="B85" s="63" t="s">
        <v>135</v>
      </c>
      <c r="C85" s="63" t="s">
        <v>43</v>
      </c>
      <c r="D85" s="63" t="s">
        <v>64</v>
      </c>
      <c r="E85" s="63" t="s">
        <v>45</v>
      </c>
      <c r="F85" s="64">
        <v>7565.9901123046875</v>
      </c>
      <c r="G85" s="66">
        <v>24437.0390625</v>
      </c>
    </row>
    <row r="86" spans="1:7">
      <c r="A86" s="63" t="s">
        <v>295</v>
      </c>
      <c r="B86" s="63" t="s">
        <v>135</v>
      </c>
      <c r="C86" s="63" t="s">
        <v>43</v>
      </c>
      <c r="D86" s="63" t="s">
        <v>138</v>
      </c>
      <c r="E86" s="63" t="s">
        <v>45</v>
      </c>
      <c r="F86" s="64">
        <v>374249.134765625</v>
      </c>
      <c r="G86" s="66">
        <v>513874.9765625</v>
      </c>
    </row>
    <row r="87" spans="1:7">
      <c r="A87" s="63" t="s">
        <v>295</v>
      </c>
      <c r="B87" s="63" t="s">
        <v>135</v>
      </c>
      <c r="C87" s="63" t="s">
        <v>43</v>
      </c>
      <c r="D87" s="63" t="s">
        <v>55</v>
      </c>
      <c r="E87" s="63" t="s">
        <v>45</v>
      </c>
      <c r="F87" s="64">
        <v>139.71000671386719</v>
      </c>
      <c r="G87" s="66">
        <v>1430</v>
      </c>
    </row>
    <row r="88" spans="1:7">
      <c r="A88" s="63" t="s">
        <v>295</v>
      </c>
      <c r="B88" s="63" t="s">
        <v>135</v>
      </c>
      <c r="C88" s="63" t="s">
        <v>43</v>
      </c>
      <c r="D88" s="63" t="s">
        <v>46</v>
      </c>
      <c r="E88" s="63" t="s">
        <v>45</v>
      </c>
      <c r="F88" s="64">
        <v>293.48001098632812</v>
      </c>
      <c r="G88" s="66">
        <v>3331.02001953125</v>
      </c>
    </row>
    <row r="89" spans="1:7">
      <c r="A89" s="63" t="s">
        <v>295</v>
      </c>
      <c r="B89" s="63" t="s">
        <v>135</v>
      </c>
      <c r="C89" s="63" t="s">
        <v>43</v>
      </c>
      <c r="D89" s="63" t="s">
        <v>57</v>
      </c>
      <c r="E89" s="63" t="s">
        <v>73</v>
      </c>
      <c r="F89" s="64">
        <v>127.72000122070312</v>
      </c>
      <c r="G89" s="66">
        <v>1431.6000213623047</v>
      </c>
    </row>
    <row r="90" spans="1:7">
      <c r="A90" s="63" t="s">
        <v>295</v>
      </c>
      <c r="B90" s="63" t="s">
        <v>135</v>
      </c>
      <c r="C90" s="63" t="s">
        <v>43</v>
      </c>
      <c r="D90" s="63" t="s">
        <v>57</v>
      </c>
      <c r="E90" s="63" t="s">
        <v>45</v>
      </c>
      <c r="F90" s="64">
        <v>263904.56015014648</v>
      </c>
      <c r="G90" s="66">
        <v>911416.10412597656</v>
      </c>
    </row>
    <row r="91" spans="1:7">
      <c r="A91" s="63" t="s">
        <v>295</v>
      </c>
      <c r="B91" s="63" t="s">
        <v>135</v>
      </c>
      <c r="C91" s="63" t="s">
        <v>43</v>
      </c>
      <c r="D91" s="63" t="s">
        <v>226</v>
      </c>
      <c r="E91" s="63" t="s">
        <v>45</v>
      </c>
      <c r="F91" s="64">
        <v>116.56999969482422</v>
      </c>
      <c r="G91" s="66">
        <v>629.66998291015625</v>
      </c>
    </row>
    <row r="92" spans="1:7">
      <c r="A92" s="63" t="s">
        <v>295</v>
      </c>
      <c r="B92" s="63" t="s">
        <v>135</v>
      </c>
      <c r="C92" s="63" t="s">
        <v>43</v>
      </c>
      <c r="D92" s="63" t="s">
        <v>136</v>
      </c>
      <c r="E92" s="63" t="s">
        <v>45</v>
      </c>
      <c r="F92" s="64">
        <v>555309.64613342285</v>
      </c>
      <c r="G92" s="66">
        <v>1865027.2601318359</v>
      </c>
    </row>
    <row r="93" spans="1:7">
      <c r="A93" s="63" t="s">
        <v>295</v>
      </c>
      <c r="B93" s="63" t="s">
        <v>135</v>
      </c>
      <c r="C93" s="63" t="s">
        <v>43</v>
      </c>
      <c r="D93" s="63" t="s">
        <v>139</v>
      </c>
      <c r="E93" s="63" t="s">
        <v>73</v>
      </c>
      <c r="F93" s="64">
        <v>19.200000762939453</v>
      </c>
      <c r="G93" s="66">
        <v>415.60000610351562</v>
      </c>
    </row>
    <row r="94" spans="1:7">
      <c r="A94" s="63" t="s">
        <v>295</v>
      </c>
      <c r="B94" s="63" t="s">
        <v>135</v>
      </c>
      <c r="C94" s="63" t="s">
        <v>43</v>
      </c>
      <c r="D94" s="63" t="s">
        <v>140</v>
      </c>
      <c r="E94" s="63" t="s">
        <v>45</v>
      </c>
      <c r="F94" s="64">
        <v>1915.989990234375</v>
      </c>
      <c r="G94" s="66">
        <v>24000</v>
      </c>
    </row>
    <row r="95" spans="1:7">
      <c r="A95" s="63" t="s">
        <v>295</v>
      </c>
      <c r="B95" s="63" t="s">
        <v>135</v>
      </c>
      <c r="C95" s="63" t="s">
        <v>43</v>
      </c>
      <c r="D95" s="63" t="s">
        <v>313</v>
      </c>
      <c r="E95" s="63" t="s">
        <v>73</v>
      </c>
      <c r="F95" s="64">
        <v>144.19000244140625</v>
      </c>
      <c r="G95" s="66">
        <v>806.4000244140625</v>
      </c>
    </row>
    <row r="96" spans="1:7">
      <c r="A96" s="63" t="s">
        <v>295</v>
      </c>
      <c r="B96" s="63" t="s">
        <v>135</v>
      </c>
      <c r="C96" s="63" t="s">
        <v>43</v>
      </c>
      <c r="D96" s="63" t="s">
        <v>313</v>
      </c>
      <c r="E96" s="63" t="s">
        <v>104</v>
      </c>
      <c r="F96" s="64">
        <v>49.900001525878906</v>
      </c>
      <c r="G96" s="66">
        <v>986.75</v>
      </c>
    </row>
    <row r="97" spans="1:7">
      <c r="A97" s="63" t="s">
        <v>295</v>
      </c>
      <c r="B97" s="63" t="s">
        <v>135</v>
      </c>
      <c r="C97" s="63" t="s">
        <v>43</v>
      </c>
      <c r="D97" s="63" t="s">
        <v>137</v>
      </c>
      <c r="E97" s="63" t="s">
        <v>45</v>
      </c>
      <c r="F97" s="64">
        <v>59218.560668945313</v>
      </c>
      <c r="G97" s="66">
        <v>71698.93017578125</v>
      </c>
    </row>
    <row r="98" spans="1:7">
      <c r="A98" s="63" t="s">
        <v>295</v>
      </c>
      <c r="B98" s="63" t="s">
        <v>135</v>
      </c>
      <c r="C98" s="63" t="s">
        <v>43</v>
      </c>
      <c r="D98" s="63" t="s">
        <v>141</v>
      </c>
      <c r="E98" s="63" t="s">
        <v>45</v>
      </c>
      <c r="F98" s="64">
        <v>214104.71704101563</v>
      </c>
      <c r="G98" s="66">
        <v>837564.4345703125</v>
      </c>
    </row>
    <row r="99" spans="1:7">
      <c r="A99" s="63" t="s">
        <v>295</v>
      </c>
      <c r="B99" s="63" t="s">
        <v>135</v>
      </c>
      <c r="C99" s="63" t="s">
        <v>43</v>
      </c>
      <c r="D99" s="63" t="s">
        <v>142</v>
      </c>
      <c r="E99" s="63" t="s">
        <v>45</v>
      </c>
      <c r="F99" s="64">
        <v>74611.33984375</v>
      </c>
      <c r="G99" s="66">
        <v>291342.0703125</v>
      </c>
    </row>
    <row r="100" spans="1:7">
      <c r="A100" s="63" t="s">
        <v>295</v>
      </c>
      <c r="B100" s="63" t="s">
        <v>135</v>
      </c>
      <c r="C100" s="63" t="s">
        <v>43</v>
      </c>
      <c r="D100" s="63" t="s">
        <v>144</v>
      </c>
      <c r="E100" s="63" t="s">
        <v>73</v>
      </c>
      <c r="F100" s="64">
        <v>5734.68017578125</v>
      </c>
      <c r="G100" s="66">
        <v>21421.159790039063</v>
      </c>
    </row>
    <row r="101" spans="1:7">
      <c r="A101" s="63" t="s">
        <v>295</v>
      </c>
      <c r="B101" s="63" t="s">
        <v>135</v>
      </c>
      <c r="C101" s="63" t="s">
        <v>43</v>
      </c>
      <c r="D101" s="63" t="s">
        <v>144</v>
      </c>
      <c r="E101" s="63" t="s">
        <v>45</v>
      </c>
      <c r="F101" s="64">
        <v>119323.47915649414</v>
      </c>
      <c r="G101" s="66">
        <v>510441.57949829102</v>
      </c>
    </row>
    <row r="102" spans="1:7">
      <c r="A102" s="63" t="s">
        <v>295</v>
      </c>
      <c r="B102" s="63" t="s">
        <v>135</v>
      </c>
      <c r="C102" s="63" t="s">
        <v>43</v>
      </c>
      <c r="D102" s="63" t="s">
        <v>144</v>
      </c>
      <c r="E102" s="63" t="s">
        <v>104</v>
      </c>
      <c r="F102" s="64">
        <v>69.849998474121094</v>
      </c>
      <c r="G102" s="66">
        <v>612.8599853515625</v>
      </c>
    </row>
    <row r="103" spans="1:7">
      <c r="A103" s="63" t="s">
        <v>295</v>
      </c>
      <c r="B103" s="63" t="s">
        <v>135</v>
      </c>
      <c r="C103" s="63" t="s">
        <v>43</v>
      </c>
      <c r="D103" s="63" t="s">
        <v>63</v>
      </c>
      <c r="E103" s="63" t="s">
        <v>45</v>
      </c>
      <c r="F103" s="64">
        <v>928660.68359375</v>
      </c>
      <c r="G103" s="66">
        <v>3161029.5</v>
      </c>
    </row>
    <row r="104" spans="1:7">
      <c r="A104" s="63" t="s">
        <v>295</v>
      </c>
      <c r="B104" s="63" t="s">
        <v>135</v>
      </c>
      <c r="C104" s="63" t="s">
        <v>43</v>
      </c>
      <c r="D104" s="63" t="s">
        <v>58</v>
      </c>
      <c r="E104" s="63" t="s">
        <v>45</v>
      </c>
      <c r="F104" s="64">
        <v>23.590000152587891</v>
      </c>
      <c r="G104" s="66">
        <v>41.439998626708984</v>
      </c>
    </row>
    <row r="105" spans="1:7" ht="15.75" thickBot="1">
      <c r="A105" s="39" t="s">
        <v>295</v>
      </c>
      <c r="B105" s="40"/>
      <c r="C105" s="40"/>
      <c r="D105" s="40"/>
      <c r="E105" s="40"/>
      <c r="F105" s="40">
        <f>SUM(F83:F104)</f>
        <v>2802637.9115409851</v>
      </c>
      <c r="G105" s="41">
        <f>SUM(G83:G104)</f>
        <v>8817404.1191215515</v>
      </c>
    </row>
    <row r="106" spans="1:7">
      <c r="A106" s="63" t="s">
        <v>323</v>
      </c>
      <c r="B106" s="63" t="s">
        <v>135</v>
      </c>
      <c r="C106" s="63" t="s">
        <v>43</v>
      </c>
      <c r="D106" s="63" t="s">
        <v>140</v>
      </c>
      <c r="E106" s="63" t="s">
        <v>45</v>
      </c>
      <c r="F106" s="64">
        <v>1040.0999755859375</v>
      </c>
      <c r="G106" s="66">
        <v>12200</v>
      </c>
    </row>
    <row r="107" spans="1:7">
      <c r="A107" s="63" t="s">
        <v>323</v>
      </c>
      <c r="B107" s="63" t="s">
        <v>135</v>
      </c>
      <c r="C107" s="63" t="s">
        <v>43</v>
      </c>
      <c r="D107" s="63" t="s">
        <v>63</v>
      </c>
      <c r="E107" s="63" t="s">
        <v>45</v>
      </c>
      <c r="F107" s="64">
        <v>328644.328125</v>
      </c>
      <c r="G107" s="66">
        <v>1014103.81640625</v>
      </c>
    </row>
    <row r="108" spans="1:7">
      <c r="A108" s="63" t="s">
        <v>323</v>
      </c>
      <c r="B108" s="63" t="s">
        <v>135</v>
      </c>
      <c r="C108" s="63" t="s">
        <v>43</v>
      </c>
      <c r="D108" s="63" t="s">
        <v>144</v>
      </c>
      <c r="E108" s="63" t="s">
        <v>45</v>
      </c>
      <c r="F108" s="64">
        <v>40963.899982452393</v>
      </c>
      <c r="G108" s="66">
        <v>201150.28384399414</v>
      </c>
    </row>
    <row r="109" spans="1:7">
      <c r="A109" s="63" t="s">
        <v>323</v>
      </c>
      <c r="B109" s="63" t="s">
        <v>135</v>
      </c>
      <c r="C109" s="63" t="s">
        <v>43</v>
      </c>
      <c r="D109" s="63" t="s">
        <v>143</v>
      </c>
      <c r="E109" s="63" t="s">
        <v>45</v>
      </c>
      <c r="F109" s="64">
        <v>911.73001098632812</v>
      </c>
      <c r="G109" s="66">
        <v>1788.9000244140625</v>
      </c>
    </row>
    <row r="110" spans="1:7">
      <c r="A110" s="63" t="s">
        <v>323</v>
      </c>
      <c r="B110" s="63" t="s">
        <v>135</v>
      </c>
      <c r="C110" s="63" t="s">
        <v>43</v>
      </c>
      <c r="D110" s="63" t="s">
        <v>141</v>
      </c>
      <c r="E110" s="63" t="s">
        <v>45</v>
      </c>
      <c r="F110" s="64">
        <v>100913.41064453125</v>
      </c>
      <c r="G110" s="66">
        <v>376842.53735351563</v>
      </c>
    </row>
    <row r="111" spans="1:7">
      <c r="A111" s="63" t="s">
        <v>323</v>
      </c>
      <c r="B111" s="63" t="s">
        <v>135</v>
      </c>
      <c r="C111" s="63" t="s">
        <v>43</v>
      </c>
      <c r="D111" s="63" t="s">
        <v>137</v>
      </c>
      <c r="E111" s="63" t="s">
        <v>45</v>
      </c>
      <c r="F111" s="64">
        <v>49788.159942626953</v>
      </c>
      <c r="G111" s="66">
        <v>74629.310180664063</v>
      </c>
    </row>
    <row r="112" spans="1:7">
      <c r="A112" s="63" t="s">
        <v>323</v>
      </c>
      <c r="B112" s="63" t="s">
        <v>135</v>
      </c>
      <c r="C112" s="63" t="s">
        <v>43</v>
      </c>
      <c r="D112" s="63" t="s">
        <v>57</v>
      </c>
      <c r="E112" s="63" t="s">
        <v>45</v>
      </c>
      <c r="F112" s="64">
        <v>41120.6396484375</v>
      </c>
      <c r="G112" s="66">
        <v>159716.7412109375</v>
      </c>
    </row>
    <row r="113" spans="1:7">
      <c r="A113" s="63" t="s">
        <v>323</v>
      </c>
      <c r="B113" s="63" t="s">
        <v>135</v>
      </c>
      <c r="C113" s="63" t="s">
        <v>43</v>
      </c>
      <c r="D113" s="63" t="s">
        <v>46</v>
      </c>
      <c r="E113" s="63" t="s">
        <v>73</v>
      </c>
      <c r="F113" s="64">
        <v>1695.7900390625</v>
      </c>
      <c r="G113" s="66">
        <v>6380.5899658203125</v>
      </c>
    </row>
    <row r="114" spans="1:7">
      <c r="A114" s="63" t="s">
        <v>323</v>
      </c>
      <c r="B114" s="63" t="s">
        <v>135</v>
      </c>
      <c r="C114" s="63" t="s">
        <v>43</v>
      </c>
      <c r="D114" s="63" t="s">
        <v>138</v>
      </c>
      <c r="E114" s="63" t="s">
        <v>45</v>
      </c>
      <c r="F114" s="64">
        <v>102712.48046875</v>
      </c>
      <c r="G114" s="66">
        <v>174829.59765625</v>
      </c>
    </row>
    <row r="115" spans="1:7">
      <c r="A115" s="63" t="s">
        <v>323</v>
      </c>
      <c r="B115" s="63" t="s">
        <v>135</v>
      </c>
      <c r="C115" s="63" t="s">
        <v>43</v>
      </c>
      <c r="D115" s="63" t="s">
        <v>64</v>
      </c>
      <c r="E115" s="63" t="s">
        <v>45</v>
      </c>
      <c r="F115" s="64">
        <v>180.21000671386719</v>
      </c>
      <c r="G115" s="66">
        <v>1148.199951171875</v>
      </c>
    </row>
    <row r="116" spans="1:7">
      <c r="A116" s="63" t="s">
        <v>323</v>
      </c>
      <c r="B116" s="63" t="s">
        <v>135</v>
      </c>
      <c r="C116" s="63" t="s">
        <v>43</v>
      </c>
      <c r="D116" s="63" t="s">
        <v>53</v>
      </c>
      <c r="E116" s="63" t="s">
        <v>45</v>
      </c>
      <c r="F116" s="64">
        <v>81625.879325866699</v>
      </c>
      <c r="G116" s="66">
        <v>211967.62442016602</v>
      </c>
    </row>
    <row r="117" spans="1:7">
      <c r="A117" s="63" t="s">
        <v>323</v>
      </c>
      <c r="B117" s="63" t="s">
        <v>135</v>
      </c>
      <c r="C117" s="63" t="s">
        <v>43</v>
      </c>
      <c r="D117" s="63" t="s">
        <v>136</v>
      </c>
      <c r="E117" s="63" t="s">
        <v>45</v>
      </c>
      <c r="F117" s="64">
        <v>101264.279296875</v>
      </c>
      <c r="G117" s="66">
        <v>326984.06646728516</v>
      </c>
    </row>
    <row r="118" spans="1:7" ht="15.75" thickBot="1">
      <c r="A118" s="39" t="s">
        <v>323</v>
      </c>
      <c r="B118" s="40"/>
      <c r="C118" s="40"/>
      <c r="D118" s="40"/>
      <c r="E118" s="40"/>
      <c r="F118" s="40">
        <f>SUM(F106:F117)</f>
        <v>850860.90746688843</v>
      </c>
      <c r="G118" s="41">
        <f>SUM(G106:G117)</f>
        <v>2561741.6674804688</v>
      </c>
    </row>
    <row r="119" spans="1:7">
      <c r="A119" s="63" t="s">
        <v>339</v>
      </c>
      <c r="B119" s="63" t="s">
        <v>135</v>
      </c>
      <c r="C119" s="63" t="s">
        <v>43</v>
      </c>
      <c r="D119" s="63" t="s">
        <v>137</v>
      </c>
      <c r="E119" s="63" t="s">
        <v>45</v>
      </c>
      <c r="F119" s="64">
        <v>49923.329513549805</v>
      </c>
      <c r="G119" s="66">
        <v>74918.329833984375</v>
      </c>
    </row>
    <row r="120" spans="1:7">
      <c r="A120" s="63" t="s">
        <v>339</v>
      </c>
      <c r="B120" s="63" t="s">
        <v>135</v>
      </c>
      <c r="C120" s="63" t="s">
        <v>43</v>
      </c>
      <c r="D120" s="63" t="s">
        <v>136</v>
      </c>
      <c r="E120" s="63" t="s">
        <v>45</v>
      </c>
      <c r="F120" s="64">
        <v>248392.13038635254</v>
      </c>
      <c r="G120" s="66">
        <v>883699.33294677734</v>
      </c>
    </row>
    <row r="121" spans="1:7">
      <c r="A121" s="63" t="s">
        <v>339</v>
      </c>
      <c r="B121" s="63" t="s">
        <v>135</v>
      </c>
      <c r="C121" s="63" t="s">
        <v>43</v>
      </c>
      <c r="D121" s="63" t="s">
        <v>340</v>
      </c>
      <c r="E121" s="63" t="s">
        <v>45</v>
      </c>
      <c r="F121" s="64">
        <v>7905.080078125</v>
      </c>
      <c r="G121" s="66">
        <v>21085.740234375</v>
      </c>
    </row>
    <row r="122" spans="1:7">
      <c r="A122" s="63" t="s">
        <v>339</v>
      </c>
      <c r="B122" s="63" t="s">
        <v>135</v>
      </c>
      <c r="C122" s="63" t="s">
        <v>43</v>
      </c>
      <c r="D122" s="63" t="s">
        <v>53</v>
      </c>
      <c r="E122" s="63" t="s">
        <v>45</v>
      </c>
      <c r="F122" s="64">
        <v>118187.28141021729</v>
      </c>
      <c r="G122" s="66">
        <v>284704.39016723633</v>
      </c>
    </row>
    <row r="123" spans="1:7">
      <c r="A123" s="63" t="s">
        <v>339</v>
      </c>
      <c r="B123" s="63" t="s">
        <v>135</v>
      </c>
      <c r="C123" s="63" t="s">
        <v>43</v>
      </c>
      <c r="D123" s="63" t="s">
        <v>138</v>
      </c>
      <c r="E123" s="63" t="s">
        <v>45</v>
      </c>
      <c r="F123" s="64">
        <v>269345.802734375</v>
      </c>
      <c r="G123" s="66">
        <v>471355.328125</v>
      </c>
    </row>
    <row r="124" spans="1:7">
      <c r="A124" s="63" t="s">
        <v>339</v>
      </c>
      <c r="B124" s="63" t="s">
        <v>135</v>
      </c>
      <c r="C124" s="63" t="s">
        <v>43</v>
      </c>
      <c r="D124" s="63" t="s">
        <v>57</v>
      </c>
      <c r="E124" s="63" t="s">
        <v>80</v>
      </c>
      <c r="F124" s="64">
        <v>21866.169921875</v>
      </c>
      <c r="G124" s="66">
        <v>44697.51171875</v>
      </c>
    </row>
    <row r="125" spans="1:7">
      <c r="A125" s="63" t="s">
        <v>339</v>
      </c>
      <c r="B125" s="63" t="s">
        <v>135</v>
      </c>
      <c r="C125" s="63" t="s">
        <v>43</v>
      </c>
      <c r="D125" s="63" t="s">
        <v>50</v>
      </c>
      <c r="E125" s="63" t="s">
        <v>45</v>
      </c>
      <c r="F125" s="64">
        <v>453.60000610351562</v>
      </c>
      <c r="G125" s="66">
        <v>1960</v>
      </c>
    </row>
    <row r="126" spans="1:7">
      <c r="A126" s="63" t="s">
        <v>339</v>
      </c>
      <c r="B126" s="63" t="s">
        <v>135</v>
      </c>
      <c r="C126" s="63" t="s">
        <v>43</v>
      </c>
      <c r="D126" s="63" t="s">
        <v>57</v>
      </c>
      <c r="E126" s="63" t="s">
        <v>45</v>
      </c>
      <c r="F126" s="64">
        <v>116597.57843017578</v>
      </c>
      <c r="G126" s="66">
        <v>395536.9140625</v>
      </c>
    </row>
    <row r="127" spans="1:7">
      <c r="A127" s="63" t="s">
        <v>339</v>
      </c>
      <c r="B127" s="63" t="s">
        <v>135</v>
      </c>
      <c r="C127" s="63" t="s">
        <v>43</v>
      </c>
      <c r="D127" s="63" t="s">
        <v>63</v>
      </c>
      <c r="E127" s="63" t="s">
        <v>45</v>
      </c>
      <c r="F127" s="64">
        <v>203106.880859375</v>
      </c>
      <c r="G127" s="66">
        <v>623024.96484375</v>
      </c>
    </row>
    <row r="128" spans="1:7">
      <c r="A128" s="63" t="s">
        <v>339</v>
      </c>
      <c r="B128" s="63" t="s">
        <v>135</v>
      </c>
      <c r="C128" s="63" t="s">
        <v>43</v>
      </c>
      <c r="D128" s="63" t="s">
        <v>141</v>
      </c>
      <c r="E128" s="63" t="s">
        <v>45</v>
      </c>
      <c r="F128" s="64">
        <v>221419.15930175781</v>
      </c>
      <c r="G128" s="66">
        <v>851104.44323730469</v>
      </c>
    </row>
    <row r="129" spans="1:7">
      <c r="A129" s="63" t="s">
        <v>339</v>
      </c>
      <c r="B129" s="63" t="s">
        <v>135</v>
      </c>
      <c r="C129" s="63" t="s">
        <v>43</v>
      </c>
      <c r="D129" s="63" t="s">
        <v>142</v>
      </c>
      <c r="E129" s="63" t="s">
        <v>45</v>
      </c>
      <c r="F129" s="64">
        <v>27162.369140625</v>
      </c>
      <c r="G129" s="66">
        <v>118814.6484375</v>
      </c>
    </row>
    <row r="130" spans="1:7">
      <c r="A130" s="63" t="s">
        <v>339</v>
      </c>
      <c r="B130" s="63" t="s">
        <v>135</v>
      </c>
      <c r="C130" s="63" t="s">
        <v>43</v>
      </c>
      <c r="D130" s="63" t="s">
        <v>143</v>
      </c>
      <c r="E130" s="63" t="s">
        <v>45</v>
      </c>
      <c r="F130" s="64">
        <v>272.16000366210937</v>
      </c>
      <c r="G130" s="66">
        <v>534</v>
      </c>
    </row>
    <row r="131" spans="1:7">
      <c r="A131" s="63" t="s">
        <v>339</v>
      </c>
      <c r="B131" s="63" t="s">
        <v>135</v>
      </c>
      <c r="C131" s="63" t="s">
        <v>43</v>
      </c>
      <c r="D131" s="63" t="s">
        <v>144</v>
      </c>
      <c r="E131" s="63" t="s">
        <v>80</v>
      </c>
      <c r="F131" s="64">
        <v>24952.810546875</v>
      </c>
      <c r="G131" s="66">
        <v>79515.8984375</v>
      </c>
    </row>
    <row r="132" spans="1:7">
      <c r="A132" s="63" t="s">
        <v>339</v>
      </c>
      <c r="B132" s="63" t="s">
        <v>135</v>
      </c>
      <c r="C132" s="63" t="s">
        <v>43</v>
      </c>
      <c r="D132" s="63" t="s">
        <v>144</v>
      </c>
      <c r="E132" s="63" t="s">
        <v>73</v>
      </c>
      <c r="F132" s="64">
        <v>13055.9404296875</v>
      </c>
      <c r="G132" s="66">
        <v>37287.23046875</v>
      </c>
    </row>
    <row r="133" spans="1:7">
      <c r="A133" s="63" t="s">
        <v>339</v>
      </c>
      <c r="B133" s="63" t="s">
        <v>135</v>
      </c>
      <c r="C133" s="63" t="s">
        <v>43</v>
      </c>
      <c r="D133" s="63" t="s">
        <v>144</v>
      </c>
      <c r="E133" s="63" t="s">
        <v>45</v>
      </c>
      <c r="F133" s="64">
        <v>4484.4498977661133</v>
      </c>
      <c r="G133" s="66">
        <v>42615.040328979492</v>
      </c>
    </row>
    <row r="134" spans="1:7">
      <c r="A134" s="63" t="s">
        <v>339</v>
      </c>
      <c r="B134" s="63" t="s">
        <v>135</v>
      </c>
      <c r="C134" s="63" t="s">
        <v>43</v>
      </c>
      <c r="D134" s="63" t="s">
        <v>57</v>
      </c>
      <c r="E134" s="63" t="s">
        <v>73</v>
      </c>
      <c r="F134" s="64">
        <v>118.38999938964844</v>
      </c>
      <c r="G134" s="66">
        <v>906.969970703125</v>
      </c>
    </row>
    <row r="135" spans="1:7" ht="15.75" thickBot="1">
      <c r="A135" s="39" t="s">
        <v>339</v>
      </c>
      <c r="B135" s="40"/>
      <c r="C135" s="40"/>
      <c r="D135" s="40"/>
      <c r="E135" s="40"/>
      <c r="F135" s="40">
        <f>SUM(F119:F134)</f>
        <v>1327243.1326599121</v>
      </c>
      <c r="G135" s="41">
        <f>SUM(G119:G134)</f>
        <v>3931760.7428131104</v>
      </c>
    </row>
    <row r="136" spans="1:7">
      <c r="A136" s="63" t="s">
        <v>346</v>
      </c>
      <c r="B136" s="63" t="s">
        <v>135</v>
      </c>
      <c r="C136" s="63" t="s">
        <v>43</v>
      </c>
      <c r="D136" s="63" t="s">
        <v>63</v>
      </c>
      <c r="E136" s="63" t="s">
        <v>45</v>
      </c>
      <c r="F136" s="64">
        <v>330073.3515625</v>
      </c>
      <c r="G136" s="66">
        <v>1086090.9453125</v>
      </c>
    </row>
    <row r="137" spans="1:7">
      <c r="A137" s="63" t="s">
        <v>346</v>
      </c>
      <c r="B137" s="63" t="s">
        <v>135</v>
      </c>
      <c r="C137" s="63" t="s">
        <v>43</v>
      </c>
      <c r="D137" s="63" t="s">
        <v>144</v>
      </c>
      <c r="E137" s="63" t="s">
        <v>45</v>
      </c>
      <c r="F137" s="64">
        <v>154356.12139129639</v>
      </c>
      <c r="G137" s="66">
        <v>775106.45217895508</v>
      </c>
    </row>
    <row r="138" spans="1:7">
      <c r="A138" s="63" t="s">
        <v>346</v>
      </c>
      <c r="B138" s="63" t="s">
        <v>135</v>
      </c>
      <c r="C138" s="63" t="s">
        <v>43</v>
      </c>
      <c r="D138" s="63" t="s">
        <v>143</v>
      </c>
      <c r="E138" s="63" t="s">
        <v>45</v>
      </c>
      <c r="F138" s="64">
        <v>54.430000305175781</v>
      </c>
      <c r="G138" s="66">
        <v>130.80000305175781</v>
      </c>
    </row>
    <row r="139" spans="1:7">
      <c r="A139" s="63" t="s">
        <v>346</v>
      </c>
      <c r="B139" s="63" t="s">
        <v>135</v>
      </c>
      <c r="C139" s="63" t="s">
        <v>43</v>
      </c>
      <c r="D139" s="63" t="s">
        <v>141</v>
      </c>
      <c r="E139" s="63" t="s">
        <v>45</v>
      </c>
      <c r="F139" s="64">
        <v>63428.110595703125</v>
      </c>
      <c r="G139" s="66">
        <v>276178.26281738281</v>
      </c>
    </row>
    <row r="140" spans="1:7">
      <c r="A140" s="63" t="s">
        <v>346</v>
      </c>
      <c r="B140" s="63" t="s">
        <v>135</v>
      </c>
      <c r="C140" s="63" t="s">
        <v>43</v>
      </c>
      <c r="D140" s="63" t="s">
        <v>137</v>
      </c>
      <c r="E140" s="63" t="s">
        <v>45</v>
      </c>
      <c r="F140" s="64">
        <v>15725.390243530273</v>
      </c>
      <c r="G140" s="66">
        <v>29322.369995117188</v>
      </c>
    </row>
    <row r="141" spans="1:7">
      <c r="A141" s="63" t="s">
        <v>346</v>
      </c>
      <c r="B141" s="63" t="s">
        <v>135</v>
      </c>
      <c r="C141" s="63" t="s">
        <v>43</v>
      </c>
      <c r="D141" s="63" t="s">
        <v>139</v>
      </c>
      <c r="E141" s="63" t="s">
        <v>45</v>
      </c>
      <c r="F141" s="64">
        <v>24844.400390625</v>
      </c>
      <c r="G141" s="66">
        <v>91469.5703125</v>
      </c>
    </row>
    <row r="142" spans="1:7">
      <c r="A142" s="63" t="s">
        <v>346</v>
      </c>
      <c r="B142" s="63" t="s">
        <v>135</v>
      </c>
      <c r="C142" s="63" t="s">
        <v>43</v>
      </c>
      <c r="D142" s="63" t="s">
        <v>57</v>
      </c>
      <c r="E142" s="63" t="s">
        <v>45</v>
      </c>
      <c r="F142" s="64">
        <v>17332.540344238281</v>
      </c>
      <c r="G142" s="66">
        <v>75997.279174804688</v>
      </c>
    </row>
    <row r="143" spans="1:7">
      <c r="A143" s="63" t="s">
        <v>346</v>
      </c>
      <c r="B143" s="63" t="s">
        <v>135</v>
      </c>
      <c r="C143" s="63" t="s">
        <v>43</v>
      </c>
      <c r="D143" s="63" t="s">
        <v>57</v>
      </c>
      <c r="E143" s="63" t="s">
        <v>73</v>
      </c>
      <c r="F143" s="64">
        <v>115.97000122070312</v>
      </c>
      <c r="G143" s="66">
        <v>1847.52001953125</v>
      </c>
    </row>
    <row r="144" spans="1:7">
      <c r="A144" s="63" t="s">
        <v>346</v>
      </c>
      <c r="B144" s="63" t="s">
        <v>135</v>
      </c>
      <c r="C144" s="63" t="s">
        <v>43</v>
      </c>
      <c r="D144" s="63" t="s">
        <v>138</v>
      </c>
      <c r="E144" s="63" t="s">
        <v>45</v>
      </c>
      <c r="F144" s="64">
        <v>176176.99609375</v>
      </c>
      <c r="G144" s="66">
        <v>282231.9375</v>
      </c>
    </row>
    <row r="145" spans="1:7">
      <c r="A145" s="63" t="s">
        <v>346</v>
      </c>
      <c r="B145" s="63" t="s">
        <v>135</v>
      </c>
      <c r="C145" s="63" t="s">
        <v>43</v>
      </c>
      <c r="D145" s="63" t="s">
        <v>53</v>
      </c>
      <c r="E145" s="63" t="s">
        <v>45</v>
      </c>
      <c r="F145" s="64">
        <v>134748.53921127319</v>
      </c>
      <c r="G145" s="66">
        <v>326223.50736999512</v>
      </c>
    </row>
    <row r="146" spans="1:7">
      <c r="A146" s="63" t="s">
        <v>346</v>
      </c>
      <c r="B146" s="63" t="s">
        <v>135</v>
      </c>
      <c r="C146" s="63" t="s">
        <v>43</v>
      </c>
      <c r="D146" s="63" t="s">
        <v>340</v>
      </c>
      <c r="E146" s="63" t="s">
        <v>45</v>
      </c>
      <c r="F146" s="64">
        <v>65282.9111328125</v>
      </c>
      <c r="G146" s="66">
        <v>263003.2099609375</v>
      </c>
    </row>
    <row r="147" spans="1:7">
      <c r="A147" s="63" t="s">
        <v>346</v>
      </c>
      <c r="B147" s="63" t="s">
        <v>135</v>
      </c>
      <c r="C147" s="63" t="s">
        <v>43</v>
      </c>
      <c r="D147" s="63" t="s">
        <v>340</v>
      </c>
      <c r="E147" s="63" t="s">
        <v>73</v>
      </c>
      <c r="F147" s="64">
        <v>290.760009765625</v>
      </c>
      <c r="G147" s="66">
        <v>910.8599853515625</v>
      </c>
    </row>
    <row r="148" spans="1:7">
      <c r="A148" s="63" t="s">
        <v>346</v>
      </c>
      <c r="B148" s="63" t="s">
        <v>135</v>
      </c>
      <c r="C148" s="63" t="s">
        <v>43</v>
      </c>
      <c r="D148" s="63" t="s">
        <v>136</v>
      </c>
      <c r="E148" s="63" t="s">
        <v>45</v>
      </c>
      <c r="F148" s="64">
        <v>168114.46218490601</v>
      </c>
      <c r="G148" s="66">
        <v>568756.60520935059</v>
      </c>
    </row>
    <row r="149" spans="1:7" ht="15.75" thickBot="1">
      <c r="A149" s="39" t="s">
        <v>346</v>
      </c>
      <c r="B149" s="40"/>
      <c r="C149" s="40"/>
      <c r="D149" s="40"/>
      <c r="E149" s="40"/>
      <c r="F149" s="40">
        <f>SUM(F136:F148)</f>
        <v>1150543.9831619263</v>
      </c>
      <c r="G149" s="41">
        <f>SUM(G136:G148)</f>
        <v>3777269.3198394775</v>
      </c>
    </row>
    <row r="150" spans="1:7">
      <c r="A150" s="63" t="s">
        <v>353</v>
      </c>
      <c r="B150" s="63" t="s">
        <v>135</v>
      </c>
      <c r="C150" s="63" t="s">
        <v>43</v>
      </c>
      <c r="D150" s="63" t="s">
        <v>63</v>
      </c>
      <c r="E150" s="63" t="s">
        <v>45</v>
      </c>
      <c r="F150" s="64">
        <v>125673.5390625</v>
      </c>
      <c r="G150" s="66">
        <v>432718.95703125</v>
      </c>
    </row>
    <row r="151" spans="1:7">
      <c r="A151" s="63" t="s">
        <v>353</v>
      </c>
      <c r="B151" s="63" t="s">
        <v>135</v>
      </c>
      <c r="C151" s="63" t="s">
        <v>43</v>
      </c>
      <c r="D151" s="63" t="s">
        <v>144</v>
      </c>
      <c r="E151" s="63" t="s">
        <v>104</v>
      </c>
      <c r="F151" s="64">
        <v>129.72999572753906</v>
      </c>
      <c r="G151" s="66">
        <v>612.8599853515625</v>
      </c>
    </row>
    <row r="152" spans="1:7">
      <c r="A152" s="63" t="s">
        <v>353</v>
      </c>
      <c r="B152" s="63" t="s">
        <v>135</v>
      </c>
      <c r="C152" s="63" t="s">
        <v>43</v>
      </c>
      <c r="D152" s="63" t="s">
        <v>144</v>
      </c>
      <c r="E152" s="63" t="s">
        <v>45</v>
      </c>
      <c r="F152" s="64">
        <v>76624.180807113647</v>
      </c>
      <c r="G152" s="66">
        <v>318520.47904968262</v>
      </c>
    </row>
    <row r="153" spans="1:7">
      <c r="A153" s="63" t="s">
        <v>353</v>
      </c>
      <c r="B153" s="63" t="s">
        <v>135</v>
      </c>
      <c r="C153" s="63" t="s">
        <v>43</v>
      </c>
      <c r="D153" s="63" t="s">
        <v>144</v>
      </c>
      <c r="E153" s="63" t="s">
        <v>73</v>
      </c>
      <c r="F153" s="64">
        <v>7252.43994140625</v>
      </c>
      <c r="G153" s="66">
        <v>29142</v>
      </c>
    </row>
    <row r="154" spans="1:7">
      <c r="A154" s="63" t="s">
        <v>353</v>
      </c>
      <c r="B154" s="63" t="s">
        <v>135</v>
      </c>
      <c r="C154" s="63" t="s">
        <v>43</v>
      </c>
      <c r="D154" s="63" t="s">
        <v>141</v>
      </c>
      <c r="E154" s="63" t="s">
        <v>45</v>
      </c>
      <c r="F154" s="64">
        <v>104052.68981933594</v>
      </c>
      <c r="G154" s="66">
        <v>495553.00927734375</v>
      </c>
    </row>
    <row r="155" spans="1:7">
      <c r="A155" s="63" t="s">
        <v>353</v>
      </c>
      <c r="B155" s="63" t="s">
        <v>135</v>
      </c>
      <c r="C155" s="63" t="s">
        <v>43</v>
      </c>
      <c r="D155" s="63" t="s">
        <v>137</v>
      </c>
      <c r="E155" s="63" t="s">
        <v>45</v>
      </c>
      <c r="F155" s="64">
        <v>26270.970275878906</v>
      </c>
      <c r="G155" s="66">
        <v>30147.42041015625</v>
      </c>
    </row>
    <row r="156" spans="1:7">
      <c r="A156" s="63" t="s">
        <v>353</v>
      </c>
      <c r="B156" s="63" t="s">
        <v>135</v>
      </c>
      <c r="C156" s="63" t="s">
        <v>43</v>
      </c>
      <c r="D156" s="63" t="s">
        <v>313</v>
      </c>
      <c r="E156" s="63" t="s">
        <v>104</v>
      </c>
      <c r="F156" s="64">
        <v>119.75</v>
      </c>
      <c r="G156" s="66">
        <v>986.75</v>
      </c>
    </row>
    <row r="157" spans="1:7">
      <c r="A157" s="63" t="s">
        <v>353</v>
      </c>
      <c r="B157" s="63" t="s">
        <v>135</v>
      </c>
      <c r="C157" s="63" t="s">
        <v>43</v>
      </c>
      <c r="D157" s="63" t="s">
        <v>139</v>
      </c>
      <c r="E157" s="63" t="s">
        <v>45</v>
      </c>
      <c r="F157" s="64">
        <v>25378.740234375</v>
      </c>
      <c r="G157" s="66">
        <v>76132.796875</v>
      </c>
    </row>
    <row r="158" spans="1:7">
      <c r="A158" s="63" t="s">
        <v>353</v>
      </c>
      <c r="B158" s="63" t="s">
        <v>135</v>
      </c>
      <c r="C158" s="63" t="s">
        <v>43</v>
      </c>
      <c r="D158" s="63" t="s">
        <v>57</v>
      </c>
      <c r="E158" s="63" t="s">
        <v>45</v>
      </c>
      <c r="F158" s="64">
        <v>6448.780029296875</v>
      </c>
      <c r="G158" s="66">
        <v>38207.250732421875</v>
      </c>
    </row>
    <row r="159" spans="1:7">
      <c r="A159" s="63" t="s">
        <v>353</v>
      </c>
      <c r="B159" s="63" t="s">
        <v>135</v>
      </c>
      <c r="C159" s="63" t="s">
        <v>43</v>
      </c>
      <c r="D159" s="63" t="s">
        <v>138</v>
      </c>
      <c r="E159" s="63" t="s">
        <v>45</v>
      </c>
      <c r="F159" s="64">
        <v>96833.849609375</v>
      </c>
      <c r="G159" s="66">
        <v>152966.69921875</v>
      </c>
    </row>
    <row r="160" spans="1:7">
      <c r="A160" s="63" t="s">
        <v>353</v>
      </c>
      <c r="B160" s="63" t="s">
        <v>135</v>
      </c>
      <c r="C160" s="63" t="s">
        <v>43</v>
      </c>
      <c r="D160" s="63" t="s">
        <v>64</v>
      </c>
      <c r="E160" s="63" t="s">
        <v>45</v>
      </c>
      <c r="F160" s="64">
        <v>8551.1600799560547</v>
      </c>
      <c r="G160" s="66">
        <v>55158.19140625</v>
      </c>
    </row>
    <row r="161" spans="1:7">
      <c r="A161" s="63" t="s">
        <v>353</v>
      </c>
      <c r="B161" s="63" t="s">
        <v>135</v>
      </c>
      <c r="C161" s="63" t="s">
        <v>43</v>
      </c>
      <c r="D161" s="63" t="s">
        <v>53</v>
      </c>
      <c r="E161" s="63" t="s">
        <v>45</v>
      </c>
      <c r="F161" s="64">
        <v>58467.289512634277</v>
      </c>
      <c r="G161" s="66">
        <v>111952.7795715332</v>
      </c>
    </row>
    <row r="162" spans="1:7">
      <c r="A162" s="63" t="s">
        <v>353</v>
      </c>
      <c r="B162" s="63" t="s">
        <v>135</v>
      </c>
      <c r="C162" s="63" t="s">
        <v>43</v>
      </c>
      <c r="D162" s="63" t="s">
        <v>53</v>
      </c>
      <c r="E162" s="63" t="s">
        <v>355</v>
      </c>
      <c r="F162" s="64">
        <v>846.8699951171875</v>
      </c>
      <c r="G162" s="66">
        <v>1605.8800048828125</v>
      </c>
    </row>
    <row r="163" spans="1:7">
      <c r="A163" s="63" t="s">
        <v>353</v>
      </c>
      <c r="B163" s="63" t="s">
        <v>135</v>
      </c>
      <c r="C163" s="63" t="s">
        <v>43</v>
      </c>
      <c r="D163" s="63" t="s">
        <v>340</v>
      </c>
      <c r="E163" s="63" t="s">
        <v>45</v>
      </c>
      <c r="F163" s="64">
        <v>36508.950012207031</v>
      </c>
      <c r="G163" s="66">
        <v>105240.26025390625</v>
      </c>
    </row>
    <row r="164" spans="1:7">
      <c r="A164" s="63" t="s">
        <v>353</v>
      </c>
      <c r="B164" s="63" t="s">
        <v>135</v>
      </c>
      <c r="C164" s="63" t="s">
        <v>43</v>
      </c>
      <c r="D164" s="63" t="s">
        <v>136</v>
      </c>
      <c r="E164" s="63" t="s">
        <v>45</v>
      </c>
      <c r="F164" s="64">
        <v>336469.0393371582</v>
      </c>
      <c r="G164" s="66">
        <v>1199083.5914306641</v>
      </c>
    </row>
    <row r="165" spans="1:7" ht="15.75" thickBot="1">
      <c r="A165" s="39" t="s">
        <v>353</v>
      </c>
      <c r="B165" s="40"/>
      <c r="C165" s="40"/>
      <c r="D165" s="40"/>
      <c r="E165" s="40"/>
      <c r="F165" s="40">
        <f>SUM(F150:F164)</f>
        <v>909627.97871208191</v>
      </c>
      <c r="G165" s="41">
        <f>SUM(G150:G164)</f>
        <v>3048028.9252471924</v>
      </c>
    </row>
    <row r="166" spans="1:7">
      <c r="A166" s="63" t="s">
        <v>364</v>
      </c>
      <c r="B166" s="63" t="s">
        <v>135</v>
      </c>
      <c r="C166" s="63" t="s">
        <v>43</v>
      </c>
      <c r="D166" s="63" t="s">
        <v>313</v>
      </c>
      <c r="E166" s="63" t="s">
        <v>104</v>
      </c>
      <c r="F166" s="64">
        <v>129.72999572753906</v>
      </c>
      <c r="G166" s="66">
        <v>1078.75</v>
      </c>
    </row>
    <row r="167" spans="1:7">
      <c r="A167" s="63" t="s">
        <v>364</v>
      </c>
      <c r="B167" s="63" t="s">
        <v>135</v>
      </c>
      <c r="C167" s="63" t="s">
        <v>43</v>
      </c>
      <c r="D167" s="63" t="s">
        <v>136</v>
      </c>
      <c r="E167" s="63" t="s">
        <v>45</v>
      </c>
      <c r="F167" s="64">
        <v>224911.70031738281</v>
      </c>
      <c r="G167" s="66">
        <v>781369.23907470703</v>
      </c>
    </row>
    <row r="168" spans="1:7">
      <c r="A168" s="63" t="s">
        <v>364</v>
      </c>
      <c r="B168" s="63" t="s">
        <v>135</v>
      </c>
      <c r="C168" s="63" t="s">
        <v>43</v>
      </c>
      <c r="D168" s="63" t="s">
        <v>340</v>
      </c>
      <c r="E168" s="63" t="s">
        <v>45</v>
      </c>
      <c r="F168" s="64">
        <v>265492.94921875</v>
      </c>
      <c r="G168" s="66">
        <v>828389.08984375</v>
      </c>
    </row>
    <row r="169" spans="1:7">
      <c r="A169" s="63" t="s">
        <v>364</v>
      </c>
      <c r="B169" s="63" t="s">
        <v>135</v>
      </c>
      <c r="C169" s="63" t="s">
        <v>43</v>
      </c>
      <c r="D169" s="63" t="s">
        <v>53</v>
      </c>
      <c r="E169" s="63" t="s">
        <v>45</v>
      </c>
      <c r="F169" s="64">
        <v>48020.47017288208</v>
      </c>
      <c r="G169" s="66">
        <v>145918.49157714844</v>
      </c>
    </row>
    <row r="170" spans="1:7">
      <c r="A170" s="63" t="s">
        <v>364</v>
      </c>
      <c r="B170" s="63" t="s">
        <v>135</v>
      </c>
      <c r="C170" s="63" t="s">
        <v>43</v>
      </c>
      <c r="D170" s="63" t="s">
        <v>64</v>
      </c>
      <c r="E170" s="63" t="s">
        <v>45</v>
      </c>
      <c r="F170" s="64">
        <v>1723.0300216674805</v>
      </c>
      <c r="G170" s="66">
        <v>9906.0404052734375</v>
      </c>
    </row>
    <row r="171" spans="1:7">
      <c r="A171" s="63" t="s">
        <v>364</v>
      </c>
      <c r="B171" s="63" t="s">
        <v>135</v>
      </c>
      <c r="C171" s="63" t="s">
        <v>43</v>
      </c>
      <c r="D171" s="63" t="s">
        <v>138</v>
      </c>
      <c r="E171" s="63" t="s">
        <v>73</v>
      </c>
      <c r="F171" s="64">
        <v>117.94000244140625</v>
      </c>
      <c r="G171" s="66">
        <v>396.239990234375</v>
      </c>
    </row>
    <row r="172" spans="1:7">
      <c r="A172" s="63" t="s">
        <v>364</v>
      </c>
      <c r="B172" s="63" t="s">
        <v>135</v>
      </c>
      <c r="C172" s="63" t="s">
        <v>43</v>
      </c>
      <c r="D172" s="63" t="s">
        <v>138</v>
      </c>
      <c r="E172" s="63" t="s">
        <v>45</v>
      </c>
      <c r="F172" s="64">
        <v>130218.568359375</v>
      </c>
      <c r="G172" s="66">
        <v>220980.3984375</v>
      </c>
    </row>
    <row r="173" spans="1:7">
      <c r="A173" s="63" t="s">
        <v>364</v>
      </c>
      <c r="B173" s="63" t="s">
        <v>135</v>
      </c>
      <c r="C173" s="63" t="s">
        <v>43</v>
      </c>
      <c r="D173" s="63" t="s">
        <v>57</v>
      </c>
      <c r="E173" s="63" t="s">
        <v>80</v>
      </c>
      <c r="F173" s="64">
        <v>23585.970703125</v>
      </c>
      <c r="G173" s="66">
        <v>48481.91015625</v>
      </c>
    </row>
    <row r="174" spans="1:7">
      <c r="A174" s="63" t="s">
        <v>364</v>
      </c>
      <c r="B174" s="63" t="s">
        <v>135</v>
      </c>
      <c r="C174" s="63" t="s">
        <v>43</v>
      </c>
      <c r="D174" s="63" t="s">
        <v>57</v>
      </c>
      <c r="E174" s="63" t="s">
        <v>73</v>
      </c>
      <c r="F174" s="64">
        <v>132.24000549316406</v>
      </c>
      <c r="G174" s="66">
        <v>566.280029296875</v>
      </c>
    </row>
    <row r="175" spans="1:7">
      <c r="A175" s="63" t="s">
        <v>364</v>
      </c>
      <c r="B175" s="63" t="s">
        <v>135</v>
      </c>
      <c r="C175" s="63" t="s">
        <v>43</v>
      </c>
      <c r="D175" s="63" t="s">
        <v>57</v>
      </c>
      <c r="E175" s="63" t="s">
        <v>45</v>
      </c>
      <c r="F175" s="64">
        <v>64832.560699462891</v>
      </c>
      <c r="G175" s="66">
        <v>218012.21411132813</v>
      </c>
    </row>
    <row r="176" spans="1:7">
      <c r="A176" s="63" t="s">
        <v>364</v>
      </c>
      <c r="B176" s="63" t="s">
        <v>135</v>
      </c>
      <c r="C176" s="63" t="s">
        <v>43</v>
      </c>
      <c r="D176" s="63" t="s">
        <v>369</v>
      </c>
      <c r="E176" s="63" t="s">
        <v>45</v>
      </c>
      <c r="F176" s="64">
        <v>50.799999237060547</v>
      </c>
      <c r="G176" s="66">
        <v>752.3599853515625</v>
      </c>
    </row>
    <row r="177" spans="1:7">
      <c r="A177" s="63" t="s">
        <v>364</v>
      </c>
      <c r="B177" s="63" t="s">
        <v>135</v>
      </c>
      <c r="C177" s="63" t="s">
        <v>43</v>
      </c>
      <c r="D177" s="63" t="s">
        <v>139</v>
      </c>
      <c r="E177" s="63" t="s">
        <v>73</v>
      </c>
      <c r="F177" s="64">
        <v>160.55999755859375</v>
      </c>
      <c r="G177" s="66">
        <v>562.32000732421875</v>
      </c>
    </row>
    <row r="178" spans="1:7">
      <c r="A178" s="63" t="s">
        <v>364</v>
      </c>
      <c r="B178" s="63" t="s">
        <v>135</v>
      </c>
      <c r="C178" s="63" t="s">
        <v>43</v>
      </c>
      <c r="D178" s="63" t="s">
        <v>140</v>
      </c>
      <c r="E178" s="63" t="s">
        <v>45</v>
      </c>
      <c r="F178" s="64">
        <v>4789.97998046875</v>
      </c>
      <c r="G178" s="66">
        <v>41520</v>
      </c>
    </row>
    <row r="179" spans="1:7">
      <c r="A179" s="63" t="s">
        <v>364</v>
      </c>
      <c r="B179" s="63" t="s">
        <v>135</v>
      </c>
      <c r="C179" s="63" t="s">
        <v>43</v>
      </c>
      <c r="D179" s="63" t="s">
        <v>137</v>
      </c>
      <c r="E179" s="63" t="s">
        <v>45</v>
      </c>
      <c r="F179" s="64">
        <v>39198.931701660156</v>
      </c>
      <c r="G179" s="66">
        <v>56471.700073242187</v>
      </c>
    </row>
    <row r="180" spans="1:7">
      <c r="A180" s="63" t="s">
        <v>364</v>
      </c>
      <c r="B180" s="63" t="s">
        <v>135</v>
      </c>
      <c r="C180" s="63" t="s">
        <v>43</v>
      </c>
      <c r="D180" s="63" t="s">
        <v>239</v>
      </c>
      <c r="E180" s="63" t="s">
        <v>45</v>
      </c>
      <c r="F180" s="64">
        <v>19051.0703125</v>
      </c>
      <c r="G180" s="66">
        <v>105000</v>
      </c>
    </row>
    <row r="181" spans="1:7">
      <c r="A181" s="63" t="s">
        <v>364</v>
      </c>
      <c r="B181" s="63" t="s">
        <v>135</v>
      </c>
      <c r="C181" s="63" t="s">
        <v>43</v>
      </c>
      <c r="D181" s="63" t="s">
        <v>141</v>
      </c>
      <c r="E181" s="63" t="s">
        <v>45</v>
      </c>
      <c r="F181" s="64">
        <v>141680.05920410156</v>
      </c>
      <c r="G181" s="66">
        <v>606033.056640625</v>
      </c>
    </row>
    <row r="182" spans="1:7">
      <c r="A182" s="63" t="s">
        <v>364</v>
      </c>
      <c r="B182" s="63" t="s">
        <v>135</v>
      </c>
      <c r="C182" s="63" t="s">
        <v>43</v>
      </c>
      <c r="D182" s="63" t="s">
        <v>143</v>
      </c>
      <c r="E182" s="63" t="s">
        <v>45</v>
      </c>
      <c r="F182" s="64">
        <v>81.650001525878906</v>
      </c>
      <c r="G182" s="66">
        <v>196</v>
      </c>
    </row>
    <row r="183" spans="1:7">
      <c r="A183" s="63" t="s">
        <v>364</v>
      </c>
      <c r="B183" s="63" t="s">
        <v>135</v>
      </c>
      <c r="C183" s="63" t="s">
        <v>43</v>
      </c>
      <c r="D183" s="63" t="s">
        <v>144</v>
      </c>
      <c r="E183" s="63" t="s">
        <v>73</v>
      </c>
      <c r="F183" s="64">
        <v>54.430000305175781</v>
      </c>
      <c r="G183" s="66">
        <v>1178</v>
      </c>
    </row>
    <row r="184" spans="1:7">
      <c r="A184" s="63" t="s">
        <v>364</v>
      </c>
      <c r="B184" s="63" t="s">
        <v>135</v>
      </c>
      <c r="C184" s="63" t="s">
        <v>43</v>
      </c>
      <c r="D184" s="63" t="s">
        <v>144</v>
      </c>
      <c r="E184" s="63" t="s">
        <v>45</v>
      </c>
      <c r="F184" s="64">
        <v>106332.32032394409</v>
      </c>
      <c r="G184" s="66">
        <v>346752.22943878174</v>
      </c>
    </row>
    <row r="185" spans="1:7">
      <c r="A185" s="63" t="s">
        <v>364</v>
      </c>
      <c r="B185" s="63" t="s">
        <v>135</v>
      </c>
      <c r="C185" s="63" t="s">
        <v>43</v>
      </c>
      <c r="D185" s="63" t="s">
        <v>144</v>
      </c>
      <c r="E185" s="63" t="s">
        <v>104</v>
      </c>
      <c r="F185" s="64">
        <v>79.830001831054687</v>
      </c>
      <c r="G185" s="66">
        <v>345.64999389648437</v>
      </c>
    </row>
    <row r="186" spans="1:7">
      <c r="A186" s="63" t="s">
        <v>364</v>
      </c>
      <c r="B186" s="63" t="s">
        <v>135</v>
      </c>
      <c r="C186" s="63" t="s">
        <v>43</v>
      </c>
      <c r="D186" s="63" t="s">
        <v>144</v>
      </c>
      <c r="E186" s="63" t="s">
        <v>91</v>
      </c>
      <c r="F186" s="64">
        <v>31.75</v>
      </c>
      <c r="G186" s="66">
        <v>214</v>
      </c>
    </row>
    <row r="187" spans="1:7">
      <c r="A187" s="63" t="s">
        <v>364</v>
      </c>
      <c r="B187" s="63" t="s">
        <v>135</v>
      </c>
      <c r="C187" s="63" t="s">
        <v>43</v>
      </c>
      <c r="D187" s="63" t="s">
        <v>63</v>
      </c>
      <c r="E187" s="63" t="s">
        <v>45</v>
      </c>
      <c r="F187" s="64">
        <v>372774.9609375</v>
      </c>
      <c r="G187" s="66">
        <v>948319.54296875</v>
      </c>
    </row>
    <row r="188" spans="1:7">
      <c r="A188" s="63" t="s">
        <v>364</v>
      </c>
      <c r="B188" s="63" t="s">
        <v>135</v>
      </c>
      <c r="C188" s="63" t="s">
        <v>43</v>
      </c>
      <c r="D188" s="63" t="s">
        <v>58</v>
      </c>
      <c r="E188" s="63" t="s">
        <v>45</v>
      </c>
      <c r="F188" s="64">
        <v>43.549999237060547</v>
      </c>
      <c r="G188" s="66">
        <v>481.92001342773437</v>
      </c>
    </row>
    <row r="189" spans="1:7" ht="15.75" thickBot="1">
      <c r="A189" s="39" t="s">
        <v>364</v>
      </c>
      <c r="B189" s="40"/>
      <c r="C189" s="40"/>
      <c r="D189" s="40"/>
      <c r="E189" s="40"/>
      <c r="F189" s="40">
        <f>SUM(F166:F188)</f>
        <v>1443495.0519561768</v>
      </c>
      <c r="G189" s="41">
        <f>SUM(G166:G188)</f>
        <v>4362925.4327468872</v>
      </c>
    </row>
    <row r="190" spans="1:7" ht="16.5" thickBot="1">
      <c r="A190" s="22" t="s">
        <v>0</v>
      </c>
      <c r="B190" s="22"/>
      <c r="C190" s="22"/>
      <c r="D190" s="22"/>
      <c r="E190" s="22"/>
      <c r="F190" s="22">
        <f>SUM(F189,F165,F149,F135,F118,F105,F82,F63,F47,F31)</f>
        <v>13599123.411182404</v>
      </c>
      <c r="G190" s="22">
        <f>SUM(G189,G165,G149,G135,G118,G105,G82,G63,G47,G31)</f>
        <v>39640752.944838762</v>
      </c>
    </row>
  </sheetData>
  <sortState ref="A12:H257">
    <sortCondition ref="D12:D257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14"/>
  <sheetViews>
    <sheetView topLeftCell="A93" workbookViewId="0">
      <selection activeCell="D108" sqref="D108"/>
    </sheetView>
  </sheetViews>
  <sheetFormatPr baseColWidth="10" defaultColWidth="50.140625" defaultRowHeight="1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4.42578125" style="6" bestFit="1" customWidth="1"/>
    <col min="7" max="7" width="15.57031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30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3</v>
      </c>
      <c r="C12" s="63" t="s">
        <v>43</v>
      </c>
      <c r="D12" s="63" t="s">
        <v>144</v>
      </c>
      <c r="E12" s="63" t="s">
        <v>45</v>
      </c>
      <c r="F12" s="64">
        <v>1402.3800392150879</v>
      </c>
      <c r="G12" s="66">
        <v>8524.5</v>
      </c>
    </row>
    <row r="13" spans="1:7">
      <c r="A13" s="63" t="s">
        <v>41</v>
      </c>
      <c r="B13" s="63" t="s">
        <v>3</v>
      </c>
      <c r="C13" s="63" t="s">
        <v>43</v>
      </c>
      <c r="D13" s="63" t="s">
        <v>145</v>
      </c>
      <c r="E13" s="63" t="s">
        <v>45</v>
      </c>
      <c r="F13" s="64">
        <v>60166.790500640869</v>
      </c>
      <c r="G13" s="66">
        <v>225645.24932861328</v>
      </c>
    </row>
    <row r="14" spans="1:7">
      <c r="A14" s="63" t="s">
        <v>41</v>
      </c>
      <c r="B14" s="63" t="s">
        <v>3</v>
      </c>
      <c r="C14" s="63" t="s">
        <v>43</v>
      </c>
      <c r="D14" s="63" t="s">
        <v>145</v>
      </c>
      <c r="E14" s="63" t="s">
        <v>73</v>
      </c>
      <c r="F14" s="64">
        <v>3061.60009765625</v>
      </c>
      <c r="G14" s="66">
        <v>6603.08984375</v>
      </c>
    </row>
    <row r="15" spans="1:7">
      <c r="A15" s="63" t="s">
        <v>41</v>
      </c>
      <c r="B15" s="63" t="s">
        <v>3</v>
      </c>
      <c r="C15" s="63" t="s">
        <v>43</v>
      </c>
      <c r="D15" s="63" t="s">
        <v>58</v>
      </c>
      <c r="E15" s="63" t="s">
        <v>45</v>
      </c>
      <c r="F15" s="64">
        <v>16436.079467773438</v>
      </c>
      <c r="G15" s="66">
        <v>41527</v>
      </c>
    </row>
    <row r="16" spans="1:7">
      <c r="A16" s="63" t="s">
        <v>41</v>
      </c>
      <c r="B16" s="63" t="s">
        <v>3</v>
      </c>
      <c r="C16" s="63" t="s">
        <v>43</v>
      </c>
      <c r="D16" s="63" t="s">
        <v>146</v>
      </c>
      <c r="E16" s="63" t="s">
        <v>45</v>
      </c>
      <c r="F16" s="64">
        <v>62546.01171875</v>
      </c>
      <c r="G16" s="66">
        <v>168900</v>
      </c>
    </row>
    <row r="17" spans="1:7">
      <c r="A17" s="63" t="s">
        <v>41</v>
      </c>
      <c r="B17" s="63" t="s">
        <v>3</v>
      </c>
      <c r="C17" s="63" t="s">
        <v>43</v>
      </c>
      <c r="D17" s="63" t="s">
        <v>147</v>
      </c>
      <c r="E17" s="63" t="s">
        <v>45</v>
      </c>
      <c r="F17" s="64">
        <v>76204.26953125</v>
      </c>
      <c r="G17" s="66">
        <v>99120</v>
      </c>
    </row>
    <row r="18" spans="1:7">
      <c r="A18" s="63" t="s">
        <v>41</v>
      </c>
      <c r="B18" s="63" t="s">
        <v>3</v>
      </c>
      <c r="C18" s="63" t="s">
        <v>43</v>
      </c>
      <c r="D18" s="63" t="s">
        <v>46</v>
      </c>
      <c r="E18" s="63" t="s">
        <v>45</v>
      </c>
      <c r="F18" s="64">
        <v>673.58999633789062</v>
      </c>
      <c r="G18" s="66">
        <v>4663.10009765625</v>
      </c>
    </row>
    <row r="19" spans="1:7">
      <c r="A19" s="63" t="s">
        <v>41</v>
      </c>
      <c r="B19" s="63" t="s">
        <v>3</v>
      </c>
      <c r="C19" s="63" t="s">
        <v>43</v>
      </c>
      <c r="D19" s="63" t="s">
        <v>55</v>
      </c>
      <c r="E19" s="63" t="s">
        <v>45</v>
      </c>
      <c r="F19" s="64">
        <v>121.55999755859375</v>
      </c>
      <c r="G19" s="66">
        <v>654</v>
      </c>
    </row>
    <row r="20" spans="1:7">
      <c r="A20" s="63" t="s">
        <v>41</v>
      </c>
      <c r="B20" s="63" t="s">
        <v>3</v>
      </c>
      <c r="C20" s="63" t="s">
        <v>43</v>
      </c>
      <c r="D20" s="63" t="s">
        <v>148</v>
      </c>
      <c r="E20" s="63" t="s">
        <v>45</v>
      </c>
      <c r="F20" s="64">
        <v>46252.490527153015</v>
      </c>
      <c r="G20" s="66">
        <v>93497.421264648438</v>
      </c>
    </row>
    <row r="21" spans="1:7">
      <c r="A21" s="63" t="s">
        <v>41</v>
      </c>
      <c r="B21" s="63" t="s">
        <v>3</v>
      </c>
      <c r="C21" s="63" t="s">
        <v>43</v>
      </c>
      <c r="D21" s="63" t="s">
        <v>149</v>
      </c>
      <c r="E21" s="63" t="s">
        <v>45</v>
      </c>
      <c r="F21" s="64">
        <v>2721.580078125</v>
      </c>
      <c r="G21" s="66">
        <v>10620</v>
      </c>
    </row>
    <row r="22" spans="1:7" ht="15.75" thickBot="1">
      <c r="A22" s="39" t="s">
        <v>41</v>
      </c>
      <c r="B22" s="40"/>
      <c r="C22" s="40"/>
      <c r="D22" s="40"/>
      <c r="E22" s="40"/>
      <c r="F22" s="40">
        <f>SUM(F12:F21)</f>
        <v>269586.35195446014</v>
      </c>
      <c r="G22" s="41">
        <f>SUM(G12:G21)</f>
        <v>659754.36053466797</v>
      </c>
    </row>
    <row r="23" spans="1:7">
      <c r="A23" s="63" t="s">
        <v>208</v>
      </c>
      <c r="B23" s="63" t="s">
        <v>3</v>
      </c>
      <c r="C23" s="63" t="s">
        <v>5</v>
      </c>
      <c r="D23" s="63" t="s">
        <v>162</v>
      </c>
      <c r="E23" s="63" t="s">
        <v>45</v>
      </c>
      <c r="F23" s="64">
        <v>54.430000305175781</v>
      </c>
      <c r="G23" s="66">
        <v>191.19999694824219</v>
      </c>
    </row>
    <row r="24" spans="1:7">
      <c r="A24" s="63" t="s">
        <v>208</v>
      </c>
      <c r="B24" s="63" t="s">
        <v>3</v>
      </c>
      <c r="C24" s="63" t="s">
        <v>5</v>
      </c>
      <c r="D24" s="63" t="s">
        <v>164</v>
      </c>
      <c r="E24" s="63" t="s">
        <v>45</v>
      </c>
      <c r="F24" s="64">
        <v>65.769996643066406</v>
      </c>
      <c r="G24" s="66">
        <v>317.54998779296875</v>
      </c>
    </row>
    <row r="25" spans="1:7">
      <c r="A25" s="63" t="s">
        <v>208</v>
      </c>
      <c r="B25" s="63" t="s">
        <v>3</v>
      </c>
      <c r="C25" s="63" t="s">
        <v>43</v>
      </c>
      <c r="D25" s="63" t="s">
        <v>63</v>
      </c>
      <c r="E25" s="63" t="s">
        <v>45</v>
      </c>
      <c r="F25" s="64">
        <v>12961.98046875</v>
      </c>
      <c r="G25" s="66">
        <v>24718.9296875</v>
      </c>
    </row>
    <row r="26" spans="1:7">
      <c r="A26" s="63" t="s">
        <v>208</v>
      </c>
      <c r="B26" s="63" t="s">
        <v>3</v>
      </c>
      <c r="C26" s="63" t="s">
        <v>43</v>
      </c>
      <c r="D26" s="63" t="s">
        <v>144</v>
      </c>
      <c r="E26" s="63" t="s">
        <v>45</v>
      </c>
      <c r="F26" s="64">
        <v>2743.35009765625</v>
      </c>
      <c r="G26" s="66">
        <v>4792.31982421875</v>
      </c>
    </row>
    <row r="27" spans="1:7">
      <c r="A27" s="63" t="s">
        <v>208</v>
      </c>
      <c r="B27" s="63" t="s">
        <v>3</v>
      </c>
      <c r="C27" s="63" t="s">
        <v>43</v>
      </c>
      <c r="D27" s="63" t="s">
        <v>145</v>
      </c>
      <c r="E27" s="63" t="s">
        <v>45</v>
      </c>
      <c r="F27" s="64">
        <v>28438.109680175781</v>
      </c>
      <c r="G27" s="66">
        <v>101177.78955078125</v>
      </c>
    </row>
    <row r="28" spans="1:7">
      <c r="A28" s="63" t="s">
        <v>208</v>
      </c>
      <c r="B28" s="63" t="s">
        <v>3</v>
      </c>
      <c r="C28" s="63" t="s">
        <v>43</v>
      </c>
      <c r="D28" s="63" t="s">
        <v>164</v>
      </c>
      <c r="E28" s="63" t="s">
        <v>45</v>
      </c>
      <c r="F28" s="64">
        <v>67.589996337890625</v>
      </c>
      <c r="G28" s="66">
        <v>326.30999755859375</v>
      </c>
    </row>
    <row r="29" spans="1:7">
      <c r="A29" s="63" t="s">
        <v>208</v>
      </c>
      <c r="B29" s="63" t="s">
        <v>3</v>
      </c>
      <c r="C29" s="63" t="s">
        <v>43</v>
      </c>
      <c r="D29" s="63" t="s">
        <v>58</v>
      </c>
      <c r="E29" s="63" t="s">
        <v>45</v>
      </c>
      <c r="F29" s="64">
        <v>478.54000854492187</v>
      </c>
      <c r="G29" s="66">
        <v>2706</v>
      </c>
    </row>
    <row r="30" spans="1:7">
      <c r="A30" s="63" t="s">
        <v>208</v>
      </c>
      <c r="B30" s="63" t="s">
        <v>3</v>
      </c>
      <c r="C30" s="63" t="s">
        <v>43</v>
      </c>
      <c r="D30" s="63" t="s">
        <v>146</v>
      </c>
      <c r="E30" s="63" t="s">
        <v>45</v>
      </c>
      <c r="F30" s="64">
        <v>2977.9899110794067</v>
      </c>
      <c r="G30" s="66">
        <v>13173.510158538818</v>
      </c>
    </row>
    <row r="31" spans="1:7">
      <c r="A31" s="63" t="s">
        <v>208</v>
      </c>
      <c r="B31" s="63" t="s">
        <v>3</v>
      </c>
      <c r="C31" s="63" t="s">
        <v>43</v>
      </c>
      <c r="D31" s="63" t="s">
        <v>147</v>
      </c>
      <c r="E31" s="63" t="s">
        <v>45</v>
      </c>
      <c r="F31" s="64">
        <v>12918.4404296875</v>
      </c>
      <c r="G31" s="66">
        <v>15806.400390625</v>
      </c>
    </row>
    <row r="32" spans="1:7">
      <c r="A32" s="63" t="s">
        <v>208</v>
      </c>
      <c r="B32" s="63" t="s">
        <v>3</v>
      </c>
      <c r="C32" s="63" t="s">
        <v>43</v>
      </c>
      <c r="D32" s="63" t="s">
        <v>148</v>
      </c>
      <c r="E32" s="63" t="s">
        <v>45</v>
      </c>
      <c r="F32" s="64">
        <v>1942.300048828125</v>
      </c>
      <c r="G32" s="66">
        <v>3875</v>
      </c>
    </row>
    <row r="33" spans="1:7">
      <c r="A33" s="63" t="s">
        <v>208</v>
      </c>
      <c r="B33" s="63" t="s">
        <v>223</v>
      </c>
      <c r="C33" s="63" t="s">
        <v>43</v>
      </c>
      <c r="D33" s="63" t="s">
        <v>50</v>
      </c>
      <c r="E33" s="63" t="s">
        <v>45</v>
      </c>
      <c r="F33" s="64">
        <v>45.259998321533203</v>
      </c>
      <c r="G33" s="66">
        <v>725.760009765625</v>
      </c>
    </row>
    <row r="34" spans="1:7">
      <c r="A34" s="63" t="s">
        <v>208</v>
      </c>
      <c r="B34" s="63" t="s">
        <v>3</v>
      </c>
      <c r="C34" s="63" t="s">
        <v>43</v>
      </c>
      <c r="D34" s="63" t="s">
        <v>149</v>
      </c>
      <c r="E34" s="63" t="s">
        <v>45</v>
      </c>
      <c r="F34" s="64">
        <v>177.36000061035156</v>
      </c>
      <c r="G34" s="66">
        <v>1130</v>
      </c>
    </row>
    <row r="35" spans="1:7" ht="15.75" thickBot="1">
      <c r="A35" s="39" t="s">
        <v>208</v>
      </c>
      <c r="B35" s="40"/>
      <c r="C35" s="40"/>
      <c r="D35" s="40"/>
      <c r="E35" s="40"/>
      <c r="F35" s="40">
        <f>SUM(F23:F34)</f>
        <v>62871.120636940002</v>
      </c>
      <c r="G35" s="41">
        <f>SUM(G23:G34)</f>
        <v>168940.76960372925</v>
      </c>
    </row>
    <row r="36" spans="1:7">
      <c r="A36" s="63" t="s">
        <v>237</v>
      </c>
      <c r="B36" s="63" t="s">
        <v>3</v>
      </c>
      <c r="C36" s="63" t="s">
        <v>43</v>
      </c>
      <c r="D36" s="63" t="s">
        <v>144</v>
      </c>
      <c r="E36" s="63" t="s">
        <v>45</v>
      </c>
      <c r="F36" s="64">
        <v>39938.158203125</v>
      </c>
      <c r="G36" s="66">
        <v>149969.69921875</v>
      </c>
    </row>
    <row r="37" spans="1:7">
      <c r="A37" s="63" t="s">
        <v>237</v>
      </c>
      <c r="B37" s="63" t="s">
        <v>3</v>
      </c>
      <c r="C37" s="63" t="s">
        <v>43</v>
      </c>
      <c r="D37" s="63" t="s">
        <v>145</v>
      </c>
      <c r="E37" s="63" t="s">
        <v>45</v>
      </c>
      <c r="F37" s="64">
        <v>138794.95620727539</v>
      </c>
      <c r="G37" s="66">
        <v>620356.82983398438</v>
      </c>
    </row>
    <row r="38" spans="1:7">
      <c r="A38" s="63" t="s">
        <v>237</v>
      </c>
      <c r="B38" s="63" t="s">
        <v>3</v>
      </c>
      <c r="C38" s="63" t="s">
        <v>43</v>
      </c>
      <c r="D38" s="63" t="s">
        <v>58</v>
      </c>
      <c r="E38" s="63" t="s">
        <v>45</v>
      </c>
      <c r="F38" s="64">
        <v>325.3800048828125</v>
      </c>
      <c r="G38" s="66">
        <v>1100.1300048828125</v>
      </c>
    </row>
    <row r="39" spans="1:7">
      <c r="A39" s="63" t="s">
        <v>237</v>
      </c>
      <c r="B39" s="63" t="s">
        <v>3</v>
      </c>
      <c r="C39" s="63" t="s">
        <v>43</v>
      </c>
      <c r="D39" s="63" t="s">
        <v>146</v>
      </c>
      <c r="E39" s="63" t="s">
        <v>45</v>
      </c>
      <c r="F39" s="64">
        <v>56275.940551757813</v>
      </c>
      <c r="G39" s="66">
        <v>164122.84912109375</v>
      </c>
    </row>
    <row r="40" spans="1:7">
      <c r="A40" s="63" t="s">
        <v>237</v>
      </c>
      <c r="B40" s="63" t="s">
        <v>3</v>
      </c>
      <c r="C40" s="63" t="s">
        <v>43</v>
      </c>
      <c r="D40" s="63" t="s">
        <v>147</v>
      </c>
      <c r="E40" s="63" t="s">
        <v>45</v>
      </c>
      <c r="F40" s="64">
        <v>102422.16015625</v>
      </c>
      <c r="G40" s="66">
        <v>143943.162109375</v>
      </c>
    </row>
    <row r="41" spans="1:7">
      <c r="A41" s="63" t="s">
        <v>237</v>
      </c>
      <c r="B41" s="63" t="s">
        <v>3</v>
      </c>
      <c r="C41" s="63" t="s">
        <v>43</v>
      </c>
      <c r="D41" s="63" t="s">
        <v>55</v>
      </c>
      <c r="E41" s="63" t="s">
        <v>45</v>
      </c>
      <c r="F41" s="64">
        <v>280.13999938964844</v>
      </c>
      <c r="G41" s="66">
        <v>1595.5</v>
      </c>
    </row>
    <row r="42" spans="1:7">
      <c r="A42" s="63" t="s">
        <v>237</v>
      </c>
      <c r="B42" s="63" t="s">
        <v>3</v>
      </c>
      <c r="C42" s="63" t="s">
        <v>43</v>
      </c>
      <c r="D42" s="63" t="s">
        <v>148</v>
      </c>
      <c r="E42" s="63" t="s">
        <v>45</v>
      </c>
      <c r="F42" s="64">
        <v>9125.2701416015625</v>
      </c>
      <c r="G42" s="66">
        <v>23880.720092773438</v>
      </c>
    </row>
    <row r="43" spans="1:7">
      <c r="A43" s="63" t="s">
        <v>237</v>
      </c>
      <c r="B43" s="63" t="s">
        <v>3</v>
      </c>
      <c r="C43" s="63" t="s">
        <v>43</v>
      </c>
      <c r="D43" s="63" t="s">
        <v>149</v>
      </c>
      <c r="E43" s="63" t="s">
        <v>45</v>
      </c>
      <c r="F43" s="64">
        <v>1755.4200439453125</v>
      </c>
      <c r="G43" s="66">
        <v>2554.199951171875</v>
      </c>
    </row>
    <row r="44" spans="1:7" ht="15.75" thickBot="1">
      <c r="A44" s="39" t="s">
        <v>237</v>
      </c>
      <c r="B44" s="40"/>
      <c r="C44" s="40"/>
      <c r="D44" s="40"/>
      <c r="E44" s="40"/>
      <c r="F44" s="40">
        <f>SUM(F36:F43)</f>
        <v>348917.42530822754</v>
      </c>
      <c r="G44" s="41">
        <f>SUM(G36:G43)</f>
        <v>1107523.0903320313</v>
      </c>
    </row>
    <row r="45" spans="1:7">
      <c r="A45" s="63" t="s">
        <v>267</v>
      </c>
      <c r="B45" s="63" t="s">
        <v>3</v>
      </c>
      <c r="C45" s="63" t="s">
        <v>43</v>
      </c>
      <c r="D45" s="63" t="s">
        <v>144</v>
      </c>
      <c r="E45" s="63" t="s">
        <v>45</v>
      </c>
      <c r="F45" s="64">
        <v>59666.277934074402</v>
      </c>
      <c r="G45" s="66">
        <v>241615.2283782959</v>
      </c>
    </row>
    <row r="46" spans="1:7">
      <c r="A46" s="63" t="s">
        <v>267</v>
      </c>
      <c r="B46" s="63" t="s">
        <v>3</v>
      </c>
      <c r="C46" s="63" t="s">
        <v>43</v>
      </c>
      <c r="D46" s="63" t="s">
        <v>144</v>
      </c>
      <c r="E46" s="63" t="s">
        <v>73</v>
      </c>
      <c r="F46" s="64">
        <v>3621.429931640625</v>
      </c>
      <c r="G46" s="66">
        <v>16938</v>
      </c>
    </row>
    <row r="47" spans="1:7">
      <c r="A47" s="63" t="s">
        <v>267</v>
      </c>
      <c r="B47" s="63" t="s">
        <v>3</v>
      </c>
      <c r="C47" s="63" t="s">
        <v>43</v>
      </c>
      <c r="D47" s="63" t="s">
        <v>145</v>
      </c>
      <c r="E47" s="63" t="s">
        <v>45</v>
      </c>
      <c r="F47" s="64">
        <v>137777.74809265137</v>
      </c>
      <c r="G47" s="66">
        <v>653973.24087524414</v>
      </c>
    </row>
    <row r="48" spans="1:7">
      <c r="A48" s="63" t="s">
        <v>267</v>
      </c>
      <c r="B48" s="63" t="s">
        <v>3</v>
      </c>
      <c r="C48" s="63" t="s">
        <v>43</v>
      </c>
      <c r="D48" s="63" t="s">
        <v>145</v>
      </c>
      <c r="E48" s="63" t="s">
        <v>73</v>
      </c>
      <c r="F48" s="64">
        <v>1984.449951171875</v>
      </c>
      <c r="G48" s="66">
        <v>6461</v>
      </c>
    </row>
    <row r="49" spans="1:7">
      <c r="A49" s="63" t="s">
        <v>267</v>
      </c>
      <c r="B49" s="63" t="s">
        <v>3</v>
      </c>
      <c r="C49" s="63" t="s">
        <v>43</v>
      </c>
      <c r="D49" s="63" t="s">
        <v>146</v>
      </c>
      <c r="E49" s="63" t="s">
        <v>45</v>
      </c>
      <c r="F49" s="64">
        <v>117312.01818847656</v>
      </c>
      <c r="G49" s="66">
        <v>318580.15673828125</v>
      </c>
    </row>
    <row r="50" spans="1:7">
      <c r="A50" s="63" t="s">
        <v>267</v>
      </c>
      <c r="B50" s="63" t="s">
        <v>3</v>
      </c>
      <c r="C50" s="63" t="s">
        <v>43</v>
      </c>
      <c r="D50" s="63" t="s">
        <v>147</v>
      </c>
      <c r="E50" s="63" t="s">
        <v>45</v>
      </c>
      <c r="F50" s="64">
        <v>336752.640625</v>
      </c>
      <c r="G50" s="66">
        <v>260694.689453125</v>
      </c>
    </row>
    <row r="51" spans="1:7">
      <c r="A51" s="63" t="s">
        <v>267</v>
      </c>
      <c r="B51" s="63" t="s">
        <v>3</v>
      </c>
      <c r="C51" s="63" t="s">
        <v>43</v>
      </c>
      <c r="D51" s="63" t="s">
        <v>55</v>
      </c>
      <c r="E51" s="63" t="s">
        <v>45</v>
      </c>
      <c r="F51" s="64">
        <v>40.819999694824219</v>
      </c>
      <c r="G51" s="66">
        <v>242.10000610351562</v>
      </c>
    </row>
    <row r="52" spans="1:7">
      <c r="A52" s="63" t="s">
        <v>267</v>
      </c>
      <c r="B52" s="63" t="s">
        <v>3</v>
      </c>
      <c r="C52" s="63" t="s">
        <v>43</v>
      </c>
      <c r="D52" s="63" t="s">
        <v>148</v>
      </c>
      <c r="E52" s="63" t="s">
        <v>45</v>
      </c>
      <c r="F52" s="64">
        <v>179.6199951171875</v>
      </c>
      <c r="G52" s="66">
        <v>489.79998779296875</v>
      </c>
    </row>
    <row r="53" spans="1:7">
      <c r="A53" s="63" t="s">
        <v>267</v>
      </c>
      <c r="B53" s="63" t="s">
        <v>3</v>
      </c>
      <c r="C53" s="63" t="s">
        <v>43</v>
      </c>
      <c r="D53" s="63" t="s">
        <v>149</v>
      </c>
      <c r="E53" s="63" t="s">
        <v>45</v>
      </c>
      <c r="F53" s="64">
        <v>1265.5299987792969</v>
      </c>
      <c r="G53" s="66">
        <v>2194.5999755859375</v>
      </c>
    </row>
    <row r="54" spans="1:7" ht="15.75" thickBot="1">
      <c r="A54" s="39" t="s">
        <v>267</v>
      </c>
      <c r="B54" s="40"/>
      <c r="C54" s="40"/>
      <c r="D54" s="40"/>
      <c r="E54" s="40"/>
      <c r="F54" s="40">
        <f>SUM(F45:F53)</f>
        <v>658600.53471660614</v>
      </c>
      <c r="G54" s="41">
        <f>SUM(G45:G53)</f>
        <v>1501188.8154144287</v>
      </c>
    </row>
    <row r="55" spans="1:7">
      <c r="A55" s="63" t="s">
        <v>295</v>
      </c>
      <c r="B55" s="63" t="s">
        <v>3</v>
      </c>
      <c r="C55" s="63" t="s">
        <v>43</v>
      </c>
      <c r="D55" s="63" t="s">
        <v>63</v>
      </c>
      <c r="E55" s="63" t="s">
        <v>45</v>
      </c>
      <c r="F55" s="64">
        <v>27215.810546875</v>
      </c>
      <c r="G55" s="66">
        <v>38550</v>
      </c>
    </row>
    <row r="56" spans="1:7">
      <c r="A56" s="63" t="s">
        <v>295</v>
      </c>
      <c r="B56" s="63" t="s">
        <v>3</v>
      </c>
      <c r="C56" s="63" t="s">
        <v>43</v>
      </c>
      <c r="D56" s="63" t="s">
        <v>144</v>
      </c>
      <c r="E56" s="63" t="s">
        <v>45</v>
      </c>
      <c r="F56" s="64">
        <v>12969.690267562866</v>
      </c>
      <c r="G56" s="66">
        <v>54168.669006347656</v>
      </c>
    </row>
    <row r="57" spans="1:7">
      <c r="A57" s="63" t="s">
        <v>295</v>
      </c>
      <c r="B57" s="63" t="s">
        <v>3</v>
      </c>
      <c r="C57" s="63" t="s">
        <v>43</v>
      </c>
      <c r="D57" s="63" t="s">
        <v>145</v>
      </c>
      <c r="E57" s="63" t="s">
        <v>45</v>
      </c>
      <c r="F57" s="64">
        <v>122648.45785522461</v>
      </c>
      <c r="G57" s="66">
        <v>663586.17993164062</v>
      </c>
    </row>
    <row r="58" spans="1:7">
      <c r="A58" s="63" t="s">
        <v>295</v>
      </c>
      <c r="B58" s="63" t="s">
        <v>3</v>
      </c>
      <c r="C58" s="63" t="s">
        <v>43</v>
      </c>
      <c r="D58" s="63" t="s">
        <v>58</v>
      </c>
      <c r="E58" s="63" t="s">
        <v>45</v>
      </c>
      <c r="F58" s="64">
        <v>4627.7402153015137</v>
      </c>
      <c r="G58" s="66">
        <v>6491.5</v>
      </c>
    </row>
    <row r="59" spans="1:7">
      <c r="A59" s="63" t="s">
        <v>295</v>
      </c>
      <c r="B59" s="63" t="s">
        <v>3</v>
      </c>
      <c r="C59" s="63" t="s">
        <v>43</v>
      </c>
      <c r="D59" s="63" t="s">
        <v>146</v>
      </c>
      <c r="E59" s="63" t="s">
        <v>45</v>
      </c>
      <c r="F59" s="64">
        <v>216615.14599609375</v>
      </c>
      <c r="G59" s="66">
        <v>648295.84716796875</v>
      </c>
    </row>
    <row r="60" spans="1:7">
      <c r="A60" s="63" t="s">
        <v>295</v>
      </c>
      <c r="B60" s="63" t="s">
        <v>3</v>
      </c>
      <c r="C60" s="63" t="s">
        <v>43</v>
      </c>
      <c r="D60" s="63" t="s">
        <v>147</v>
      </c>
      <c r="E60" s="63" t="s">
        <v>45</v>
      </c>
      <c r="F60" s="64">
        <v>89140.83740234375</v>
      </c>
      <c r="G60" s="66">
        <v>121715.3984375</v>
      </c>
    </row>
    <row r="61" spans="1:7">
      <c r="A61" s="63" t="s">
        <v>295</v>
      </c>
      <c r="B61" s="63" t="s">
        <v>3</v>
      </c>
      <c r="C61" s="63" t="s">
        <v>43</v>
      </c>
      <c r="D61" s="63" t="s">
        <v>46</v>
      </c>
      <c r="E61" s="63" t="s">
        <v>45</v>
      </c>
      <c r="F61" s="64">
        <v>1107.6799926757812</v>
      </c>
      <c r="G61" s="66">
        <v>6312.3302001953125</v>
      </c>
    </row>
    <row r="62" spans="1:7">
      <c r="A62" s="63" t="s">
        <v>295</v>
      </c>
      <c r="B62" s="63" t="s">
        <v>3</v>
      </c>
      <c r="C62" s="63" t="s">
        <v>43</v>
      </c>
      <c r="D62" s="63" t="s">
        <v>55</v>
      </c>
      <c r="E62" s="63" t="s">
        <v>45</v>
      </c>
      <c r="F62" s="64">
        <v>53.979999542236328</v>
      </c>
      <c r="G62" s="66">
        <v>513.28997802734375</v>
      </c>
    </row>
    <row r="63" spans="1:7">
      <c r="A63" s="63" t="s">
        <v>295</v>
      </c>
      <c r="B63" s="63" t="s">
        <v>3</v>
      </c>
      <c r="C63" s="63" t="s">
        <v>43</v>
      </c>
      <c r="D63" s="63" t="s">
        <v>148</v>
      </c>
      <c r="E63" s="63" t="s">
        <v>45</v>
      </c>
      <c r="F63" s="64">
        <v>3378.4700736999512</v>
      </c>
      <c r="G63" s="66">
        <v>9963.1298217773437</v>
      </c>
    </row>
    <row r="64" spans="1:7" ht="15.75" thickBot="1">
      <c r="A64" s="39" t="s">
        <v>295</v>
      </c>
      <c r="B64" s="40"/>
      <c r="C64" s="40"/>
      <c r="D64" s="40"/>
      <c r="E64" s="40"/>
      <c r="F64" s="40">
        <f>SUM(F55:F63)</f>
        <v>477757.81234931946</v>
      </c>
      <c r="G64" s="41">
        <f>SUM(G55:G63)</f>
        <v>1549596.344543457</v>
      </c>
    </row>
    <row r="65" spans="1:7">
      <c r="A65" s="63" t="s">
        <v>323</v>
      </c>
      <c r="B65" s="63" t="s">
        <v>3</v>
      </c>
      <c r="C65" s="63" t="s">
        <v>43</v>
      </c>
      <c r="D65" s="63" t="s">
        <v>144</v>
      </c>
      <c r="E65" s="63" t="s">
        <v>45</v>
      </c>
      <c r="F65" s="64">
        <v>109.70999908447266</v>
      </c>
      <c r="G65" s="66">
        <v>879.739990234375</v>
      </c>
    </row>
    <row r="66" spans="1:7">
      <c r="A66" s="63" t="s">
        <v>323</v>
      </c>
      <c r="B66" s="63" t="s">
        <v>3</v>
      </c>
      <c r="C66" s="63" t="s">
        <v>43</v>
      </c>
      <c r="D66" s="63" t="s">
        <v>144</v>
      </c>
      <c r="E66" s="63" t="s">
        <v>73</v>
      </c>
      <c r="F66" s="64">
        <v>112.05000305175781</v>
      </c>
      <c r="G66" s="66">
        <v>183.30000305175781</v>
      </c>
    </row>
    <row r="67" spans="1:7">
      <c r="A67" s="63" t="s">
        <v>323</v>
      </c>
      <c r="B67" s="63" t="s">
        <v>3</v>
      </c>
      <c r="C67" s="63" t="s">
        <v>43</v>
      </c>
      <c r="D67" s="63" t="s">
        <v>145</v>
      </c>
      <c r="E67" s="63" t="s">
        <v>45</v>
      </c>
      <c r="F67" s="64">
        <v>87059.737403869629</v>
      </c>
      <c r="G67" s="66">
        <v>513520.67004394531</v>
      </c>
    </row>
    <row r="68" spans="1:7">
      <c r="A68" s="63" t="s">
        <v>323</v>
      </c>
      <c r="B68" s="63" t="s">
        <v>3</v>
      </c>
      <c r="C68" s="63" t="s">
        <v>43</v>
      </c>
      <c r="D68" s="63" t="s">
        <v>145</v>
      </c>
      <c r="E68" s="63" t="s">
        <v>73</v>
      </c>
      <c r="F68" s="64">
        <v>4260</v>
      </c>
      <c r="G68" s="66">
        <v>9169.0498046875</v>
      </c>
    </row>
    <row r="69" spans="1:7">
      <c r="A69" s="63" t="s">
        <v>323</v>
      </c>
      <c r="B69" s="63" t="s">
        <v>3</v>
      </c>
      <c r="C69" s="63" t="s">
        <v>43</v>
      </c>
      <c r="D69" s="63" t="s">
        <v>146</v>
      </c>
      <c r="E69" s="63" t="s">
        <v>45</v>
      </c>
      <c r="F69" s="64">
        <v>111167.05960083008</v>
      </c>
      <c r="G69" s="66">
        <v>380624</v>
      </c>
    </row>
    <row r="70" spans="1:7">
      <c r="A70" s="63" t="s">
        <v>323</v>
      </c>
      <c r="B70" s="63" t="s">
        <v>3</v>
      </c>
      <c r="C70" s="63" t="s">
        <v>43</v>
      </c>
      <c r="D70" s="63" t="s">
        <v>147</v>
      </c>
      <c r="E70" s="63" t="s">
        <v>45</v>
      </c>
      <c r="F70" s="64">
        <v>26526.33984375</v>
      </c>
      <c r="G70" s="66">
        <v>19907.19921875</v>
      </c>
    </row>
    <row r="71" spans="1:7">
      <c r="A71" s="63" t="s">
        <v>323</v>
      </c>
      <c r="B71" s="63" t="s">
        <v>3</v>
      </c>
      <c r="C71" s="63" t="s">
        <v>43</v>
      </c>
      <c r="D71" s="63" t="s">
        <v>55</v>
      </c>
      <c r="E71" s="63" t="s">
        <v>45</v>
      </c>
      <c r="F71" s="64">
        <v>51.029998779296875</v>
      </c>
      <c r="G71" s="66">
        <v>377.29998779296875</v>
      </c>
    </row>
    <row r="72" spans="1:7">
      <c r="A72" s="63" t="s">
        <v>323</v>
      </c>
      <c r="B72" s="63" t="s">
        <v>3</v>
      </c>
      <c r="C72" s="63" t="s">
        <v>43</v>
      </c>
      <c r="D72" s="63" t="s">
        <v>332</v>
      </c>
      <c r="E72" s="63" t="s">
        <v>45</v>
      </c>
      <c r="F72" s="64">
        <v>18143.869140625</v>
      </c>
      <c r="G72" s="66">
        <v>82000</v>
      </c>
    </row>
    <row r="73" spans="1:7">
      <c r="A73" s="63" t="s">
        <v>323</v>
      </c>
      <c r="B73" s="63" t="s">
        <v>3</v>
      </c>
      <c r="C73" s="63" t="s">
        <v>43</v>
      </c>
      <c r="D73" s="63" t="s">
        <v>148</v>
      </c>
      <c r="E73" s="63" t="s">
        <v>45</v>
      </c>
      <c r="F73" s="64">
        <v>37596.919921875</v>
      </c>
      <c r="G73" s="66">
        <v>87399.69140625</v>
      </c>
    </row>
    <row r="74" spans="1:7">
      <c r="A74" s="63" t="s">
        <v>323</v>
      </c>
      <c r="B74" s="63" t="s">
        <v>3</v>
      </c>
      <c r="C74" s="63" t="s">
        <v>43</v>
      </c>
      <c r="D74" s="63" t="s">
        <v>149</v>
      </c>
      <c r="E74" s="63" t="s">
        <v>45</v>
      </c>
      <c r="F74" s="64">
        <v>8445.0703125</v>
      </c>
      <c r="G74" s="66">
        <v>18879.419921875</v>
      </c>
    </row>
    <row r="75" spans="1:7" ht="15.75" thickBot="1">
      <c r="A75" s="39" t="s">
        <v>323</v>
      </c>
      <c r="B75" s="40"/>
      <c r="C75" s="40"/>
      <c r="D75" s="40"/>
      <c r="E75" s="40"/>
      <c r="F75" s="40">
        <f>SUM(F65:F74)</f>
        <v>293471.78622436523</v>
      </c>
      <c r="G75" s="41">
        <f>SUM(G65:G74)</f>
        <v>1112940.3703765869</v>
      </c>
    </row>
    <row r="76" spans="1:7">
      <c r="A76" s="63" t="s">
        <v>339</v>
      </c>
      <c r="B76" s="63" t="s">
        <v>3</v>
      </c>
      <c r="C76" s="63" t="s">
        <v>43</v>
      </c>
      <c r="D76" s="63" t="s">
        <v>144</v>
      </c>
      <c r="E76" s="63" t="s">
        <v>45</v>
      </c>
      <c r="F76" s="64">
        <v>857.79002380371094</v>
      </c>
      <c r="G76" s="66">
        <v>9176.6400146484375</v>
      </c>
    </row>
    <row r="77" spans="1:7">
      <c r="A77" s="63" t="s">
        <v>339</v>
      </c>
      <c r="B77" s="63" t="s">
        <v>3</v>
      </c>
      <c r="C77" s="63" t="s">
        <v>43</v>
      </c>
      <c r="D77" s="63" t="s">
        <v>145</v>
      </c>
      <c r="E77" s="63" t="s">
        <v>45</v>
      </c>
      <c r="F77" s="64">
        <v>82955.020656585693</v>
      </c>
      <c r="G77" s="66">
        <v>555440.57977294922</v>
      </c>
    </row>
    <row r="78" spans="1:7">
      <c r="A78" s="63" t="s">
        <v>339</v>
      </c>
      <c r="B78" s="63" t="s">
        <v>3</v>
      </c>
      <c r="C78" s="63" t="s">
        <v>43</v>
      </c>
      <c r="D78" s="63" t="s">
        <v>146</v>
      </c>
      <c r="E78" s="63" t="s">
        <v>45</v>
      </c>
      <c r="F78" s="64">
        <v>110555.14906215668</v>
      </c>
      <c r="G78" s="66">
        <v>415204.203125</v>
      </c>
    </row>
    <row r="79" spans="1:7">
      <c r="A79" s="63" t="s">
        <v>339</v>
      </c>
      <c r="B79" s="63" t="s">
        <v>3</v>
      </c>
      <c r="C79" s="63" t="s">
        <v>43</v>
      </c>
      <c r="D79" s="63" t="s">
        <v>147</v>
      </c>
      <c r="E79" s="63" t="s">
        <v>45</v>
      </c>
      <c r="F79" s="64">
        <v>129365.81640625</v>
      </c>
      <c r="G79" s="66">
        <v>121331.66015625</v>
      </c>
    </row>
    <row r="80" spans="1:7">
      <c r="A80" s="63" t="s">
        <v>339</v>
      </c>
      <c r="B80" s="63" t="s">
        <v>3</v>
      </c>
      <c r="C80" s="63" t="s">
        <v>43</v>
      </c>
      <c r="D80" s="63" t="s">
        <v>55</v>
      </c>
      <c r="E80" s="63" t="s">
        <v>45</v>
      </c>
      <c r="F80" s="64">
        <v>285.76998901367187</v>
      </c>
      <c r="G80" s="66">
        <v>1694.4000244140625</v>
      </c>
    </row>
    <row r="81" spans="1:7">
      <c r="A81" s="63" t="s">
        <v>339</v>
      </c>
      <c r="B81" s="63" t="s">
        <v>3</v>
      </c>
      <c r="C81" s="63" t="s">
        <v>43</v>
      </c>
      <c r="D81" s="63" t="s">
        <v>148</v>
      </c>
      <c r="E81" s="63" t="s">
        <v>45</v>
      </c>
      <c r="F81" s="64">
        <v>20130.309722900391</v>
      </c>
      <c r="G81" s="66">
        <v>58234.791748046875</v>
      </c>
    </row>
    <row r="82" spans="1:7">
      <c r="A82" s="63" t="s">
        <v>339</v>
      </c>
      <c r="B82" s="63" t="s">
        <v>3</v>
      </c>
      <c r="C82" s="63" t="s">
        <v>43</v>
      </c>
      <c r="D82" s="63" t="s">
        <v>340</v>
      </c>
      <c r="E82" s="63" t="s">
        <v>45</v>
      </c>
      <c r="F82" s="64">
        <v>17236.6796875</v>
      </c>
      <c r="G82" s="66">
        <v>91960</v>
      </c>
    </row>
    <row r="83" spans="1:7">
      <c r="A83" s="63" t="s">
        <v>339</v>
      </c>
      <c r="B83" s="63" t="s">
        <v>3</v>
      </c>
      <c r="C83" s="63" t="s">
        <v>43</v>
      </c>
      <c r="D83" s="63" t="s">
        <v>54</v>
      </c>
      <c r="E83" s="63" t="s">
        <v>45</v>
      </c>
      <c r="F83" s="64">
        <v>544.32000732421875</v>
      </c>
      <c r="G83" s="66">
        <v>1865</v>
      </c>
    </row>
    <row r="84" spans="1:7" ht="15.75" thickBot="1">
      <c r="A84" s="39" t="s">
        <v>339</v>
      </c>
      <c r="B84" s="40"/>
      <c r="C84" s="40"/>
      <c r="D84" s="40"/>
      <c r="E84" s="40"/>
      <c r="F84" s="40">
        <f>SUM(F76:F83)</f>
        <v>361930.85555553436</v>
      </c>
      <c r="G84" s="41">
        <f>SUM(G76:G83)</f>
        <v>1254907.2748413086</v>
      </c>
    </row>
    <row r="85" spans="1:7">
      <c r="A85" s="63" t="s">
        <v>346</v>
      </c>
      <c r="B85" s="63" t="s">
        <v>3</v>
      </c>
      <c r="C85" s="63" t="s">
        <v>43</v>
      </c>
      <c r="D85" s="63" t="s">
        <v>63</v>
      </c>
      <c r="E85" s="63" t="s">
        <v>45</v>
      </c>
      <c r="F85" s="64">
        <v>27215.810546875</v>
      </c>
      <c r="G85" s="66">
        <v>51000</v>
      </c>
    </row>
    <row r="86" spans="1:7">
      <c r="A86" s="63" t="s">
        <v>346</v>
      </c>
      <c r="B86" s="63" t="s">
        <v>3</v>
      </c>
      <c r="C86" s="63" t="s">
        <v>43</v>
      </c>
      <c r="D86" s="63" t="s">
        <v>144</v>
      </c>
      <c r="E86" s="63" t="s">
        <v>45</v>
      </c>
      <c r="F86" s="64">
        <v>607.22999668121338</v>
      </c>
      <c r="G86" s="66">
        <v>3825.9399948120117</v>
      </c>
    </row>
    <row r="87" spans="1:7">
      <c r="A87" s="63" t="s">
        <v>346</v>
      </c>
      <c r="B87" s="63" t="s">
        <v>3</v>
      </c>
      <c r="C87" s="63" t="s">
        <v>43</v>
      </c>
      <c r="D87" s="63" t="s">
        <v>351</v>
      </c>
      <c r="E87" s="63" t="s">
        <v>45</v>
      </c>
      <c r="F87" s="64">
        <v>459.04000854492188</v>
      </c>
      <c r="G87" s="66">
        <v>3086</v>
      </c>
    </row>
    <row r="88" spans="1:7">
      <c r="A88" s="63" t="s">
        <v>346</v>
      </c>
      <c r="B88" s="63" t="s">
        <v>3</v>
      </c>
      <c r="C88" s="63" t="s">
        <v>43</v>
      </c>
      <c r="D88" s="63" t="s">
        <v>145</v>
      </c>
      <c r="E88" s="63" t="s">
        <v>45</v>
      </c>
      <c r="F88" s="64">
        <v>158066.85845947266</v>
      </c>
      <c r="G88" s="66">
        <v>931270.35888671875</v>
      </c>
    </row>
    <row r="89" spans="1:7">
      <c r="A89" s="63" t="s">
        <v>346</v>
      </c>
      <c r="B89" s="63" t="s">
        <v>3</v>
      </c>
      <c r="C89" s="63" t="s">
        <v>43</v>
      </c>
      <c r="D89" s="63" t="s">
        <v>146</v>
      </c>
      <c r="E89" s="63" t="s">
        <v>45</v>
      </c>
      <c r="F89" s="64">
        <v>124630.08896923065</v>
      </c>
      <c r="G89" s="66">
        <v>453351.86865615845</v>
      </c>
    </row>
    <row r="90" spans="1:7">
      <c r="A90" s="63" t="s">
        <v>346</v>
      </c>
      <c r="B90" s="63" t="s">
        <v>3</v>
      </c>
      <c r="C90" s="63" t="s">
        <v>43</v>
      </c>
      <c r="D90" s="63" t="s">
        <v>147</v>
      </c>
      <c r="E90" s="63" t="s">
        <v>45</v>
      </c>
      <c r="F90" s="64">
        <v>358.29998779296875</v>
      </c>
      <c r="G90" s="66">
        <v>1663.780029296875</v>
      </c>
    </row>
    <row r="91" spans="1:7">
      <c r="A91" s="63" t="s">
        <v>346</v>
      </c>
      <c r="B91" s="63" t="s">
        <v>3</v>
      </c>
      <c r="C91" s="63" t="s">
        <v>43</v>
      </c>
      <c r="D91" s="63" t="s">
        <v>55</v>
      </c>
      <c r="E91" s="63" t="s">
        <v>45</v>
      </c>
      <c r="F91" s="64">
        <v>898.58001708984375</v>
      </c>
      <c r="G91" s="66">
        <v>4938.5</v>
      </c>
    </row>
    <row r="92" spans="1:7">
      <c r="A92" s="63" t="s">
        <v>346</v>
      </c>
      <c r="B92" s="63" t="s">
        <v>3</v>
      </c>
      <c r="C92" s="63" t="s">
        <v>43</v>
      </c>
      <c r="D92" s="63" t="s">
        <v>50</v>
      </c>
      <c r="E92" s="63" t="s">
        <v>45</v>
      </c>
      <c r="F92" s="64">
        <v>27708.870544433594</v>
      </c>
      <c r="G92" s="66">
        <v>55671.93994140625</v>
      </c>
    </row>
    <row r="93" spans="1:7">
      <c r="A93" s="63" t="s">
        <v>346</v>
      </c>
      <c r="B93" s="63" t="s">
        <v>3</v>
      </c>
      <c r="C93" s="63" t="s">
        <v>43</v>
      </c>
      <c r="D93" s="63" t="s">
        <v>149</v>
      </c>
      <c r="E93" s="63" t="s">
        <v>45</v>
      </c>
      <c r="F93" s="64">
        <v>1117.6600341796875</v>
      </c>
      <c r="G93" s="66">
        <v>8252</v>
      </c>
    </row>
    <row r="94" spans="1:7" ht="15.75" thickBot="1">
      <c r="A94" s="39" t="s">
        <v>346</v>
      </c>
      <c r="B94" s="40"/>
      <c r="C94" s="40"/>
      <c r="D94" s="40"/>
      <c r="E94" s="40"/>
      <c r="F94" s="40">
        <f>SUM(F85:F93)</f>
        <v>341062.43856430054</v>
      </c>
      <c r="G94" s="41">
        <f>SUM(G85:G93)</f>
        <v>1513060.3875083923</v>
      </c>
    </row>
    <row r="95" spans="1:7">
      <c r="A95" s="63" t="s">
        <v>353</v>
      </c>
      <c r="B95" s="63" t="s">
        <v>3</v>
      </c>
      <c r="C95" s="63" t="s">
        <v>43</v>
      </c>
      <c r="D95" s="63" t="s">
        <v>144</v>
      </c>
      <c r="E95" s="63" t="s">
        <v>45</v>
      </c>
      <c r="F95" s="64">
        <v>1307.7299957275391</v>
      </c>
      <c r="G95" s="66">
        <v>8019.260009765625</v>
      </c>
    </row>
    <row r="96" spans="1:7">
      <c r="A96" s="63" t="s">
        <v>353</v>
      </c>
      <c r="B96" s="63" t="s">
        <v>3</v>
      </c>
      <c r="C96" s="63" t="s">
        <v>43</v>
      </c>
      <c r="D96" s="63" t="s">
        <v>145</v>
      </c>
      <c r="E96" s="63" t="s">
        <v>45</v>
      </c>
      <c r="F96" s="64">
        <v>67132.320831298828</v>
      </c>
      <c r="G96" s="66">
        <v>386976.1240234375</v>
      </c>
    </row>
    <row r="97" spans="1:7">
      <c r="A97" s="63" t="s">
        <v>353</v>
      </c>
      <c r="B97" s="63" t="s">
        <v>3</v>
      </c>
      <c r="C97" s="63" t="s">
        <v>43</v>
      </c>
      <c r="D97" s="63" t="s">
        <v>145</v>
      </c>
      <c r="E97" s="63" t="s">
        <v>73</v>
      </c>
      <c r="F97" s="64">
        <v>1253.2799835205078</v>
      </c>
      <c r="G97" s="66">
        <v>6886.4400024414062</v>
      </c>
    </row>
    <row r="98" spans="1:7">
      <c r="A98" s="63" t="s">
        <v>353</v>
      </c>
      <c r="B98" s="63" t="s">
        <v>3</v>
      </c>
      <c r="C98" s="63" t="s">
        <v>43</v>
      </c>
      <c r="D98" s="63" t="s">
        <v>146</v>
      </c>
      <c r="E98" s="63" t="s">
        <v>45</v>
      </c>
      <c r="F98" s="64">
        <v>136076.76953125</v>
      </c>
      <c r="G98" s="66">
        <v>501016.08837890625</v>
      </c>
    </row>
    <row r="99" spans="1:7">
      <c r="A99" s="63" t="s">
        <v>353</v>
      </c>
      <c r="B99" s="63" t="s">
        <v>3</v>
      </c>
      <c r="C99" s="63" t="s">
        <v>43</v>
      </c>
      <c r="D99" s="63" t="s">
        <v>147</v>
      </c>
      <c r="E99" s="63" t="s">
        <v>45</v>
      </c>
      <c r="F99" s="64">
        <v>25401.419921875</v>
      </c>
      <c r="G99" s="66">
        <v>18424.990234375</v>
      </c>
    </row>
    <row r="100" spans="1:7">
      <c r="A100" s="63" t="s">
        <v>353</v>
      </c>
      <c r="B100" s="63" t="s">
        <v>3</v>
      </c>
      <c r="C100" s="63" t="s">
        <v>43</v>
      </c>
      <c r="D100" s="63" t="s">
        <v>55</v>
      </c>
      <c r="E100" s="63" t="s">
        <v>45</v>
      </c>
      <c r="F100" s="64">
        <v>1426.7599792480469</v>
      </c>
      <c r="G100" s="66">
        <v>7578.5999755859375</v>
      </c>
    </row>
    <row r="101" spans="1:7">
      <c r="A101" s="63" t="s">
        <v>353</v>
      </c>
      <c r="B101" s="63" t="s">
        <v>3</v>
      </c>
      <c r="C101" s="63" t="s">
        <v>43</v>
      </c>
      <c r="D101" s="63" t="s">
        <v>148</v>
      </c>
      <c r="E101" s="63" t="s">
        <v>45</v>
      </c>
      <c r="F101" s="64">
        <v>74716.919921875</v>
      </c>
      <c r="G101" s="66">
        <v>232163.673828125</v>
      </c>
    </row>
    <row r="102" spans="1:7" ht="15.75" thickBot="1">
      <c r="A102" s="39" t="s">
        <v>353</v>
      </c>
      <c r="B102" s="40"/>
      <c r="C102" s="40"/>
      <c r="D102" s="40"/>
      <c r="E102" s="40"/>
      <c r="F102" s="40">
        <f>SUM(F95:F101)</f>
        <v>307315.20016479492</v>
      </c>
      <c r="G102" s="41">
        <f>SUM(G95:G101)</f>
        <v>1161065.1764526367</v>
      </c>
    </row>
    <row r="103" spans="1:7">
      <c r="A103" s="63" t="s">
        <v>364</v>
      </c>
      <c r="B103" s="63" t="s">
        <v>3</v>
      </c>
      <c r="C103" s="63" t="s">
        <v>43</v>
      </c>
      <c r="D103" s="63" t="s">
        <v>144</v>
      </c>
      <c r="E103" s="63" t="s">
        <v>45</v>
      </c>
      <c r="F103" s="64">
        <v>1170.2800254821777</v>
      </c>
      <c r="G103" s="66">
        <v>8460.9299926757812</v>
      </c>
    </row>
    <row r="104" spans="1:7">
      <c r="A104" s="63" t="s">
        <v>364</v>
      </c>
      <c r="B104" s="63" t="s">
        <v>3</v>
      </c>
      <c r="C104" s="63" t="s">
        <v>43</v>
      </c>
      <c r="D104" s="63" t="s">
        <v>144</v>
      </c>
      <c r="E104" s="63" t="s">
        <v>73</v>
      </c>
      <c r="F104" s="64">
        <v>5512.10986328125</v>
      </c>
      <c r="G104" s="66">
        <v>34920</v>
      </c>
    </row>
    <row r="105" spans="1:7">
      <c r="A105" s="63" t="s">
        <v>364</v>
      </c>
      <c r="B105" s="63" t="s">
        <v>3</v>
      </c>
      <c r="C105" s="63" t="s">
        <v>43</v>
      </c>
      <c r="D105" s="63" t="s">
        <v>145</v>
      </c>
      <c r="E105" s="63" t="s">
        <v>45</v>
      </c>
      <c r="F105" s="64">
        <v>146279.0118522644</v>
      </c>
      <c r="G105" s="66">
        <v>776330.73184204102</v>
      </c>
    </row>
    <row r="106" spans="1:7">
      <c r="A106" s="63" t="s">
        <v>364</v>
      </c>
      <c r="B106" s="63" t="s">
        <v>3</v>
      </c>
      <c r="C106" s="63" t="s">
        <v>43</v>
      </c>
      <c r="D106" s="63" t="s">
        <v>145</v>
      </c>
      <c r="E106" s="63" t="s">
        <v>73</v>
      </c>
      <c r="F106" s="64">
        <v>2854.93994140625</v>
      </c>
      <c r="G106" s="66">
        <v>13787.48046875</v>
      </c>
    </row>
    <row r="107" spans="1:7">
      <c r="A107" s="63" t="s">
        <v>364</v>
      </c>
      <c r="B107" s="63" t="s">
        <v>3</v>
      </c>
      <c r="C107" s="63" t="s">
        <v>43</v>
      </c>
      <c r="D107" s="63" t="s">
        <v>58</v>
      </c>
      <c r="E107" s="63" t="s">
        <v>45</v>
      </c>
      <c r="F107" s="64">
        <v>501.22000122070312</v>
      </c>
      <c r="G107" s="66">
        <v>3646.780029296875</v>
      </c>
    </row>
    <row r="108" spans="1:7">
      <c r="A108" s="63" t="s">
        <v>364</v>
      </c>
      <c r="B108" s="63" t="s">
        <v>3</v>
      </c>
      <c r="C108" s="63" t="s">
        <v>43</v>
      </c>
      <c r="D108" s="63" t="s">
        <v>146</v>
      </c>
      <c r="E108" s="63" t="s">
        <v>45</v>
      </c>
      <c r="F108" s="64">
        <v>197485.91999721527</v>
      </c>
      <c r="G108" s="66">
        <v>627053.78300857544</v>
      </c>
    </row>
    <row r="109" spans="1:7">
      <c r="A109" s="63" t="s">
        <v>364</v>
      </c>
      <c r="B109" s="63" t="s">
        <v>3</v>
      </c>
      <c r="C109" s="63" t="s">
        <v>43</v>
      </c>
      <c r="D109" s="63" t="s">
        <v>147</v>
      </c>
      <c r="E109" s="63" t="s">
        <v>45</v>
      </c>
      <c r="F109" s="64">
        <v>79143.578125</v>
      </c>
      <c r="G109" s="66">
        <v>71951.400390625</v>
      </c>
    </row>
    <row r="110" spans="1:7">
      <c r="A110" s="63" t="s">
        <v>364</v>
      </c>
      <c r="B110" s="63" t="s">
        <v>3</v>
      </c>
      <c r="C110" s="63" t="s">
        <v>43</v>
      </c>
      <c r="D110" s="63" t="s">
        <v>55</v>
      </c>
      <c r="E110" s="63" t="s">
        <v>45</v>
      </c>
      <c r="F110" s="64">
        <v>1971.5899810791016</v>
      </c>
      <c r="G110" s="66">
        <v>10810.490234375</v>
      </c>
    </row>
    <row r="111" spans="1:7">
      <c r="A111" s="63" t="s">
        <v>364</v>
      </c>
      <c r="B111" s="63" t="s">
        <v>3</v>
      </c>
      <c r="C111" s="63" t="s">
        <v>43</v>
      </c>
      <c r="D111" s="63" t="s">
        <v>148</v>
      </c>
      <c r="E111" s="63" t="s">
        <v>45</v>
      </c>
      <c r="F111" s="64">
        <v>166081.12964820862</v>
      </c>
      <c r="G111" s="66">
        <v>492592.11773681641</v>
      </c>
    </row>
    <row r="112" spans="1:7">
      <c r="A112" s="63" t="s">
        <v>364</v>
      </c>
      <c r="B112" s="63" t="s">
        <v>3</v>
      </c>
      <c r="C112" s="63" t="s">
        <v>43</v>
      </c>
      <c r="D112" s="63" t="s">
        <v>149</v>
      </c>
      <c r="E112" s="63" t="s">
        <v>45</v>
      </c>
      <c r="F112" s="64">
        <v>24634.840209960938</v>
      </c>
      <c r="G112" s="66">
        <v>74168.040283203125</v>
      </c>
    </row>
    <row r="113" spans="1:7" ht="15.75" thickBot="1">
      <c r="A113" s="39" t="s">
        <v>364</v>
      </c>
      <c r="B113" s="40"/>
      <c r="C113" s="40"/>
      <c r="D113" s="40"/>
      <c r="E113" s="40"/>
      <c r="F113" s="40">
        <f>SUM(F103:F112)</f>
        <v>625634.61964511871</v>
      </c>
      <c r="G113" s="41">
        <f>SUM(G103:G112)</f>
        <v>2113721.7539863586</v>
      </c>
    </row>
    <row r="114" spans="1:7" ht="16.5" thickBot="1">
      <c r="A114" s="22" t="s">
        <v>0</v>
      </c>
      <c r="B114" s="22"/>
      <c r="C114" s="22"/>
      <c r="D114" s="22"/>
      <c r="E114" s="22"/>
      <c r="F114" s="22">
        <f>SUM(F102,F94,F84,F75,F64,F54,F44,F35,F22)</f>
        <v>3121513.5254745483</v>
      </c>
      <c r="G114" s="42">
        <f>SUM(G102,G94,G84,G75,G64,G54,G44,G35,G22)</f>
        <v>10028976.589607239</v>
      </c>
    </row>
  </sheetData>
  <sortState ref="A12:H115">
    <sortCondition ref="D12:D115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3"/>
  <sheetViews>
    <sheetView topLeftCell="A29" workbookViewId="0">
      <selection activeCell="D43" sqref="D43"/>
    </sheetView>
  </sheetViews>
  <sheetFormatPr baseColWidth="10" defaultColWidth="52.5703125" defaultRowHeight="15"/>
  <cols>
    <col min="1" max="1" width="12.140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11.5703125" style="6" bestFit="1" customWidth="1"/>
    <col min="7" max="7" width="14.425781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31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ht="15.75" thickBot="1">
      <c r="A12" s="63" t="s">
        <v>41</v>
      </c>
      <c r="B12" s="63" t="s">
        <v>2</v>
      </c>
      <c r="C12" s="63" t="s">
        <v>43</v>
      </c>
      <c r="D12" s="63" t="s">
        <v>150</v>
      </c>
      <c r="E12" s="63" t="s">
        <v>45</v>
      </c>
      <c r="F12" s="64">
        <v>1601.2000198364258</v>
      </c>
      <c r="G12" s="66">
        <v>12776.259765625</v>
      </c>
    </row>
    <row r="13" spans="1:7" ht="15.75" thickBot="1">
      <c r="A13" s="51" t="s">
        <v>41</v>
      </c>
      <c r="B13" s="52"/>
      <c r="C13" s="52"/>
      <c r="D13" s="52"/>
      <c r="E13" s="52"/>
      <c r="F13" s="52">
        <f>SUM(F12)</f>
        <v>1601.2000198364258</v>
      </c>
      <c r="G13" s="53">
        <f>SUM(G12)</f>
        <v>12776.259765625</v>
      </c>
    </row>
    <row r="14" spans="1:7">
      <c r="A14" s="63" t="s">
        <v>208</v>
      </c>
      <c r="B14" s="63" t="s">
        <v>2</v>
      </c>
      <c r="C14" s="63" t="s">
        <v>151</v>
      </c>
      <c r="D14" s="63" t="s">
        <v>152</v>
      </c>
      <c r="E14" s="63" t="s">
        <v>155</v>
      </c>
      <c r="F14" s="64">
        <v>20028.109375</v>
      </c>
      <c r="G14" s="66">
        <v>64552.94921875</v>
      </c>
    </row>
    <row r="15" spans="1:7">
      <c r="A15" s="63" t="s">
        <v>208</v>
      </c>
      <c r="B15" s="63" t="s">
        <v>2</v>
      </c>
      <c r="C15" s="63" t="s">
        <v>151</v>
      </c>
      <c r="D15" s="63" t="s">
        <v>154</v>
      </c>
      <c r="E15" s="63" t="s">
        <v>155</v>
      </c>
      <c r="F15" s="64">
        <v>176</v>
      </c>
      <c r="G15" s="66">
        <v>10704.2998046875</v>
      </c>
    </row>
    <row r="16" spans="1:7">
      <c r="A16" s="63" t="s">
        <v>208</v>
      </c>
      <c r="B16" s="63" t="s">
        <v>2</v>
      </c>
      <c r="C16" s="63" t="s">
        <v>43</v>
      </c>
      <c r="D16" s="63" t="s">
        <v>53</v>
      </c>
      <c r="E16" s="63" t="s">
        <v>45</v>
      </c>
      <c r="F16" s="64">
        <v>840.239990234375</v>
      </c>
      <c r="G16" s="66">
        <v>6482.47021484375</v>
      </c>
    </row>
    <row r="17" spans="1:7">
      <c r="A17" s="63" t="s">
        <v>208</v>
      </c>
      <c r="B17" s="63" t="s">
        <v>2</v>
      </c>
      <c r="C17" s="63" t="s">
        <v>43</v>
      </c>
      <c r="D17" s="63" t="s">
        <v>150</v>
      </c>
      <c r="E17" s="63" t="s">
        <v>45</v>
      </c>
      <c r="F17" s="64">
        <v>3076.0200805664062</v>
      </c>
      <c r="G17" s="66">
        <v>41905.410766601563</v>
      </c>
    </row>
    <row r="18" spans="1:7" ht="15.75" thickBot="1">
      <c r="A18" s="39" t="s">
        <v>208</v>
      </c>
      <c r="B18" s="40"/>
      <c r="C18" s="40"/>
      <c r="D18" s="40"/>
      <c r="E18" s="40"/>
      <c r="F18" s="40">
        <f>SUM(F14:F17)</f>
        <v>24120.369445800781</v>
      </c>
      <c r="G18" s="41">
        <f>SUM(G14:G17)</f>
        <v>123645.13000488281</v>
      </c>
    </row>
    <row r="19" spans="1:7">
      <c r="A19" s="63" t="s">
        <v>237</v>
      </c>
      <c r="B19" s="63" t="s">
        <v>2</v>
      </c>
      <c r="C19" s="63" t="s">
        <v>43</v>
      </c>
      <c r="D19" s="63" t="s">
        <v>150</v>
      </c>
      <c r="E19" s="63" t="s">
        <v>45</v>
      </c>
      <c r="F19" s="64">
        <v>8818.9899597167969</v>
      </c>
      <c r="G19" s="66">
        <v>55608.280517578125</v>
      </c>
    </row>
    <row r="20" spans="1:7" ht="15.75" thickBot="1">
      <c r="A20" s="39" t="s">
        <v>237</v>
      </c>
      <c r="B20" s="40"/>
      <c r="C20" s="40"/>
      <c r="D20" s="40"/>
      <c r="E20" s="40"/>
      <c r="F20" s="40">
        <f>SUM(F19)</f>
        <v>8818.9899597167969</v>
      </c>
      <c r="G20" s="41">
        <f>SUM(G19)</f>
        <v>55608.280517578125</v>
      </c>
    </row>
    <row r="21" spans="1:7">
      <c r="A21" s="63" t="s">
        <v>267</v>
      </c>
      <c r="B21" s="63" t="s">
        <v>2</v>
      </c>
      <c r="C21" s="63" t="s">
        <v>43</v>
      </c>
      <c r="D21" s="63" t="s">
        <v>150</v>
      </c>
      <c r="E21" s="63" t="s">
        <v>45</v>
      </c>
      <c r="F21" s="64">
        <v>6987.9999923706055</v>
      </c>
      <c r="G21" s="66">
        <v>38035.799560546875</v>
      </c>
    </row>
    <row r="22" spans="1:7">
      <c r="A22" s="63" t="s">
        <v>267</v>
      </c>
      <c r="B22" s="63" t="s">
        <v>2</v>
      </c>
      <c r="C22" s="63" t="s">
        <v>43</v>
      </c>
      <c r="D22" s="63" t="s">
        <v>150</v>
      </c>
      <c r="E22" s="63" t="s">
        <v>73</v>
      </c>
      <c r="F22" s="64">
        <v>337.29000854492187</v>
      </c>
      <c r="G22" s="66">
        <v>5815.77978515625</v>
      </c>
    </row>
    <row r="23" spans="1:7" ht="15.75" thickBot="1">
      <c r="A23" s="39" t="s">
        <v>267</v>
      </c>
      <c r="B23" s="40"/>
      <c r="C23" s="40"/>
      <c r="D23" s="40"/>
      <c r="E23" s="40"/>
      <c r="F23" s="40">
        <f>SUM(F21:F22)</f>
        <v>7325.2900009155273</v>
      </c>
      <c r="G23" s="41">
        <f>SUM(G21:G22)</f>
        <v>43851.579345703125</v>
      </c>
    </row>
    <row r="24" spans="1:7">
      <c r="A24" s="63" t="s">
        <v>295</v>
      </c>
      <c r="B24" s="63" t="s">
        <v>2</v>
      </c>
      <c r="C24" s="63" t="s">
        <v>43</v>
      </c>
      <c r="D24" s="63" t="s">
        <v>141</v>
      </c>
      <c r="E24" s="63" t="s">
        <v>45</v>
      </c>
      <c r="F24" s="64">
        <v>1811.800048828125</v>
      </c>
      <c r="G24" s="66">
        <v>6430.81005859375</v>
      </c>
    </row>
    <row r="25" spans="1:7">
      <c r="A25" s="63" t="s">
        <v>295</v>
      </c>
      <c r="B25" s="63" t="s">
        <v>2</v>
      </c>
      <c r="C25" s="63" t="s">
        <v>43</v>
      </c>
      <c r="D25" s="63" t="s">
        <v>53</v>
      </c>
      <c r="E25" s="63" t="s">
        <v>45</v>
      </c>
      <c r="F25" s="64">
        <v>47.400001525878906</v>
      </c>
      <c r="G25" s="66">
        <v>2976</v>
      </c>
    </row>
    <row r="26" spans="1:7">
      <c r="A26" s="63" t="s">
        <v>295</v>
      </c>
      <c r="B26" s="63" t="s">
        <v>2</v>
      </c>
      <c r="C26" s="63" t="s">
        <v>43</v>
      </c>
      <c r="D26" s="63" t="s">
        <v>150</v>
      </c>
      <c r="E26" s="63" t="s">
        <v>45</v>
      </c>
      <c r="F26" s="64">
        <v>1129.489990234375</v>
      </c>
      <c r="G26" s="66">
        <v>7432.650146484375</v>
      </c>
    </row>
    <row r="27" spans="1:7" ht="15.75" thickBot="1">
      <c r="A27" s="39" t="s">
        <v>295</v>
      </c>
      <c r="B27" s="40"/>
      <c r="C27" s="40"/>
      <c r="D27" s="40"/>
      <c r="E27" s="40"/>
      <c r="F27" s="40">
        <f>SUM(F24:F26)</f>
        <v>2988.6900405883789</v>
      </c>
      <c r="G27" s="41">
        <f>SUM(G24:G26)</f>
        <v>16839.460205078125</v>
      </c>
    </row>
    <row r="28" spans="1:7">
      <c r="A28" s="63" t="s">
        <v>323</v>
      </c>
      <c r="B28" s="63" t="s">
        <v>2</v>
      </c>
      <c r="C28" s="63" t="s">
        <v>43</v>
      </c>
      <c r="D28" s="63" t="s">
        <v>150</v>
      </c>
      <c r="E28" s="63" t="s">
        <v>45</v>
      </c>
      <c r="F28" s="64">
        <v>18338.209747314453</v>
      </c>
      <c r="G28" s="66">
        <v>195798.05902099609</v>
      </c>
    </row>
    <row r="29" spans="1:7">
      <c r="A29" s="63" t="s">
        <v>323</v>
      </c>
      <c r="B29" s="63" t="s">
        <v>2</v>
      </c>
      <c r="C29" s="63" t="s">
        <v>43</v>
      </c>
      <c r="D29" s="63" t="s">
        <v>150</v>
      </c>
      <c r="E29" s="63" t="s">
        <v>80</v>
      </c>
      <c r="F29" s="64">
        <v>11096.7900390625</v>
      </c>
      <c r="G29" s="66">
        <v>59829.0390625</v>
      </c>
    </row>
    <row r="30" spans="1:7" ht="15.75" thickBot="1">
      <c r="A30" s="39" t="s">
        <v>323</v>
      </c>
      <c r="B30" s="40"/>
      <c r="C30" s="40"/>
      <c r="D30" s="40"/>
      <c r="E30" s="40"/>
      <c r="F30" s="40">
        <f>SUM(F28:F29)</f>
        <v>29434.999786376953</v>
      </c>
      <c r="G30" s="41">
        <f>SUM(G28:G29)</f>
        <v>255627.09808349609</v>
      </c>
    </row>
    <row r="31" spans="1:7">
      <c r="A31" s="63" t="s">
        <v>339</v>
      </c>
      <c r="B31" s="63" t="s">
        <v>2</v>
      </c>
      <c r="C31" s="63" t="s">
        <v>43</v>
      </c>
      <c r="D31" s="63" t="s">
        <v>141</v>
      </c>
      <c r="E31" s="63" t="s">
        <v>45</v>
      </c>
      <c r="F31" s="64">
        <v>8177.10009765625</v>
      </c>
      <c r="G31" s="66">
        <v>36775.58984375</v>
      </c>
    </row>
    <row r="32" spans="1:7">
      <c r="A32" s="63" t="s">
        <v>339</v>
      </c>
      <c r="B32" s="63" t="s">
        <v>2</v>
      </c>
      <c r="C32" s="63" t="s">
        <v>43</v>
      </c>
      <c r="D32" s="63" t="s">
        <v>150</v>
      </c>
      <c r="E32" s="63" t="s">
        <v>45</v>
      </c>
      <c r="F32" s="64">
        <v>23178.959678649902</v>
      </c>
      <c r="G32" s="66">
        <v>115438.62072753906</v>
      </c>
    </row>
    <row r="33" spans="1:7" ht="15.75" thickBot="1">
      <c r="A33" s="39"/>
      <c r="B33" s="40"/>
      <c r="C33" s="40"/>
      <c r="D33" s="40"/>
      <c r="E33" s="40"/>
      <c r="F33" s="40">
        <f>SUM(F31:F32)</f>
        <v>31356.059776306152</v>
      </c>
      <c r="G33" s="41">
        <f>SUM(G31:G32)</f>
        <v>152214.21057128906</v>
      </c>
    </row>
    <row r="34" spans="1:7">
      <c r="A34" s="63" t="s">
        <v>346</v>
      </c>
      <c r="B34" s="63" t="s">
        <v>2</v>
      </c>
      <c r="C34" s="63" t="s">
        <v>43</v>
      </c>
      <c r="D34" s="63" t="s">
        <v>141</v>
      </c>
      <c r="E34" s="63" t="s">
        <v>45</v>
      </c>
      <c r="F34" s="64">
        <v>9531.0798492431641</v>
      </c>
      <c r="G34" s="66">
        <v>36800.489990234375</v>
      </c>
    </row>
    <row r="35" spans="1:7">
      <c r="A35" s="63" t="s">
        <v>346</v>
      </c>
      <c r="B35" s="63" t="s">
        <v>2</v>
      </c>
      <c r="C35" s="63" t="s">
        <v>43</v>
      </c>
      <c r="D35" s="63" t="s">
        <v>150</v>
      </c>
      <c r="E35" s="63" t="s">
        <v>45</v>
      </c>
      <c r="F35" s="64">
        <v>59306.529029846191</v>
      </c>
      <c r="G35" s="66">
        <v>208909.98828125</v>
      </c>
    </row>
    <row r="36" spans="1:7">
      <c r="A36" s="63" t="s">
        <v>346</v>
      </c>
      <c r="B36" s="63" t="s">
        <v>2</v>
      </c>
      <c r="C36" s="63" t="s">
        <v>43</v>
      </c>
      <c r="D36" s="63" t="s">
        <v>150</v>
      </c>
      <c r="E36" s="63" t="s">
        <v>262</v>
      </c>
      <c r="F36" s="64">
        <v>24967.130859375</v>
      </c>
      <c r="G36" s="66">
        <v>157120.421875</v>
      </c>
    </row>
    <row r="37" spans="1:7" ht="15.75" thickBot="1">
      <c r="A37" s="39" t="s">
        <v>346</v>
      </c>
      <c r="B37" s="40"/>
      <c r="C37" s="40"/>
      <c r="D37" s="40"/>
      <c r="E37" s="40"/>
      <c r="F37" s="40">
        <f>SUM(F34:F36)</f>
        <v>93804.739738464355</v>
      </c>
      <c r="G37" s="41">
        <f>SUM(G34:G36)</f>
        <v>402830.90014648437</v>
      </c>
    </row>
    <row r="38" spans="1:7">
      <c r="A38" s="63" t="s">
        <v>353</v>
      </c>
      <c r="B38" s="63" t="s">
        <v>2</v>
      </c>
      <c r="C38" s="63" t="s">
        <v>43</v>
      </c>
      <c r="D38" s="63" t="s">
        <v>150</v>
      </c>
      <c r="E38" s="63" t="s">
        <v>45</v>
      </c>
      <c r="F38" s="64">
        <v>1630.5299682617187</v>
      </c>
      <c r="G38" s="66">
        <v>14697.809814453125</v>
      </c>
    </row>
    <row r="39" spans="1:7" ht="15.75" thickBot="1">
      <c r="A39" s="39" t="s">
        <v>353</v>
      </c>
      <c r="B39" s="40"/>
      <c r="C39" s="40"/>
      <c r="D39" s="40"/>
      <c r="E39" s="40"/>
      <c r="F39" s="40">
        <f>SUM(F38)</f>
        <v>1630.5299682617187</v>
      </c>
      <c r="G39" s="41">
        <f>SUM(G38)</f>
        <v>14697.809814453125</v>
      </c>
    </row>
    <row r="40" spans="1:7">
      <c r="A40" s="63" t="s">
        <v>364</v>
      </c>
      <c r="B40" s="63" t="s">
        <v>2</v>
      </c>
      <c r="C40" s="63" t="s">
        <v>43</v>
      </c>
      <c r="D40" s="63" t="s">
        <v>141</v>
      </c>
      <c r="E40" s="63" t="s">
        <v>45</v>
      </c>
      <c r="F40" s="64">
        <v>90.720001220703125</v>
      </c>
      <c r="G40" s="66">
        <v>554.20001220703125</v>
      </c>
    </row>
    <row r="41" spans="1:7">
      <c r="A41" s="63" t="s">
        <v>364</v>
      </c>
      <c r="B41" s="63" t="s">
        <v>2</v>
      </c>
      <c r="C41" s="63" t="s">
        <v>43</v>
      </c>
      <c r="D41" s="63" t="s">
        <v>150</v>
      </c>
      <c r="E41" s="63" t="s">
        <v>45</v>
      </c>
      <c r="F41" s="64">
        <v>1187.5099945068359</v>
      </c>
      <c r="G41" s="66">
        <v>9264.9501953125</v>
      </c>
    </row>
    <row r="42" spans="1:7" ht="15.75" thickBot="1">
      <c r="A42" s="39" t="s">
        <v>364</v>
      </c>
      <c r="B42" s="40"/>
      <c r="C42" s="40"/>
      <c r="D42" s="40"/>
      <c r="E42" s="40"/>
      <c r="F42" s="40">
        <f>SUM(F40:F41)</f>
        <v>1278.2299957275391</v>
      </c>
      <c r="G42" s="41">
        <f>SUM(G40:G41)</f>
        <v>9819.1502075195312</v>
      </c>
    </row>
    <row r="43" spans="1:7" ht="16.5" thickBot="1">
      <c r="A43" s="22" t="s">
        <v>0</v>
      </c>
      <c r="B43" s="22"/>
      <c r="C43" s="22"/>
      <c r="D43" s="22"/>
      <c r="E43" s="22"/>
      <c r="F43" s="22">
        <f>SUM(F42,F39,F37,F33,F30,F27,F23,F20,F18,F13)</f>
        <v>202359.09873199463</v>
      </c>
      <c r="G43" s="42">
        <f>SUM(G42,G39,G37,G33,G30,G27,G23,G20,G18,G13)</f>
        <v>1087909.8786621094</v>
      </c>
    </row>
  </sheetData>
  <sortState ref="A12:H29">
    <sortCondition ref="D12:D29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26"/>
  <sheetViews>
    <sheetView topLeftCell="A205" workbookViewId="0">
      <selection activeCell="E218" sqref="E218"/>
    </sheetView>
  </sheetViews>
  <sheetFormatPr baseColWidth="10" defaultColWidth="56.85546875" defaultRowHeight="15"/>
  <cols>
    <col min="1" max="1" width="11.42578125" bestFit="1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32</v>
      </c>
      <c r="B10" s="80"/>
      <c r="C10" s="80"/>
      <c r="D10" s="80"/>
      <c r="E10" s="80"/>
      <c r="F10" s="80"/>
      <c r="G10" s="83"/>
    </row>
    <row r="11" spans="1:7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6" t="s">
        <v>11</v>
      </c>
      <c r="G11" s="9" t="s">
        <v>12</v>
      </c>
    </row>
    <row r="12" spans="1:7">
      <c r="A12" s="63" t="s">
        <v>41</v>
      </c>
      <c r="B12" s="63" t="s">
        <v>42</v>
      </c>
      <c r="C12" s="63" t="s">
        <v>151</v>
      </c>
      <c r="D12" s="63" t="s">
        <v>154</v>
      </c>
      <c r="E12" s="63" t="s">
        <v>155</v>
      </c>
      <c r="F12" s="64">
        <v>65413.10107421875</v>
      </c>
      <c r="G12" s="66">
        <v>305894.0390625</v>
      </c>
    </row>
    <row r="13" spans="1:7">
      <c r="A13" s="63" t="s">
        <v>41</v>
      </c>
      <c r="B13" s="63" t="s">
        <v>42</v>
      </c>
      <c r="C13" s="63" t="s">
        <v>151</v>
      </c>
      <c r="D13" s="63" t="s">
        <v>154</v>
      </c>
      <c r="E13" s="63" t="s">
        <v>72</v>
      </c>
      <c r="F13" s="64">
        <v>17270.179458618164</v>
      </c>
      <c r="G13" s="66">
        <v>339018.107421875</v>
      </c>
    </row>
    <row r="14" spans="1:7">
      <c r="A14" s="63" t="s">
        <v>41</v>
      </c>
      <c r="B14" s="63" t="s">
        <v>42</v>
      </c>
      <c r="C14" s="63" t="s">
        <v>151</v>
      </c>
      <c r="D14" s="63" t="s">
        <v>154</v>
      </c>
      <c r="E14" s="63" t="s">
        <v>76</v>
      </c>
      <c r="F14" s="64">
        <v>8483.5299377441406</v>
      </c>
      <c r="G14" s="66">
        <v>179710.5078125</v>
      </c>
    </row>
    <row r="15" spans="1:7">
      <c r="A15" s="63" t="s">
        <v>41</v>
      </c>
      <c r="B15" s="63" t="s">
        <v>42</v>
      </c>
      <c r="C15" s="63" t="s">
        <v>151</v>
      </c>
      <c r="D15" s="63" t="s">
        <v>154</v>
      </c>
      <c r="E15" s="63" t="s">
        <v>153</v>
      </c>
      <c r="F15" s="64">
        <v>16100.839842796326</v>
      </c>
      <c r="G15" s="66">
        <v>446148.2314453125</v>
      </c>
    </row>
    <row r="16" spans="1:7">
      <c r="A16" s="63" t="s">
        <v>41</v>
      </c>
      <c r="B16" s="63" t="s">
        <v>42</v>
      </c>
      <c r="C16" s="63" t="s">
        <v>151</v>
      </c>
      <c r="D16" s="63" t="s">
        <v>154</v>
      </c>
      <c r="E16" s="63" t="s">
        <v>156</v>
      </c>
      <c r="F16" s="64">
        <v>1693.1700439453125</v>
      </c>
      <c r="G16" s="66">
        <v>26359.73046875</v>
      </c>
    </row>
    <row r="17" spans="1:7">
      <c r="A17" s="63" t="s">
        <v>41</v>
      </c>
      <c r="B17" s="63" t="s">
        <v>42</v>
      </c>
      <c r="C17" s="63" t="s">
        <v>151</v>
      </c>
      <c r="D17" s="63" t="s">
        <v>154</v>
      </c>
      <c r="E17" s="63" t="s">
        <v>84</v>
      </c>
      <c r="F17" s="64">
        <v>15148.3203125</v>
      </c>
      <c r="G17" s="66">
        <v>38000</v>
      </c>
    </row>
    <row r="18" spans="1:7">
      <c r="A18" s="63" t="s">
        <v>41</v>
      </c>
      <c r="B18" s="63" t="s">
        <v>42</v>
      </c>
      <c r="C18" s="63" t="s">
        <v>151</v>
      </c>
      <c r="D18" s="63" t="s">
        <v>154</v>
      </c>
      <c r="E18" s="63" t="s">
        <v>45</v>
      </c>
      <c r="F18" s="64">
        <v>67361.908428192139</v>
      </c>
      <c r="G18" s="66">
        <v>518907.45314025879</v>
      </c>
    </row>
    <row r="19" spans="1:7">
      <c r="A19" s="63" t="s">
        <v>41</v>
      </c>
      <c r="B19" s="63" t="s">
        <v>42</v>
      </c>
      <c r="C19" s="63" t="s">
        <v>151</v>
      </c>
      <c r="D19" s="63" t="s">
        <v>154</v>
      </c>
      <c r="E19" s="63" t="s">
        <v>157</v>
      </c>
      <c r="F19" s="64">
        <v>50621.3984375</v>
      </c>
      <c r="G19" s="66">
        <v>167400</v>
      </c>
    </row>
    <row r="20" spans="1:7">
      <c r="A20" s="63" t="s">
        <v>41</v>
      </c>
      <c r="B20" s="63" t="s">
        <v>42</v>
      </c>
      <c r="C20" s="63" t="s">
        <v>151</v>
      </c>
      <c r="D20" s="63" t="s">
        <v>154</v>
      </c>
      <c r="E20" s="63" t="s">
        <v>158</v>
      </c>
      <c r="F20" s="64">
        <v>193.30000305175781</v>
      </c>
      <c r="G20" s="66">
        <v>4785</v>
      </c>
    </row>
    <row r="21" spans="1:7">
      <c r="A21" s="63" t="s">
        <v>41</v>
      </c>
      <c r="B21" s="63" t="s">
        <v>42</v>
      </c>
      <c r="C21" s="63" t="s">
        <v>151</v>
      </c>
      <c r="D21" s="63" t="s">
        <v>154</v>
      </c>
      <c r="E21" s="63" t="s">
        <v>159</v>
      </c>
      <c r="F21" s="64">
        <v>25</v>
      </c>
      <c r="G21" s="66">
        <v>834.22998046875</v>
      </c>
    </row>
    <row r="22" spans="1:7">
      <c r="A22" s="63" t="s">
        <v>41</v>
      </c>
      <c r="B22" s="63" t="s">
        <v>42</v>
      </c>
      <c r="C22" s="63" t="s">
        <v>151</v>
      </c>
      <c r="D22" s="63" t="s">
        <v>152</v>
      </c>
      <c r="E22" s="63" t="s">
        <v>155</v>
      </c>
      <c r="F22" s="64">
        <v>100664.46875</v>
      </c>
      <c r="G22" s="66">
        <v>318652.28125</v>
      </c>
    </row>
    <row r="23" spans="1:7">
      <c r="A23" s="63" t="s">
        <v>41</v>
      </c>
      <c r="B23" s="63" t="s">
        <v>135</v>
      </c>
      <c r="C23" s="63" t="s">
        <v>151</v>
      </c>
      <c r="D23" s="63" t="s">
        <v>154</v>
      </c>
      <c r="E23" s="63" t="s">
        <v>72</v>
      </c>
      <c r="F23" s="64">
        <v>2381.02001953125</v>
      </c>
      <c r="G23" s="66">
        <v>52880.75</v>
      </c>
    </row>
    <row r="24" spans="1:7">
      <c r="A24" s="63" t="s">
        <v>41</v>
      </c>
      <c r="B24" s="63" t="s">
        <v>42</v>
      </c>
      <c r="C24" s="63" t="s">
        <v>151</v>
      </c>
      <c r="D24" s="63" t="s">
        <v>152</v>
      </c>
      <c r="E24" s="63" t="s">
        <v>45</v>
      </c>
      <c r="F24" s="64">
        <v>55867.25</v>
      </c>
      <c r="G24" s="66">
        <v>552989.5</v>
      </c>
    </row>
    <row r="25" spans="1:7">
      <c r="A25" s="63" t="s">
        <v>41</v>
      </c>
      <c r="B25" s="63" t="s">
        <v>135</v>
      </c>
      <c r="C25" s="63" t="s">
        <v>151</v>
      </c>
      <c r="D25" s="63" t="s">
        <v>154</v>
      </c>
      <c r="E25" s="63" t="s">
        <v>45</v>
      </c>
      <c r="F25" s="64">
        <v>709</v>
      </c>
      <c r="G25" s="66">
        <v>312.82000732421875</v>
      </c>
    </row>
    <row r="26" spans="1:7">
      <c r="A26" s="63" t="s">
        <v>41</v>
      </c>
      <c r="B26" s="63" t="s">
        <v>42</v>
      </c>
      <c r="C26" s="63" t="s">
        <v>151</v>
      </c>
      <c r="D26" s="63" t="s">
        <v>154</v>
      </c>
      <c r="E26" s="63" t="s">
        <v>160</v>
      </c>
      <c r="F26" s="64">
        <v>15595</v>
      </c>
      <c r="G26" s="66">
        <v>348006</v>
      </c>
    </row>
    <row r="27" spans="1:7">
      <c r="A27" s="43" t="s">
        <v>41</v>
      </c>
      <c r="B27" s="44"/>
      <c r="C27" s="44"/>
      <c r="D27" s="44"/>
      <c r="E27" s="44"/>
      <c r="F27" s="44">
        <f>SUM(F12:F26)</f>
        <v>417527.48630809784</v>
      </c>
      <c r="G27" s="45">
        <f>SUM(G12:G26)</f>
        <v>3299898.6505889893</v>
      </c>
    </row>
    <row r="28" spans="1:7">
      <c r="A28" s="63" t="s">
        <v>208</v>
      </c>
      <c r="B28" s="63" t="s">
        <v>42</v>
      </c>
      <c r="C28" s="63" t="s">
        <v>151</v>
      </c>
      <c r="D28" s="63" t="s">
        <v>152</v>
      </c>
      <c r="E28" s="63" t="s">
        <v>155</v>
      </c>
      <c r="F28" s="64">
        <v>159944.58984375</v>
      </c>
      <c r="G28" s="66">
        <v>630770.53125</v>
      </c>
    </row>
    <row r="29" spans="1:7">
      <c r="A29" s="63" t="s">
        <v>208</v>
      </c>
      <c r="B29" s="63" t="s">
        <v>42</v>
      </c>
      <c r="C29" s="63" t="s">
        <v>151</v>
      </c>
      <c r="D29" s="63" t="s">
        <v>152</v>
      </c>
      <c r="E29" s="63" t="s">
        <v>224</v>
      </c>
      <c r="F29" s="64">
        <v>23083.76953125</v>
      </c>
      <c r="G29" s="66">
        <v>68271.703125</v>
      </c>
    </row>
    <row r="30" spans="1:7">
      <c r="A30" s="63" t="s">
        <v>208</v>
      </c>
      <c r="B30" s="63" t="s">
        <v>42</v>
      </c>
      <c r="C30" s="63" t="s">
        <v>151</v>
      </c>
      <c r="D30" s="63" t="s">
        <v>154</v>
      </c>
      <c r="E30" s="63" t="s">
        <v>158</v>
      </c>
      <c r="F30" s="64">
        <v>27281.970468521118</v>
      </c>
      <c r="G30" s="66">
        <v>175030.40997314453</v>
      </c>
    </row>
    <row r="31" spans="1:7">
      <c r="A31" s="63" t="s">
        <v>208</v>
      </c>
      <c r="B31" s="63" t="s">
        <v>42</v>
      </c>
      <c r="C31" s="63" t="s">
        <v>151</v>
      </c>
      <c r="D31" s="63" t="s">
        <v>154</v>
      </c>
      <c r="E31" s="63" t="s">
        <v>45</v>
      </c>
      <c r="F31" s="64">
        <v>117215.83063030243</v>
      </c>
      <c r="G31" s="66">
        <v>1534714.3440551758</v>
      </c>
    </row>
    <row r="32" spans="1:7">
      <c r="A32" s="63" t="s">
        <v>208</v>
      </c>
      <c r="B32" s="63" t="s">
        <v>42</v>
      </c>
      <c r="C32" s="63" t="s">
        <v>151</v>
      </c>
      <c r="D32" s="63" t="s">
        <v>154</v>
      </c>
      <c r="E32" s="63" t="s">
        <v>84</v>
      </c>
      <c r="F32" s="64">
        <v>72290.30859375</v>
      </c>
      <c r="G32" s="66">
        <v>122364.19921875</v>
      </c>
    </row>
    <row r="33" spans="1:7">
      <c r="A33" s="63" t="s">
        <v>208</v>
      </c>
      <c r="B33" s="63" t="s">
        <v>42</v>
      </c>
      <c r="C33" s="63" t="s">
        <v>151</v>
      </c>
      <c r="D33" s="63" t="s">
        <v>154</v>
      </c>
      <c r="E33" s="63" t="s">
        <v>156</v>
      </c>
      <c r="F33" s="64">
        <v>190.14999389648437</v>
      </c>
      <c r="G33" s="66">
        <v>4231.52001953125</v>
      </c>
    </row>
    <row r="34" spans="1:7">
      <c r="A34" s="63" t="s">
        <v>208</v>
      </c>
      <c r="B34" s="63" t="s">
        <v>42</v>
      </c>
      <c r="C34" s="63" t="s">
        <v>151</v>
      </c>
      <c r="D34" s="63" t="s">
        <v>154</v>
      </c>
      <c r="E34" s="63" t="s">
        <v>153</v>
      </c>
      <c r="F34" s="64">
        <v>10209.779614925385</v>
      </c>
      <c r="G34" s="66">
        <v>184623.69122314453</v>
      </c>
    </row>
    <row r="35" spans="1:7">
      <c r="A35" s="63" t="s">
        <v>208</v>
      </c>
      <c r="B35" s="63" t="s">
        <v>42</v>
      </c>
      <c r="C35" s="63" t="s">
        <v>151</v>
      </c>
      <c r="D35" s="63" t="s">
        <v>154</v>
      </c>
      <c r="E35" s="63" t="s">
        <v>76</v>
      </c>
      <c r="F35" s="64">
        <v>2382.9700317382812</v>
      </c>
      <c r="G35" s="66">
        <v>44055.21875</v>
      </c>
    </row>
    <row r="36" spans="1:7">
      <c r="A36" s="63" t="s">
        <v>208</v>
      </c>
      <c r="B36" s="63" t="s">
        <v>42</v>
      </c>
      <c r="C36" s="63" t="s">
        <v>151</v>
      </c>
      <c r="D36" s="63" t="s">
        <v>154</v>
      </c>
      <c r="E36" s="63" t="s">
        <v>155</v>
      </c>
      <c r="F36" s="64">
        <v>69871.261215209961</v>
      </c>
      <c r="G36" s="66">
        <v>486298.865234375</v>
      </c>
    </row>
    <row r="37" spans="1:7">
      <c r="A37" s="63" t="s">
        <v>208</v>
      </c>
      <c r="B37" s="63" t="s">
        <v>42</v>
      </c>
      <c r="C37" s="63" t="s">
        <v>151</v>
      </c>
      <c r="D37" s="63" t="s">
        <v>154</v>
      </c>
      <c r="E37" s="63" t="s">
        <v>224</v>
      </c>
      <c r="F37" s="64">
        <v>22507.58984375</v>
      </c>
      <c r="G37" s="66">
        <v>67791.9609375</v>
      </c>
    </row>
    <row r="38" spans="1:7">
      <c r="A38" s="63" t="s">
        <v>208</v>
      </c>
      <c r="B38" s="63" t="s">
        <v>42</v>
      </c>
      <c r="C38" s="63" t="s">
        <v>151</v>
      </c>
      <c r="D38" s="63" t="s">
        <v>154</v>
      </c>
      <c r="E38" s="63" t="s">
        <v>72</v>
      </c>
      <c r="F38" s="64">
        <v>117.75</v>
      </c>
      <c r="G38" s="66">
        <v>1315</v>
      </c>
    </row>
    <row r="39" spans="1:7">
      <c r="A39" s="63" t="s">
        <v>208</v>
      </c>
      <c r="B39" s="63" t="s">
        <v>42</v>
      </c>
      <c r="C39" s="63" t="s">
        <v>151</v>
      </c>
      <c r="D39" s="63" t="s">
        <v>152</v>
      </c>
      <c r="E39" s="63" t="s">
        <v>153</v>
      </c>
      <c r="F39" s="64">
        <v>626.79001617431641</v>
      </c>
      <c r="G39" s="66">
        <v>14755.979858398438</v>
      </c>
    </row>
    <row r="40" spans="1:7">
      <c r="A40" s="63" t="s">
        <v>208</v>
      </c>
      <c r="B40" s="63" t="s">
        <v>42</v>
      </c>
      <c r="C40" s="63" t="s">
        <v>151</v>
      </c>
      <c r="D40" s="63" t="s">
        <v>154</v>
      </c>
      <c r="E40" s="63" t="s">
        <v>79</v>
      </c>
      <c r="F40" s="64">
        <v>4424.75</v>
      </c>
      <c r="G40" s="66">
        <v>334843.6796875</v>
      </c>
    </row>
    <row r="41" spans="1:7">
      <c r="A41" s="63" t="s">
        <v>208</v>
      </c>
      <c r="B41" s="63" t="s">
        <v>42</v>
      </c>
      <c r="C41" s="63" t="s">
        <v>151</v>
      </c>
      <c r="D41" s="63" t="s">
        <v>152</v>
      </c>
      <c r="E41" s="63" t="s">
        <v>45</v>
      </c>
      <c r="F41" s="64">
        <v>230971.95490455627</v>
      </c>
      <c r="G41" s="66">
        <v>1573758.7168884277</v>
      </c>
    </row>
    <row r="42" spans="1:7">
      <c r="A42" s="63" t="s">
        <v>208</v>
      </c>
      <c r="B42" s="63" t="s">
        <v>135</v>
      </c>
      <c r="C42" s="63" t="s">
        <v>151</v>
      </c>
      <c r="D42" s="63" t="s">
        <v>152</v>
      </c>
      <c r="E42" s="63" t="s">
        <v>73</v>
      </c>
      <c r="F42" s="64">
        <v>12473.91015625</v>
      </c>
      <c r="G42" s="66">
        <v>53662.5</v>
      </c>
    </row>
    <row r="43" spans="1:7">
      <c r="A43" s="63" t="s">
        <v>208</v>
      </c>
      <c r="B43" s="63" t="s">
        <v>42</v>
      </c>
      <c r="C43" s="63" t="s">
        <v>151</v>
      </c>
      <c r="D43" s="63" t="s">
        <v>152</v>
      </c>
      <c r="E43" s="63" t="s">
        <v>72</v>
      </c>
      <c r="F43" s="64">
        <v>378.20999145507812</v>
      </c>
      <c r="G43" s="66">
        <v>11470.2099609375</v>
      </c>
    </row>
    <row r="44" spans="1:7">
      <c r="A44" s="63" t="s">
        <v>208</v>
      </c>
      <c r="B44" s="63" t="s">
        <v>42</v>
      </c>
      <c r="C44" s="63" t="s">
        <v>151</v>
      </c>
      <c r="D44" s="63" t="s">
        <v>152</v>
      </c>
      <c r="E44" s="63" t="s">
        <v>85</v>
      </c>
      <c r="F44" s="64">
        <v>24811.109375</v>
      </c>
      <c r="G44" s="66">
        <v>49500</v>
      </c>
    </row>
    <row r="45" spans="1:7">
      <c r="A45" s="63" t="s">
        <v>208</v>
      </c>
      <c r="B45" s="63" t="s">
        <v>42</v>
      </c>
      <c r="C45" s="63" t="s">
        <v>151</v>
      </c>
      <c r="D45" s="63" t="s">
        <v>152</v>
      </c>
      <c r="E45" s="63" t="s">
        <v>158</v>
      </c>
      <c r="F45" s="64">
        <v>251.75</v>
      </c>
      <c r="G45" s="66">
        <v>6885.2900390625</v>
      </c>
    </row>
    <row r="46" spans="1:7">
      <c r="A46" s="63" t="s">
        <v>208</v>
      </c>
      <c r="B46" s="63" t="s">
        <v>2</v>
      </c>
      <c r="C46" s="63" t="s">
        <v>151</v>
      </c>
      <c r="D46" s="63" t="s">
        <v>154</v>
      </c>
      <c r="E46" s="63" t="s">
        <v>155</v>
      </c>
      <c r="F46" s="64">
        <v>176</v>
      </c>
      <c r="G46" s="66">
        <v>10704.2998046875</v>
      </c>
    </row>
    <row r="47" spans="1:7">
      <c r="A47" s="63" t="s">
        <v>208</v>
      </c>
      <c r="B47" s="63" t="s">
        <v>2</v>
      </c>
      <c r="C47" s="63" t="s">
        <v>151</v>
      </c>
      <c r="D47" s="63" t="s">
        <v>152</v>
      </c>
      <c r="E47" s="63" t="s">
        <v>155</v>
      </c>
      <c r="F47" s="64">
        <v>20028.109375</v>
      </c>
      <c r="G47" s="66">
        <v>64552.94921875</v>
      </c>
    </row>
    <row r="48" spans="1:7">
      <c r="A48" s="63" t="s">
        <v>208</v>
      </c>
      <c r="B48" s="63" t="s">
        <v>225</v>
      </c>
      <c r="C48" s="63" t="s">
        <v>151</v>
      </c>
      <c r="D48" s="63" t="s">
        <v>154</v>
      </c>
      <c r="E48" s="63" t="s">
        <v>155</v>
      </c>
      <c r="F48" s="64">
        <v>307</v>
      </c>
      <c r="G48" s="66">
        <v>18026.900390625</v>
      </c>
    </row>
    <row r="49" spans="1:7">
      <c r="A49" s="63" t="s">
        <v>208</v>
      </c>
      <c r="B49" s="63" t="s">
        <v>135</v>
      </c>
      <c r="C49" s="63" t="s">
        <v>151</v>
      </c>
      <c r="D49" s="63" t="s">
        <v>154</v>
      </c>
      <c r="E49" s="63" t="s">
        <v>155</v>
      </c>
      <c r="F49" s="64">
        <v>26764.029296875</v>
      </c>
      <c r="G49" s="66">
        <v>65109</v>
      </c>
    </row>
    <row r="50" spans="1:7">
      <c r="A50" s="63" t="s">
        <v>208</v>
      </c>
      <c r="B50" s="63" t="s">
        <v>135</v>
      </c>
      <c r="C50" s="63" t="s">
        <v>151</v>
      </c>
      <c r="D50" s="63" t="s">
        <v>154</v>
      </c>
      <c r="E50" s="63" t="s">
        <v>153</v>
      </c>
      <c r="F50" s="64">
        <v>571.5</v>
      </c>
      <c r="G50" s="66">
        <v>2750</v>
      </c>
    </row>
    <row r="51" spans="1:7">
      <c r="A51" s="63" t="s">
        <v>208</v>
      </c>
      <c r="B51" s="63" t="s">
        <v>135</v>
      </c>
      <c r="C51" s="63" t="s">
        <v>151</v>
      </c>
      <c r="D51" s="63" t="s">
        <v>154</v>
      </c>
      <c r="E51" s="63" t="s">
        <v>72</v>
      </c>
      <c r="F51" s="64">
        <v>94.810001373291016</v>
      </c>
      <c r="G51" s="66">
        <v>5952.169921875</v>
      </c>
    </row>
    <row r="52" spans="1:7">
      <c r="A52" s="63" t="s">
        <v>208</v>
      </c>
      <c r="B52" s="63" t="s">
        <v>42</v>
      </c>
      <c r="C52" s="63" t="s">
        <v>151</v>
      </c>
      <c r="D52" s="63" t="s">
        <v>152</v>
      </c>
      <c r="E52" s="63" t="s">
        <v>84</v>
      </c>
      <c r="F52" s="64">
        <v>15238.1298828125</v>
      </c>
      <c r="G52" s="66">
        <v>39000</v>
      </c>
    </row>
    <row r="53" spans="1:7">
      <c r="A53" s="63" t="s">
        <v>208</v>
      </c>
      <c r="B53" s="63" t="s">
        <v>42</v>
      </c>
      <c r="C53" s="63" t="s">
        <v>151</v>
      </c>
      <c r="D53" s="63" t="s">
        <v>154</v>
      </c>
      <c r="E53" s="63" t="s">
        <v>45</v>
      </c>
      <c r="F53" s="64">
        <v>12.25</v>
      </c>
      <c r="G53" s="66">
        <v>10</v>
      </c>
    </row>
    <row r="54" spans="1:7">
      <c r="A54" s="43" t="s">
        <v>208</v>
      </c>
      <c r="B54" s="44"/>
      <c r="C54" s="44"/>
      <c r="D54" s="44"/>
      <c r="E54" s="44"/>
      <c r="F54" s="44">
        <f>SUM(F28:F53)</f>
        <v>842226.27276659012</v>
      </c>
      <c r="G54" s="45">
        <f>SUM(G28:G53)</f>
        <v>5570449.1395568848</v>
      </c>
    </row>
    <row r="55" spans="1:7">
      <c r="A55" s="63" t="s">
        <v>237</v>
      </c>
      <c r="B55" s="63" t="s">
        <v>42</v>
      </c>
      <c r="C55" s="63" t="s">
        <v>151</v>
      </c>
      <c r="D55" s="63" t="s">
        <v>154</v>
      </c>
      <c r="E55" s="63" t="s">
        <v>156</v>
      </c>
      <c r="F55" s="64">
        <v>4597.39013671875</v>
      </c>
      <c r="G55" s="66">
        <v>60627.41015625</v>
      </c>
    </row>
    <row r="56" spans="1:7">
      <c r="A56" s="63" t="s">
        <v>237</v>
      </c>
      <c r="B56" s="63" t="s">
        <v>42</v>
      </c>
      <c r="C56" s="63" t="s">
        <v>151</v>
      </c>
      <c r="D56" s="63" t="s">
        <v>154</v>
      </c>
      <c r="E56" s="63" t="s">
        <v>153</v>
      </c>
      <c r="F56" s="64">
        <v>3519.9400253295898</v>
      </c>
      <c r="G56" s="66">
        <v>79136.60888671875</v>
      </c>
    </row>
    <row r="57" spans="1:7">
      <c r="A57" s="63" t="s">
        <v>237</v>
      </c>
      <c r="B57" s="63" t="s">
        <v>42</v>
      </c>
      <c r="C57" s="63" t="s">
        <v>151</v>
      </c>
      <c r="D57" s="63" t="s">
        <v>154</v>
      </c>
      <c r="E57" s="63" t="s">
        <v>158</v>
      </c>
      <c r="F57" s="64">
        <v>14.520000457763672</v>
      </c>
      <c r="G57" s="66">
        <v>2401.050048828125</v>
      </c>
    </row>
    <row r="58" spans="1:7">
      <c r="A58" s="63" t="s">
        <v>237</v>
      </c>
      <c r="B58" s="63" t="s">
        <v>42</v>
      </c>
      <c r="C58" s="63" t="s">
        <v>151</v>
      </c>
      <c r="D58" s="63" t="s">
        <v>154</v>
      </c>
      <c r="E58" s="63" t="s">
        <v>76</v>
      </c>
      <c r="F58" s="64">
        <v>2604.3699951171875</v>
      </c>
      <c r="G58" s="66">
        <v>60129.669921875</v>
      </c>
    </row>
    <row r="59" spans="1:7">
      <c r="A59" s="63" t="s">
        <v>237</v>
      </c>
      <c r="B59" s="63" t="s">
        <v>42</v>
      </c>
      <c r="C59" s="63" t="s">
        <v>151</v>
      </c>
      <c r="D59" s="63" t="s">
        <v>154</v>
      </c>
      <c r="E59" s="63" t="s">
        <v>45</v>
      </c>
      <c r="F59" s="64">
        <v>58950.218643188477</v>
      </c>
      <c r="G59" s="66">
        <v>751943.9140625</v>
      </c>
    </row>
    <row r="60" spans="1:7">
      <c r="A60" s="63" t="s">
        <v>237</v>
      </c>
      <c r="B60" s="63" t="s">
        <v>42</v>
      </c>
      <c r="C60" s="63" t="s">
        <v>151</v>
      </c>
      <c r="D60" s="63" t="s">
        <v>154</v>
      </c>
      <c r="E60" s="63" t="s">
        <v>91</v>
      </c>
      <c r="F60" s="64">
        <v>14.520000457763672</v>
      </c>
      <c r="G60" s="66">
        <v>248.25</v>
      </c>
    </row>
    <row r="61" spans="1:7">
      <c r="A61" s="63" t="s">
        <v>237</v>
      </c>
      <c r="B61" s="63" t="s">
        <v>42</v>
      </c>
      <c r="C61" s="63" t="s">
        <v>151</v>
      </c>
      <c r="D61" s="63" t="s">
        <v>154</v>
      </c>
      <c r="E61" s="63" t="s">
        <v>72</v>
      </c>
      <c r="F61" s="64">
        <v>47281.0288438797</v>
      </c>
      <c r="G61" s="66">
        <v>695365.50733947754</v>
      </c>
    </row>
    <row r="62" spans="1:7">
      <c r="A62" s="63" t="s">
        <v>237</v>
      </c>
      <c r="B62" s="63" t="s">
        <v>42</v>
      </c>
      <c r="C62" s="63" t="s">
        <v>151</v>
      </c>
      <c r="D62" s="63" t="s">
        <v>154</v>
      </c>
      <c r="E62" s="63" t="s">
        <v>121</v>
      </c>
      <c r="F62" s="64">
        <v>169.19000244140625</v>
      </c>
      <c r="G62" s="66">
        <v>110655.2265625</v>
      </c>
    </row>
    <row r="63" spans="1:7">
      <c r="A63" s="63" t="s">
        <v>237</v>
      </c>
      <c r="B63" s="63" t="s">
        <v>42</v>
      </c>
      <c r="C63" s="63" t="s">
        <v>151</v>
      </c>
      <c r="D63" s="63" t="s">
        <v>154</v>
      </c>
      <c r="E63" s="63" t="s">
        <v>157</v>
      </c>
      <c r="F63" s="64">
        <v>11055.0595703125</v>
      </c>
      <c r="G63" s="66">
        <v>376409.84375</v>
      </c>
    </row>
    <row r="64" spans="1:7">
      <c r="A64" s="63" t="s">
        <v>237</v>
      </c>
      <c r="B64" s="63" t="s">
        <v>42</v>
      </c>
      <c r="C64" s="63" t="s">
        <v>151</v>
      </c>
      <c r="D64" s="63" t="s">
        <v>154</v>
      </c>
      <c r="E64" s="63" t="s">
        <v>155</v>
      </c>
      <c r="F64" s="64">
        <v>48008.291412353516</v>
      </c>
      <c r="G64" s="66">
        <v>161323.47998046875</v>
      </c>
    </row>
    <row r="65" spans="1:7">
      <c r="A65" s="63" t="s">
        <v>237</v>
      </c>
      <c r="B65" s="63" t="s">
        <v>42</v>
      </c>
      <c r="C65" s="63" t="s">
        <v>151</v>
      </c>
      <c r="D65" s="63" t="s">
        <v>154</v>
      </c>
      <c r="E65" s="63" t="s">
        <v>84</v>
      </c>
      <c r="F65" s="64">
        <v>14968.7001953125</v>
      </c>
      <c r="G65" s="66">
        <v>39000</v>
      </c>
    </row>
    <row r="66" spans="1:7">
      <c r="A66" s="63" t="s">
        <v>237</v>
      </c>
      <c r="B66" s="63" t="s">
        <v>42</v>
      </c>
      <c r="C66" s="63" t="s">
        <v>151</v>
      </c>
      <c r="D66" s="63" t="s">
        <v>152</v>
      </c>
      <c r="E66" s="63" t="s">
        <v>155</v>
      </c>
      <c r="F66" s="64">
        <v>254615.01231384277</v>
      </c>
      <c r="G66" s="66">
        <v>983509.6484375</v>
      </c>
    </row>
    <row r="67" spans="1:7">
      <c r="A67" s="63" t="s">
        <v>237</v>
      </c>
      <c r="B67" s="63" t="s">
        <v>42</v>
      </c>
      <c r="C67" s="63" t="s">
        <v>151</v>
      </c>
      <c r="D67" s="63" t="s">
        <v>154</v>
      </c>
      <c r="E67" s="63" t="s">
        <v>79</v>
      </c>
      <c r="F67" s="64">
        <v>6200.9401931762695</v>
      </c>
      <c r="G67" s="66">
        <v>190677.96215820313</v>
      </c>
    </row>
    <row r="68" spans="1:7">
      <c r="A68" s="63" t="s">
        <v>237</v>
      </c>
      <c r="B68" s="63" t="s">
        <v>42</v>
      </c>
      <c r="C68" s="63" t="s">
        <v>151</v>
      </c>
      <c r="D68" s="63" t="s">
        <v>152</v>
      </c>
      <c r="E68" s="63" t="s">
        <v>84</v>
      </c>
      <c r="F68" s="64">
        <v>69652.58984375</v>
      </c>
      <c r="G68" s="66">
        <v>118450</v>
      </c>
    </row>
    <row r="69" spans="1:7">
      <c r="A69" s="63" t="s">
        <v>237</v>
      </c>
      <c r="B69" s="63" t="s">
        <v>135</v>
      </c>
      <c r="C69" s="63" t="s">
        <v>151</v>
      </c>
      <c r="D69" s="63" t="s">
        <v>154</v>
      </c>
      <c r="E69" s="63" t="s">
        <v>72</v>
      </c>
      <c r="F69" s="64">
        <v>1664.3899536132812</v>
      </c>
      <c r="G69" s="66">
        <v>48581.76953125</v>
      </c>
    </row>
    <row r="70" spans="1:7">
      <c r="A70" s="63" t="s">
        <v>237</v>
      </c>
      <c r="B70" s="63" t="s">
        <v>42</v>
      </c>
      <c r="C70" s="63" t="s">
        <v>151</v>
      </c>
      <c r="D70" s="63" t="s">
        <v>152</v>
      </c>
      <c r="E70" s="63" t="s">
        <v>207</v>
      </c>
      <c r="F70" s="64">
        <v>2924.60009765625</v>
      </c>
      <c r="G70" s="66">
        <v>32063.369140625</v>
      </c>
    </row>
    <row r="71" spans="1:7">
      <c r="A71" s="63" t="s">
        <v>237</v>
      </c>
      <c r="B71" s="63" t="s">
        <v>42</v>
      </c>
      <c r="C71" s="63" t="s">
        <v>151</v>
      </c>
      <c r="D71" s="63" t="s">
        <v>152</v>
      </c>
      <c r="E71" s="63" t="s">
        <v>45</v>
      </c>
      <c r="F71" s="64">
        <v>279307.66796875</v>
      </c>
      <c r="G71" s="66">
        <v>2040864.25</v>
      </c>
    </row>
    <row r="72" spans="1:7">
      <c r="A72" s="63" t="s">
        <v>237</v>
      </c>
      <c r="B72" s="63" t="s">
        <v>42</v>
      </c>
      <c r="C72" s="63" t="s">
        <v>151</v>
      </c>
      <c r="D72" s="63" t="s">
        <v>152</v>
      </c>
      <c r="E72" s="63" t="s">
        <v>249</v>
      </c>
      <c r="F72" s="64">
        <v>17688</v>
      </c>
      <c r="G72" s="66">
        <v>24170</v>
      </c>
    </row>
    <row r="73" spans="1:7">
      <c r="A73" s="63" t="s">
        <v>237</v>
      </c>
      <c r="B73" s="63" t="s">
        <v>42</v>
      </c>
      <c r="C73" s="63" t="s">
        <v>151</v>
      </c>
      <c r="D73" s="63" t="s">
        <v>152</v>
      </c>
      <c r="E73" s="63" t="s">
        <v>72</v>
      </c>
      <c r="F73" s="64">
        <v>37353.010624885559</v>
      </c>
      <c r="G73" s="66">
        <v>182406.75</v>
      </c>
    </row>
    <row r="74" spans="1:7">
      <c r="A74" s="63" t="s">
        <v>237</v>
      </c>
      <c r="B74" s="63" t="s">
        <v>2</v>
      </c>
      <c r="C74" s="63" t="s">
        <v>151</v>
      </c>
      <c r="D74" s="63" t="s">
        <v>154</v>
      </c>
      <c r="E74" s="63" t="s">
        <v>155</v>
      </c>
      <c r="F74" s="64">
        <v>96.299999237060547</v>
      </c>
      <c r="G74" s="66">
        <v>3233.6099243164062</v>
      </c>
    </row>
    <row r="75" spans="1:7">
      <c r="A75" s="63" t="s">
        <v>237</v>
      </c>
      <c r="B75" s="63" t="s">
        <v>225</v>
      </c>
      <c r="C75" s="63" t="s">
        <v>151</v>
      </c>
      <c r="D75" s="63" t="s">
        <v>154</v>
      </c>
      <c r="E75" s="63" t="s">
        <v>155</v>
      </c>
      <c r="F75" s="64">
        <v>1263.3699951171875</v>
      </c>
      <c r="G75" s="66">
        <v>59180.091796875</v>
      </c>
    </row>
    <row r="76" spans="1:7">
      <c r="A76" s="63" t="s">
        <v>237</v>
      </c>
      <c r="B76" s="63" t="s">
        <v>225</v>
      </c>
      <c r="C76" s="63" t="s">
        <v>151</v>
      </c>
      <c r="D76" s="63" t="s">
        <v>154</v>
      </c>
      <c r="E76" s="63" t="s">
        <v>250</v>
      </c>
      <c r="F76" s="64">
        <v>34003.439453125</v>
      </c>
      <c r="G76" s="66">
        <v>211201.0390625</v>
      </c>
    </row>
    <row r="77" spans="1:7">
      <c r="A77" s="63" t="s">
        <v>237</v>
      </c>
      <c r="B77" s="63" t="s">
        <v>42</v>
      </c>
      <c r="C77" s="63" t="s">
        <v>151</v>
      </c>
      <c r="D77" s="63" t="s">
        <v>152</v>
      </c>
      <c r="E77" s="63" t="s">
        <v>153</v>
      </c>
      <c r="F77" s="64">
        <v>47.900001525878906</v>
      </c>
      <c r="G77" s="66">
        <v>1336.6500244140625</v>
      </c>
    </row>
    <row r="78" spans="1:7">
      <c r="A78" s="43" t="s">
        <v>237</v>
      </c>
      <c r="B78" s="44"/>
      <c r="C78" s="44"/>
      <c r="D78" s="44"/>
      <c r="E78" s="44"/>
      <c r="F78" s="44">
        <f>SUM(F55:F77)</f>
        <v>896000.44927024841</v>
      </c>
      <c r="G78" s="45">
        <f>SUM(G55:G77)</f>
        <v>6232916.1007843018</v>
      </c>
    </row>
    <row r="79" spans="1:7">
      <c r="A79" s="63" t="s">
        <v>267</v>
      </c>
      <c r="B79" s="63" t="s">
        <v>42</v>
      </c>
      <c r="C79" s="63" t="s">
        <v>151</v>
      </c>
      <c r="D79" s="63" t="s">
        <v>154</v>
      </c>
      <c r="E79" s="63" t="s">
        <v>72</v>
      </c>
      <c r="F79" s="64">
        <v>78828.15126991272</v>
      </c>
      <c r="G79" s="66">
        <v>706587.53125</v>
      </c>
    </row>
    <row r="80" spans="1:7">
      <c r="A80" s="63" t="s">
        <v>267</v>
      </c>
      <c r="B80" s="63" t="s">
        <v>42</v>
      </c>
      <c r="C80" s="63" t="s">
        <v>151</v>
      </c>
      <c r="D80" s="63" t="s">
        <v>154</v>
      </c>
      <c r="E80" s="63" t="s">
        <v>80</v>
      </c>
      <c r="F80" s="64">
        <v>1017.4199752807617</v>
      </c>
      <c r="G80" s="66">
        <v>21754.44921875</v>
      </c>
    </row>
    <row r="81" spans="1:7">
      <c r="A81" s="63" t="s">
        <v>267</v>
      </c>
      <c r="B81" s="63" t="s">
        <v>42</v>
      </c>
      <c r="C81" s="63" t="s">
        <v>151</v>
      </c>
      <c r="D81" s="63" t="s">
        <v>154</v>
      </c>
      <c r="E81" s="63" t="s">
        <v>155</v>
      </c>
      <c r="F81" s="64">
        <v>312493.580078125</v>
      </c>
      <c r="G81" s="66">
        <v>1311949.8090820312</v>
      </c>
    </row>
    <row r="82" spans="1:7">
      <c r="A82" s="63" t="s">
        <v>267</v>
      </c>
      <c r="B82" s="63" t="s">
        <v>42</v>
      </c>
      <c r="C82" s="63" t="s">
        <v>151</v>
      </c>
      <c r="D82" s="63" t="s">
        <v>154</v>
      </c>
      <c r="E82" s="63" t="s">
        <v>153</v>
      </c>
      <c r="F82" s="64">
        <v>275.16000175476074</v>
      </c>
      <c r="G82" s="66">
        <v>6715.1600952148437</v>
      </c>
    </row>
    <row r="83" spans="1:7">
      <c r="A83" s="63" t="s">
        <v>267</v>
      </c>
      <c r="B83" s="63" t="s">
        <v>42</v>
      </c>
      <c r="C83" s="63" t="s">
        <v>151</v>
      </c>
      <c r="D83" s="63" t="s">
        <v>154</v>
      </c>
      <c r="E83" s="63" t="s">
        <v>156</v>
      </c>
      <c r="F83" s="64">
        <v>2961</v>
      </c>
      <c r="G83" s="66">
        <v>45886.28125</v>
      </c>
    </row>
    <row r="84" spans="1:7">
      <c r="A84" s="63" t="s">
        <v>267</v>
      </c>
      <c r="B84" s="63" t="s">
        <v>42</v>
      </c>
      <c r="C84" s="63" t="s">
        <v>151</v>
      </c>
      <c r="D84" s="63" t="s">
        <v>154</v>
      </c>
      <c r="E84" s="63" t="s">
        <v>84</v>
      </c>
      <c r="F84" s="64">
        <v>18461.390625</v>
      </c>
      <c r="G84" s="66">
        <v>39000</v>
      </c>
    </row>
    <row r="85" spans="1:7">
      <c r="A85" s="63" t="s">
        <v>267</v>
      </c>
      <c r="B85" s="63" t="s">
        <v>42</v>
      </c>
      <c r="C85" s="63" t="s">
        <v>151</v>
      </c>
      <c r="D85" s="63" t="s">
        <v>154</v>
      </c>
      <c r="E85" s="63" t="s">
        <v>79</v>
      </c>
      <c r="F85" s="64">
        <v>1892.0400390625</v>
      </c>
      <c r="G85" s="66">
        <v>171272.59375</v>
      </c>
    </row>
    <row r="86" spans="1:7">
      <c r="A86" s="63" t="s">
        <v>267</v>
      </c>
      <c r="B86" s="63" t="s">
        <v>42</v>
      </c>
      <c r="C86" s="63" t="s">
        <v>151</v>
      </c>
      <c r="D86" s="63" t="s">
        <v>154</v>
      </c>
      <c r="E86" s="63" t="s">
        <v>45</v>
      </c>
      <c r="F86" s="64">
        <v>290743.40911865234</v>
      </c>
      <c r="G86" s="66">
        <v>3956544.1953125</v>
      </c>
    </row>
    <row r="87" spans="1:7">
      <c r="A87" s="63" t="s">
        <v>267</v>
      </c>
      <c r="B87" s="63" t="s">
        <v>42</v>
      </c>
      <c r="C87" s="63" t="s">
        <v>151</v>
      </c>
      <c r="D87" s="63" t="s">
        <v>154</v>
      </c>
      <c r="E87" s="63" t="s">
        <v>76</v>
      </c>
      <c r="F87" s="64">
        <v>280.82998657226563</v>
      </c>
      <c r="G87" s="66">
        <v>5997.16015625</v>
      </c>
    </row>
    <row r="88" spans="1:7">
      <c r="A88" s="63" t="s">
        <v>267</v>
      </c>
      <c r="B88" s="63" t="s">
        <v>42</v>
      </c>
      <c r="C88" s="63" t="s">
        <v>151</v>
      </c>
      <c r="D88" s="63" t="s">
        <v>154</v>
      </c>
      <c r="E88" s="63" t="s">
        <v>158</v>
      </c>
      <c r="F88" s="64">
        <v>20539.0400390625</v>
      </c>
      <c r="G88" s="66">
        <v>360326.578125</v>
      </c>
    </row>
    <row r="89" spans="1:7">
      <c r="A89" s="63" t="s">
        <v>267</v>
      </c>
      <c r="B89" s="63" t="s">
        <v>42</v>
      </c>
      <c r="C89" s="63" t="s">
        <v>151</v>
      </c>
      <c r="D89" s="63" t="s">
        <v>154</v>
      </c>
      <c r="E89" s="63" t="s">
        <v>160</v>
      </c>
      <c r="F89" s="64">
        <v>29434.70068359375</v>
      </c>
      <c r="G89" s="66">
        <v>145120.23046875</v>
      </c>
    </row>
    <row r="90" spans="1:7">
      <c r="A90" s="63" t="s">
        <v>267</v>
      </c>
      <c r="B90" s="63" t="s">
        <v>42</v>
      </c>
      <c r="C90" s="63" t="s">
        <v>151</v>
      </c>
      <c r="D90" s="63" t="s">
        <v>152</v>
      </c>
      <c r="E90" s="63" t="s">
        <v>155</v>
      </c>
      <c r="F90" s="64">
        <v>98289.439453125</v>
      </c>
      <c r="G90" s="66">
        <v>397609.46484375</v>
      </c>
    </row>
    <row r="91" spans="1:7">
      <c r="A91" s="63" t="s">
        <v>267</v>
      </c>
      <c r="B91" s="63" t="s">
        <v>42</v>
      </c>
      <c r="C91" s="63" t="s">
        <v>151</v>
      </c>
      <c r="D91" s="63" t="s">
        <v>154</v>
      </c>
      <c r="E91" s="63" t="s">
        <v>268</v>
      </c>
      <c r="F91" s="64">
        <v>2349.090087890625</v>
      </c>
      <c r="G91" s="66">
        <v>208305.109375</v>
      </c>
    </row>
    <row r="92" spans="1:7">
      <c r="A92" s="63" t="s">
        <v>267</v>
      </c>
      <c r="B92" s="63" t="s">
        <v>42</v>
      </c>
      <c r="C92" s="63" t="s">
        <v>151</v>
      </c>
      <c r="D92" s="63" t="s">
        <v>152</v>
      </c>
      <c r="E92" s="63" t="s">
        <v>45</v>
      </c>
      <c r="F92" s="64">
        <v>38796.599487304688</v>
      </c>
      <c r="G92" s="66">
        <v>290206</v>
      </c>
    </row>
    <row r="93" spans="1:7">
      <c r="A93" s="63" t="s">
        <v>267</v>
      </c>
      <c r="B93" s="63" t="s">
        <v>135</v>
      </c>
      <c r="C93" s="63" t="s">
        <v>151</v>
      </c>
      <c r="D93" s="63" t="s">
        <v>154</v>
      </c>
      <c r="E93" s="63" t="s">
        <v>72</v>
      </c>
      <c r="F93" s="64">
        <v>2409.02001953125</v>
      </c>
      <c r="G93" s="66">
        <v>33382.0791015625</v>
      </c>
    </row>
    <row r="94" spans="1:7">
      <c r="A94" s="63" t="s">
        <v>267</v>
      </c>
      <c r="B94" s="63" t="s">
        <v>42</v>
      </c>
      <c r="C94" s="63" t="s">
        <v>151</v>
      </c>
      <c r="D94" s="63" t="s">
        <v>152</v>
      </c>
      <c r="E94" s="63" t="s">
        <v>72</v>
      </c>
      <c r="F94" s="64">
        <v>19037.189453125</v>
      </c>
      <c r="G94" s="66">
        <v>91200</v>
      </c>
    </row>
    <row r="95" spans="1:7">
      <c r="A95" s="63" t="s">
        <v>267</v>
      </c>
      <c r="B95" s="63" t="s">
        <v>2</v>
      </c>
      <c r="C95" s="63" t="s">
        <v>151</v>
      </c>
      <c r="D95" s="63" t="s">
        <v>154</v>
      </c>
      <c r="E95" s="63" t="s">
        <v>155</v>
      </c>
      <c r="F95" s="64">
        <v>4605.3700714111328</v>
      </c>
      <c r="G95" s="66">
        <v>248171.79638671875</v>
      </c>
    </row>
    <row r="96" spans="1:7">
      <c r="A96" s="63" t="s">
        <v>267</v>
      </c>
      <c r="B96" s="63" t="s">
        <v>225</v>
      </c>
      <c r="C96" s="63" t="s">
        <v>151</v>
      </c>
      <c r="D96" s="63" t="s">
        <v>154</v>
      </c>
      <c r="E96" s="63" t="s">
        <v>155</v>
      </c>
      <c r="F96" s="64">
        <v>2114.3500366210937</v>
      </c>
      <c r="G96" s="66">
        <v>60083.4296875</v>
      </c>
    </row>
    <row r="97" spans="1:7">
      <c r="A97" s="63" t="s">
        <v>267</v>
      </c>
      <c r="B97" s="63" t="s">
        <v>135</v>
      </c>
      <c r="C97" s="63" t="s">
        <v>151</v>
      </c>
      <c r="D97" s="63" t="s">
        <v>154</v>
      </c>
      <c r="E97" s="63" t="s">
        <v>155</v>
      </c>
      <c r="F97" s="64">
        <v>106.69000244140625</v>
      </c>
      <c r="G97" s="66">
        <v>1573.719970703125</v>
      </c>
    </row>
    <row r="98" spans="1:7">
      <c r="A98" s="63" t="s">
        <v>267</v>
      </c>
      <c r="B98" s="63" t="s">
        <v>42</v>
      </c>
      <c r="C98" s="63" t="s">
        <v>151</v>
      </c>
      <c r="D98" s="63" t="s">
        <v>152</v>
      </c>
      <c r="E98" s="63" t="s">
        <v>156</v>
      </c>
      <c r="F98" s="64">
        <v>874.16998291015625</v>
      </c>
      <c r="G98" s="66">
        <v>17283.33984375</v>
      </c>
    </row>
    <row r="99" spans="1:7">
      <c r="A99" s="43"/>
      <c r="B99" s="44"/>
      <c r="C99" s="44"/>
      <c r="D99" s="44"/>
      <c r="E99" s="44"/>
      <c r="F99" s="44">
        <f>SUM(F79:F98)</f>
        <v>925508.64041137695</v>
      </c>
      <c r="G99" s="45">
        <f>SUM(G79:G98)</f>
        <v>8118968.9279174805</v>
      </c>
    </row>
    <row r="100" spans="1:7">
      <c r="A100" s="63" t="s">
        <v>295</v>
      </c>
      <c r="B100" s="63" t="s">
        <v>42</v>
      </c>
      <c r="C100" s="63" t="s">
        <v>151</v>
      </c>
      <c r="D100" s="63" t="s">
        <v>154</v>
      </c>
      <c r="E100" s="63" t="s">
        <v>160</v>
      </c>
      <c r="F100" s="64">
        <v>32192.3798828125</v>
      </c>
      <c r="G100" s="66">
        <v>670135.71875</v>
      </c>
    </row>
    <row r="101" spans="1:7">
      <c r="A101" s="63" t="s">
        <v>295</v>
      </c>
      <c r="B101" s="63" t="s">
        <v>42</v>
      </c>
      <c r="C101" s="63" t="s">
        <v>151</v>
      </c>
      <c r="D101" s="63" t="s">
        <v>154</v>
      </c>
      <c r="E101" s="63" t="s">
        <v>224</v>
      </c>
      <c r="F101" s="64">
        <v>24199</v>
      </c>
      <c r="G101" s="66">
        <v>72346</v>
      </c>
    </row>
    <row r="102" spans="1:7">
      <c r="A102" s="63" t="s">
        <v>295</v>
      </c>
      <c r="B102" s="63" t="s">
        <v>135</v>
      </c>
      <c r="C102" s="63" t="s">
        <v>151</v>
      </c>
      <c r="D102" s="63" t="s">
        <v>154</v>
      </c>
      <c r="E102" s="63" t="s">
        <v>45</v>
      </c>
      <c r="F102" s="64">
        <v>288.94000244140625</v>
      </c>
      <c r="G102" s="66">
        <v>8089.7998046875</v>
      </c>
    </row>
    <row r="103" spans="1:7">
      <c r="A103" s="63" t="s">
        <v>295</v>
      </c>
      <c r="B103" s="63" t="s">
        <v>42</v>
      </c>
      <c r="C103" s="63" t="s">
        <v>151</v>
      </c>
      <c r="D103" s="63" t="s">
        <v>154</v>
      </c>
      <c r="E103" s="63" t="s">
        <v>155</v>
      </c>
      <c r="F103" s="64">
        <v>273455.96244812012</v>
      </c>
      <c r="G103" s="66">
        <v>1348613.4450683594</v>
      </c>
    </row>
    <row r="104" spans="1:7">
      <c r="A104" s="63" t="s">
        <v>295</v>
      </c>
      <c r="B104" s="63" t="s">
        <v>42</v>
      </c>
      <c r="C104" s="63" t="s">
        <v>151</v>
      </c>
      <c r="D104" s="63" t="s">
        <v>154</v>
      </c>
      <c r="E104" s="63" t="s">
        <v>153</v>
      </c>
      <c r="F104" s="64">
        <v>10611.840385437012</v>
      </c>
      <c r="G104" s="66">
        <v>207980.5185546875</v>
      </c>
    </row>
    <row r="105" spans="1:7">
      <c r="A105" s="63" t="s">
        <v>295</v>
      </c>
      <c r="B105" s="63" t="s">
        <v>42</v>
      </c>
      <c r="C105" s="63" t="s">
        <v>151</v>
      </c>
      <c r="D105" s="63" t="s">
        <v>154</v>
      </c>
      <c r="E105" s="63" t="s">
        <v>156</v>
      </c>
      <c r="F105" s="64">
        <v>87746.501953125</v>
      </c>
      <c r="G105" s="66">
        <v>283200</v>
      </c>
    </row>
    <row r="106" spans="1:7">
      <c r="A106" s="63" t="s">
        <v>295</v>
      </c>
      <c r="B106" s="63" t="s">
        <v>42</v>
      </c>
      <c r="C106" s="63" t="s">
        <v>151</v>
      </c>
      <c r="D106" s="63" t="s">
        <v>154</v>
      </c>
      <c r="E106" s="63" t="s">
        <v>84</v>
      </c>
      <c r="F106" s="64">
        <v>12244.3896484375</v>
      </c>
      <c r="G106" s="66">
        <v>39000</v>
      </c>
    </row>
    <row r="107" spans="1:7">
      <c r="A107" s="63" t="s">
        <v>295</v>
      </c>
      <c r="B107" s="63" t="s">
        <v>42</v>
      </c>
      <c r="C107" s="63" t="s">
        <v>151</v>
      </c>
      <c r="D107" s="63" t="s">
        <v>154</v>
      </c>
      <c r="E107" s="63" t="s">
        <v>45</v>
      </c>
      <c r="F107" s="64">
        <v>235416.17168176174</v>
      </c>
      <c r="G107" s="66">
        <v>1729071.7646484375</v>
      </c>
    </row>
    <row r="108" spans="1:7">
      <c r="A108" s="63" t="s">
        <v>295</v>
      </c>
      <c r="B108" s="63" t="s">
        <v>42</v>
      </c>
      <c r="C108" s="63" t="s">
        <v>151</v>
      </c>
      <c r="D108" s="63" t="s">
        <v>154</v>
      </c>
      <c r="E108" s="63" t="s">
        <v>250</v>
      </c>
      <c r="F108" s="64">
        <v>2440.1400604248047</v>
      </c>
      <c r="G108" s="66">
        <v>138956.84375</v>
      </c>
    </row>
    <row r="109" spans="1:7">
      <c r="A109" s="63" t="s">
        <v>295</v>
      </c>
      <c r="B109" s="63" t="s">
        <v>42</v>
      </c>
      <c r="C109" s="63" t="s">
        <v>151</v>
      </c>
      <c r="D109" s="63" t="s">
        <v>152</v>
      </c>
      <c r="E109" s="63" t="s">
        <v>155</v>
      </c>
      <c r="F109" s="64">
        <v>186160.669921875</v>
      </c>
      <c r="G109" s="66">
        <v>730950.91796875</v>
      </c>
    </row>
    <row r="110" spans="1:7">
      <c r="A110" s="63" t="s">
        <v>295</v>
      </c>
      <c r="B110" s="63" t="s">
        <v>42</v>
      </c>
      <c r="C110" s="63" t="s">
        <v>151</v>
      </c>
      <c r="D110" s="63" t="s">
        <v>154</v>
      </c>
      <c r="E110" s="63" t="s">
        <v>158</v>
      </c>
      <c r="F110" s="64">
        <v>10332.48046875</v>
      </c>
      <c r="G110" s="66">
        <v>180035.703125</v>
      </c>
    </row>
    <row r="111" spans="1:7">
      <c r="A111" s="63" t="s">
        <v>295</v>
      </c>
      <c r="B111" s="63" t="s">
        <v>42</v>
      </c>
      <c r="C111" s="63" t="s">
        <v>151</v>
      </c>
      <c r="D111" s="63" t="s">
        <v>154</v>
      </c>
      <c r="E111" s="63" t="s">
        <v>79</v>
      </c>
      <c r="F111" s="64">
        <v>5190.4800000190735</v>
      </c>
      <c r="G111" s="66">
        <v>466518.5</v>
      </c>
    </row>
    <row r="112" spans="1:7">
      <c r="A112" s="63" t="s">
        <v>295</v>
      </c>
      <c r="B112" s="63" t="s">
        <v>225</v>
      </c>
      <c r="C112" s="63" t="s">
        <v>151</v>
      </c>
      <c r="D112" s="63" t="s">
        <v>154</v>
      </c>
      <c r="E112" s="63" t="s">
        <v>155</v>
      </c>
      <c r="F112" s="64">
        <v>3528.2199096679687</v>
      </c>
      <c r="G112" s="66">
        <v>222121.625</v>
      </c>
    </row>
    <row r="113" spans="1:7">
      <c r="A113" s="63" t="s">
        <v>295</v>
      </c>
      <c r="B113" s="63" t="s">
        <v>135</v>
      </c>
      <c r="C113" s="63" t="s">
        <v>151</v>
      </c>
      <c r="D113" s="63" t="s">
        <v>154</v>
      </c>
      <c r="E113" s="63" t="s">
        <v>72</v>
      </c>
      <c r="F113" s="64">
        <v>3066.5899658203125</v>
      </c>
      <c r="G113" s="66">
        <v>95653.47265625</v>
      </c>
    </row>
    <row r="114" spans="1:7">
      <c r="A114" s="63" t="s">
        <v>295</v>
      </c>
      <c r="B114" s="63" t="s">
        <v>42</v>
      </c>
      <c r="C114" s="63" t="s">
        <v>151</v>
      </c>
      <c r="D114" s="63" t="s">
        <v>152</v>
      </c>
      <c r="E114" s="63" t="s">
        <v>45</v>
      </c>
      <c r="F114" s="64">
        <v>184855.23388671875</v>
      </c>
      <c r="G114" s="66">
        <v>2745456.5</v>
      </c>
    </row>
    <row r="115" spans="1:7">
      <c r="A115" s="63" t="s">
        <v>295</v>
      </c>
      <c r="B115" s="63" t="s">
        <v>2</v>
      </c>
      <c r="C115" s="63" t="s">
        <v>151</v>
      </c>
      <c r="D115" s="63" t="s">
        <v>154</v>
      </c>
      <c r="E115" s="63" t="s">
        <v>155</v>
      </c>
      <c r="F115" s="64">
        <v>9421.8896942138672</v>
      </c>
      <c r="G115" s="66">
        <v>34699.669921875</v>
      </c>
    </row>
    <row r="116" spans="1:7">
      <c r="A116" s="63" t="s">
        <v>295</v>
      </c>
      <c r="B116" s="63" t="s">
        <v>42</v>
      </c>
      <c r="C116" s="63" t="s">
        <v>151</v>
      </c>
      <c r="D116" s="63" t="s">
        <v>152</v>
      </c>
      <c r="E116" s="63" t="s">
        <v>72</v>
      </c>
      <c r="F116" s="64">
        <v>20032.459999084473</v>
      </c>
      <c r="G116" s="66">
        <v>103831.5234375</v>
      </c>
    </row>
    <row r="117" spans="1:7">
      <c r="A117" s="63" t="s">
        <v>295</v>
      </c>
      <c r="B117" s="63" t="s">
        <v>42</v>
      </c>
      <c r="C117" s="63" t="s">
        <v>151</v>
      </c>
      <c r="D117" s="63" t="s">
        <v>154</v>
      </c>
      <c r="E117" s="63" t="s">
        <v>72</v>
      </c>
      <c r="F117" s="64">
        <v>238949.62755680084</v>
      </c>
      <c r="G117" s="66">
        <v>1296008.3682861328</v>
      </c>
    </row>
    <row r="118" spans="1:7">
      <c r="A118" s="43" t="s">
        <v>295</v>
      </c>
      <c r="B118" s="44"/>
      <c r="C118" s="44"/>
      <c r="D118" s="44"/>
      <c r="E118" s="44"/>
      <c r="F118" s="44">
        <f>SUM(F100:F117)</f>
        <v>1340132.9774655104</v>
      </c>
      <c r="G118" s="45">
        <f>SUM(G100:G117)</f>
        <v>10372670.37097168</v>
      </c>
    </row>
    <row r="119" spans="1:7">
      <c r="A119" s="63" t="s">
        <v>323</v>
      </c>
      <c r="B119" s="63" t="s">
        <v>135</v>
      </c>
      <c r="C119" s="63" t="s">
        <v>151</v>
      </c>
      <c r="D119" s="63" t="s">
        <v>154</v>
      </c>
      <c r="E119" s="63" t="s">
        <v>158</v>
      </c>
      <c r="F119" s="64">
        <v>11481.990234375</v>
      </c>
      <c r="G119" s="66">
        <v>289437.34375</v>
      </c>
    </row>
    <row r="120" spans="1:7">
      <c r="A120" s="63" t="s">
        <v>323</v>
      </c>
      <c r="B120" s="63" t="s">
        <v>42</v>
      </c>
      <c r="C120" s="63" t="s">
        <v>151</v>
      </c>
      <c r="D120" s="63" t="s">
        <v>154</v>
      </c>
      <c r="E120" s="63" t="s">
        <v>155</v>
      </c>
      <c r="F120" s="64">
        <v>215088.6091003418</v>
      </c>
      <c r="G120" s="66">
        <v>1101861.73046875</v>
      </c>
    </row>
    <row r="121" spans="1:7">
      <c r="A121" s="63" t="s">
        <v>323</v>
      </c>
      <c r="B121" s="63" t="s">
        <v>42</v>
      </c>
      <c r="C121" s="63" t="s">
        <v>151</v>
      </c>
      <c r="D121" s="63" t="s">
        <v>154</v>
      </c>
      <c r="E121" s="63" t="s">
        <v>153</v>
      </c>
      <c r="F121" s="64">
        <v>22632.970391273499</v>
      </c>
      <c r="G121" s="66">
        <v>482186.12145233154</v>
      </c>
    </row>
    <row r="122" spans="1:7">
      <c r="A122" s="63" t="s">
        <v>323</v>
      </c>
      <c r="B122" s="63" t="s">
        <v>42</v>
      </c>
      <c r="C122" s="63" t="s">
        <v>151</v>
      </c>
      <c r="D122" s="63" t="s">
        <v>154</v>
      </c>
      <c r="E122" s="63" t="s">
        <v>156</v>
      </c>
      <c r="F122" s="64">
        <v>44563.271408081055</v>
      </c>
      <c r="G122" s="66">
        <v>161665.8798828125</v>
      </c>
    </row>
    <row r="123" spans="1:7">
      <c r="A123" s="63" t="s">
        <v>323</v>
      </c>
      <c r="B123" s="63" t="s">
        <v>42</v>
      </c>
      <c r="C123" s="63" t="s">
        <v>151</v>
      </c>
      <c r="D123" s="63" t="s">
        <v>154</v>
      </c>
      <c r="E123" s="63" t="s">
        <v>45</v>
      </c>
      <c r="F123" s="64">
        <v>313500.58276367188</v>
      </c>
      <c r="G123" s="66">
        <v>3696354.7554931641</v>
      </c>
    </row>
    <row r="124" spans="1:7">
      <c r="A124" s="63" t="s">
        <v>323</v>
      </c>
      <c r="B124" s="63" t="s">
        <v>42</v>
      </c>
      <c r="C124" s="63" t="s">
        <v>151</v>
      </c>
      <c r="D124" s="63" t="s">
        <v>154</v>
      </c>
      <c r="E124" s="63" t="s">
        <v>250</v>
      </c>
      <c r="F124" s="64">
        <v>1521.989990234375</v>
      </c>
      <c r="G124" s="66">
        <v>85278.2080078125</v>
      </c>
    </row>
    <row r="125" spans="1:7">
      <c r="A125" s="63" t="s">
        <v>323</v>
      </c>
      <c r="B125" s="63" t="s">
        <v>42</v>
      </c>
      <c r="C125" s="63" t="s">
        <v>151</v>
      </c>
      <c r="D125" s="63" t="s">
        <v>154</v>
      </c>
      <c r="E125" s="63" t="s">
        <v>293</v>
      </c>
      <c r="F125" s="64">
        <v>270.44000434875488</v>
      </c>
      <c r="G125" s="66">
        <v>6238.6200561523437</v>
      </c>
    </row>
    <row r="126" spans="1:7">
      <c r="A126" s="63" t="s">
        <v>323</v>
      </c>
      <c r="B126" s="63" t="s">
        <v>42</v>
      </c>
      <c r="C126" s="63" t="s">
        <v>151</v>
      </c>
      <c r="D126" s="63" t="s">
        <v>154</v>
      </c>
      <c r="E126" s="63" t="s">
        <v>72</v>
      </c>
      <c r="F126" s="64">
        <v>117933.99247860909</v>
      </c>
      <c r="G126" s="66">
        <v>1214878.7111816406</v>
      </c>
    </row>
    <row r="127" spans="1:7">
      <c r="A127" s="63" t="s">
        <v>323</v>
      </c>
      <c r="B127" s="63" t="s">
        <v>42</v>
      </c>
      <c r="C127" s="63" t="s">
        <v>151</v>
      </c>
      <c r="D127" s="63" t="s">
        <v>154</v>
      </c>
      <c r="E127" s="63" t="s">
        <v>158</v>
      </c>
      <c r="F127" s="64">
        <v>13332.279560565948</v>
      </c>
      <c r="G127" s="66">
        <v>264035.55529785156</v>
      </c>
    </row>
    <row r="128" spans="1:7">
      <c r="A128" s="63" t="s">
        <v>323</v>
      </c>
      <c r="B128" s="63" t="s">
        <v>42</v>
      </c>
      <c r="C128" s="63" t="s">
        <v>151</v>
      </c>
      <c r="D128" s="63" t="s">
        <v>154</v>
      </c>
      <c r="E128" s="63" t="s">
        <v>160</v>
      </c>
      <c r="F128" s="64">
        <v>30.439998626708984</v>
      </c>
      <c r="G128" s="66">
        <v>674.510009765625</v>
      </c>
    </row>
    <row r="129" spans="1:7">
      <c r="A129" s="63" t="s">
        <v>323</v>
      </c>
      <c r="B129" s="63" t="s">
        <v>42</v>
      </c>
      <c r="C129" s="63" t="s">
        <v>151</v>
      </c>
      <c r="D129" s="63" t="s">
        <v>152</v>
      </c>
      <c r="E129" s="63" t="s">
        <v>84</v>
      </c>
      <c r="F129" s="64">
        <v>16525.439453125</v>
      </c>
      <c r="G129" s="66">
        <v>45000</v>
      </c>
    </row>
    <row r="130" spans="1:7">
      <c r="A130" s="63" t="s">
        <v>323</v>
      </c>
      <c r="B130" s="63" t="s">
        <v>2</v>
      </c>
      <c r="C130" s="63" t="s">
        <v>151</v>
      </c>
      <c r="D130" s="63" t="s">
        <v>154</v>
      </c>
      <c r="E130" s="63" t="s">
        <v>155</v>
      </c>
      <c r="F130" s="64">
        <v>140.71000671386719</v>
      </c>
      <c r="G130" s="66">
        <v>9660.26953125</v>
      </c>
    </row>
    <row r="131" spans="1:7">
      <c r="A131" s="63" t="s">
        <v>323</v>
      </c>
      <c r="B131" s="63" t="s">
        <v>42</v>
      </c>
      <c r="C131" s="63" t="s">
        <v>151</v>
      </c>
      <c r="D131" s="63" t="s">
        <v>152</v>
      </c>
      <c r="E131" s="63" t="s">
        <v>45</v>
      </c>
      <c r="F131" s="64">
        <v>73082.169921875</v>
      </c>
      <c r="G131" s="66">
        <v>397500</v>
      </c>
    </row>
    <row r="132" spans="1:7">
      <c r="A132" s="63" t="s">
        <v>323</v>
      </c>
      <c r="B132" s="63" t="s">
        <v>42</v>
      </c>
      <c r="C132" s="63" t="s">
        <v>151</v>
      </c>
      <c r="D132" s="63" t="s">
        <v>154</v>
      </c>
      <c r="E132" s="63" t="s">
        <v>79</v>
      </c>
      <c r="F132" s="64">
        <v>4225.06005859375</v>
      </c>
      <c r="G132" s="66">
        <v>384018.234375</v>
      </c>
    </row>
    <row r="133" spans="1:7">
      <c r="A133" s="63" t="s">
        <v>323</v>
      </c>
      <c r="B133" s="63" t="s">
        <v>135</v>
      </c>
      <c r="C133" s="63" t="s">
        <v>151</v>
      </c>
      <c r="D133" s="63" t="s">
        <v>154</v>
      </c>
      <c r="E133" s="63" t="s">
        <v>72</v>
      </c>
      <c r="F133" s="64">
        <v>5447.2699127197266</v>
      </c>
      <c r="G133" s="66">
        <v>163466.6796875</v>
      </c>
    </row>
    <row r="134" spans="1:7">
      <c r="A134" s="63" t="s">
        <v>323</v>
      </c>
      <c r="B134" s="63" t="s">
        <v>135</v>
      </c>
      <c r="C134" s="63" t="s">
        <v>151</v>
      </c>
      <c r="D134" s="63" t="s">
        <v>154</v>
      </c>
      <c r="E134" s="63" t="s">
        <v>45</v>
      </c>
      <c r="F134" s="64">
        <v>133.36000061035156</v>
      </c>
      <c r="G134" s="66">
        <v>3454.800048828125</v>
      </c>
    </row>
    <row r="135" spans="1:7">
      <c r="A135" s="63" t="s">
        <v>323</v>
      </c>
      <c r="B135" s="63" t="s">
        <v>42</v>
      </c>
      <c r="C135" s="63" t="s">
        <v>151</v>
      </c>
      <c r="D135" s="63" t="s">
        <v>152</v>
      </c>
      <c r="E135" s="63" t="s">
        <v>72</v>
      </c>
      <c r="F135" s="64">
        <v>39985.369140625</v>
      </c>
      <c r="G135" s="66">
        <v>197480.03125</v>
      </c>
    </row>
    <row r="136" spans="1:7">
      <c r="A136" s="63" t="s">
        <v>323</v>
      </c>
      <c r="B136" s="63" t="s">
        <v>135</v>
      </c>
      <c r="C136" s="63" t="s">
        <v>151</v>
      </c>
      <c r="D136" s="63" t="s">
        <v>154</v>
      </c>
      <c r="E136" s="63" t="s">
        <v>155</v>
      </c>
      <c r="F136" s="64">
        <v>89.30999755859375</v>
      </c>
      <c r="G136" s="66">
        <v>1930.719970703125</v>
      </c>
    </row>
    <row r="137" spans="1:7">
      <c r="A137" s="63" t="s">
        <v>323</v>
      </c>
      <c r="B137" s="63" t="s">
        <v>225</v>
      </c>
      <c r="C137" s="63" t="s">
        <v>151</v>
      </c>
      <c r="D137" s="63" t="s">
        <v>154</v>
      </c>
      <c r="E137" s="63" t="s">
        <v>250</v>
      </c>
      <c r="F137" s="64">
        <v>457.04000854492187</v>
      </c>
      <c r="G137" s="66">
        <v>40733.01171875</v>
      </c>
    </row>
    <row r="138" spans="1:7">
      <c r="A138" s="63" t="s">
        <v>323</v>
      </c>
      <c r="B138" s="63" t="s">
        <v>225</v>
      </c>
      <c r="C138" s="63" t="s">
        <v>151</v>
      </c>
      <c r="D138" s="63" t="s">
        <v>154</v>
      </c>
      <c r="E138" s="63" t="s">
        <v>333</v>
      </c>
      <c r="F138" s="64">
        <v>7221.89990234375</v>
      </c>
      <c r="G138" s="66">
        <v>235622.25</v>
      </c>
    </row>
    <row r="139" spans="1:7">
      <c r="A139" s="63" t="s">
        <v>323</v>
      </c>
      <c r="B139" s="63" t="s">
        <v>225</v>
      </c>
      <c r="C139" s="63" t="s">
        <v>151</v>
      </c>
      <c r="D139" s="63" t="s">
        <v>154</v>
      </c>
      <c r="E139" s="63" t="s">
        <v>155</v>
      </c>
      <c r="F139" s="64">
        <v>123.23999786376953</v>
      </c>
      <c r="G139" s="66">
        <v>5503.58984375</v>
      </c>
    </row>
    <row r="140" spans="1:7">
      <c r="A140" s="63" t="s">
        <v>323</v>
      </c>
      <c r="B140" s="63" t="s">
        <v>42</v>
      </c>
      <c r="C140" s="63" t="s">
        <v>151</v>
      </c>
      <c r="D140" s="63" t="s">
        <v>152</v>
      </c>
      <c r="E140" s="63" t="s">
        <v>155</v>
      </c>
      <c r="F140" s="64">
        <v>79105.570617675781</v>
      </c>
      <c r="G140" s="66">
        <v>376500.078125</v>
      </c>
    </row>
    <row r="141" spans="1:7">
      <c r="A141" s="43" t="s">
        <v>323</v>
      </c>
      <c r="B141" s="44"/>
      <c r="C141" s="44"/>
      <c r="D141" s="44"/>
      <c r="E141" s="44"/>
      <c r="F141" s="44">
        <f>SUM(F119:F140)</f>
        <v>966893.00494837761</v>
      </c>
      <c r="G141" s="45">
        <f>SUM(G119:G140)</f>
        <v>9163481.100151062</v>
      </c>
    </row>
    <row r="142" spans="1:7">
      <c r="A142" s="63" t="s">
        <v>339</v>
      </c>
      <c r="B142" s="63" t="s">
        <v>42</v>
      </c>
      <c r="C142" s="63" t="s">
        <v>151</v>
      </c>
      <c r="D142" s="63" t="s">
        <v>154</v>
      </c>
      <c r="E142" s="63" t="s">
        <v>158</v>
      </c>
      <c r="F142" s="64">
        <v>14317.460331916809</v>
      </c>
      <c r="G142" s="66">
        <v>216010.12100219727</v>
      </c>
    </row>
    <row r="143" spans="1:7">
      <c r="A143" s="63" t="s">
        <v>339</v>
      </c>
      <c r="B143" s="63" t="s">
        <v>42</v>
      </c>
      <c r="C143" s="63" t="s">
        <v>151</v>
      </c>
      <c r="D143" s="63" t="s">
        <v>154</v>
      </c>
      <c r="E143" s="63" t="s">
        <v>224</v>
      </c>
      <c r="F143" s="64">
        <v>23956.900390625</v>
      </c>
      <c r="G143" s="66">
        <v>82612.546875</v>
      </c>
    </row>
    <row r="144" spans="1:7">
      <c r="A144" s="63" t="s">
        <v>339</v>
      </c>
      <c r="B144" s="63" t="s">
        <v>42</v>
      </c>
      <c r="C144" s="63" t="s">
        <v>151</v>
      </c>
      <c r="D144" s="63" t="s">
        <v>154</v>
      </c>
      <c r="E144" s="63" t="s">
        <v>155</v>
      </c>
      <c r="F144" s="64">
        <v>245643.48150634766</v>
      </c>
      <c r="G144" s="66">
        <v>1979239.8305664063</v>
      </c>
    </row>
    <row r="145" spans="1:7">
      <c r="A145" s="63" t="s">
        <v>339</v>
      </c>
      <c r="B145" s="63" t="s">
        <v>42</v>
      </c>
      <c r="C145" s="63" t="s">
        <v>151</v>
      </c>
      <c r="D145" s="63" t="s">
        <v>154</v>
      </c>
      <c r="E145" s="63" t="s">
        <v>76</v>
      </c>
      <c r="F145" s="64">
        <v>3338</v>
      </c>
      <c r="G145" s="66">
        <v>60759.6796875</v>
      </c>
    </row>
    <row r="146" spans="1:7">
      <c r="A146" s="63" t="s">
        <v>339</v>
      </c>
      <c r="B146" s="63" t="s">
        <v>42</v>
      </c>
      <c r="C146" s="63" t="s">
        <v>151</v>
      </c>
      <c r="D146" s="63" t="s">
        <v>154</v>
      </c>
      <c r="E146" s="63" t="s">
        <v>153</v>
      </c>
      <c r="F146" s="64">
        <v>30269.659975767136</v>
      </c>
      <c r="G146" s="66">
        <v>786327.1220664978</v>
      </c>
    </row>
    <row r="147" spans="1:7">
      <c r="A147" s="63" t="s">
        <v>339</v>
      </c>
      <c r="B147" s="63" t="s">
        <v>42</v>
      </c>
      <c r="C147" s="63" t="s">
        <v>151</v>
      </c>
      <c r="D147" s="63" t="s">
        <v>154</v>
      </c>
      <c r="E147" s="63" t="s">
        <v>156</v>
      </c>
      <c r="F147" s="64">
        <v>43030.009765625</v>
      </c>
      <c r="G147" s="66">
        <v>140380</v>
      </c>
    </row>
    <row r="148" spans="1:7">
      <c r="A148" s="63" t="s">
        <v>339</v>
      </c>
      <c r="B148" s="63" t="s">
        <v>42</v>
      </c>
      <c r="C148" s="63" t="s">
        <v>151</v>
      </c>
      <c r="D148" s="63" t="s">
        <v>154</v>
      </c>
      <c r="E148" s="63" t="s">
        <v>84</v>
      </c>
      <c r="F148" s="64">
        <v>33524.8896484375</v>
      </c>
      <c r="G148" s="66">
        <v>81100</v>
      </c>
    </row>
    <row r="149" spans="1:7">
      <c r="A149" s="63" t="s">
        <v>339</v>
      </c>
      <c r="B149" s="63" t="s">
        <v>42</v>
      </c>
      <c r="C149" s="63" t="s">
        <v>151</v>
      </c>
      <c r="D149" s="63" t="s">
        <v>154</v>
      </c>
      <c r="E149" s="63" t="s">
        <v>45</v>
      </c>
      <c r="F149" s="64">
        <v>580609.60571479797</v>
      </c>
      <c r="G149" s="66">
        <v>4539931.8765869141</v>
      </c>
    </row>
    <row r="150" spans="1:7">
      <c r="A150" s="63" t="s">
        <v>339</v>
      </c>
      <c r="B150" s="63" t="s">
        <v>42</v>
      </c>
      <c r="C150" s="63" t="s">
        <v>151</v>
      </c>
      <c r="D150" s="63" t="s">
        <v>154</v>
      </c>
      <c r="E150" s="63" t="s">
        <v>250</v>
      </c>
      <c r="F150" s="64">
        <v>2839.5299987792969</v>
      </c>
      <c r="G150" s="66">
        <v>132771.0712890625</v>
      </c>
    </row>
    <row r="151" spans="1:7">
      <c r="A151" s="63" t="s">
        <v>339</v>
      </c>
      <c r="B151" s="63" t="s">
        <v>135</v>
      </c>
      <c r="C151" s="63" t="s">
        <v>151</v>
      </c>
      <c r="D151" s="63" t="s">
        <v>154</v>
      </c>
      <c r="E151" s="63" t="s">
        <v>72</v>
      </c>
      <c r="F151" s="64">
        <v>5309.6800537109375</v>
      </c>
      <c r="G151" s="66">
        <v>139198.681640625</v>
      </c>
    </row>
    <row r="152" spans="1:7">
      <c r="A152" s="63" t="s">
        <v>339</v>
      </c>
      <c r="B152" s="63" t="s">
        <v>42</v>
      </c>
      <c r="C152" s="63" t="s">
        <v>151</v>
      </c>
      <c r="D152" s="63" t="s">
        <v>152</v>
      </c>
      <c r="E152" s="63" t="s">
        <v>155</v>
      </c>
      <c r="F152" s="64">
        <v>104136.55078125</v>
      </c>
      <c r="G152" s="66">
        <v>407143.20703125</v>
      </c>
    </row>
    <row r="153" spans="1:7">
      <c r="A153" s="63" t="s">
        <v>339</v>
      </c>
      <c r="B153" s="63" t="s">
        <v>42</v>
      </c>
      <c r="C153" s="63" t="s">
        <v>151</v>
      </c>
      <c r="D153" s="63" t="s">
        <v>154</v>
      </c>
      <c r="E153" s="63" t="s">
        <v>341</v>
      </c>
      <c r="F153" s="64">
        <v>7.0999999046325684</v>
      </c>
      <c r="G153" s="66">
        <v>223.99000549316406</v>
      </c>
    </row>
    <row r="154" spans="1:7">
      <c r="A154" s="63" t="s">
        <v>339</v>
      </c>
      <c r="B154" s="63" t="s">
        <v>42</v>
      </c>
      <c r="C154" s="63" t="s">
        <v>151</v>
      </c>
      <c r="D154" s="63" t="s">
        <v>154</v>
      </c>
      <c r="E154" s="63" t="s">
        <v>79</v>
      </c>
      <c r="F154" s="64">
        <v>1507.8699951171875</v>
      </c>
      <c r="G154" s="66">
        <v>133746.734375</v>
      </c>
    </row>
    <row r="155" spans="1:7">
      <c r="A155" s="63" t="s">
        <v>339</v>
      </c>
      <c r="B155" s="63" t="s">
        <v>135</v>
      </c>
      <c r="C155" s="63" t="s">
        <v>151</v>
      </c>
      <c r="D155" s="63" t="s">
        <v>154</v>
      </c>
      <c r="E155" s="63" t="s">
        <v>155</v>
      </c>
      <c r="F155" s="64">
        <v>308.85000610351562</v>
      </c>
      <c r="G155" s="66">
        <v>5869.85986328125</v>
      </c>
    </row>
    <row r="156" spans="1:7">
      <c r="A156" s="63" t="s">
        <v>339</v>
      </c>
      <c r="B156" s="63" t="s">
        <v>135</v>
      </c>
      <c r="C156" s="63" t="s">
        <v>151</v>
      </c>
      <c r="D156" s="63" t="s">
        <v>154</v>
      </c>
      <c r="E156" s="63" t="s">
        <v>158</v>
      </c>
      <c r="F156" s="64">
        <v>11961.2998046875</v>
      </c>
      <c r="G156" s="66">
        <v>309646.84375</v>
      </c>
    </row>
    <row r="157" spans="1:7">
      <c r="A157" s="63" t="s">
        <v>339</v>
      </c>
      <c r="B157" s="63" t="s">
        <v>42</v>
      </c>
      <c r="C157" s="63" t="s">
        <v>151</v>
      </c>
      <c r="D157" s="63" t="s">
        <v>152</v>
      </c>
      <c r="E157" s="63" t="s">
        <v>45</v>
      </c>
      <c r="F157" s="64">
        <v>372037.970703125</v>
      </c>
      <c r="G157" s="66">
        <v>2350970.0625</v>
      </c>
    </row>
    <row r="158" spans="1:7">
      <c r="A158" s="63" t="s">
        <v>339</v>
      </c>
      <c r="B158" s="63" t="s">
        <v>225</v>
      </c>
      <c r="C158" s="63" t="s">
        <v>151</v>
      </c>
      <c r="D158" s="63" t="s">
        <v>154</v>
      </c>
      <c r="E158" s="63" t="s">
        <v>250</v>
      </c>
      <c r="F158" s="64">
        <v>13600.5595703125</v>
      </c>
      <c r="G158" s="66">
        <v>115324.28125</v>
      </c>
    </row>
    <row r="159" spans="1:7">
      <c r="A159" s="63" t="s">
        <v>339</v>
      </c>
      <c r="B159" s="63" t="s">
        <v>225</v>
      </c>
      <c r="C159" s="63" t="s">
        <v>151</v>
      </c>
      <c r="D159" s="63" t="s">
        <v>154</v>
      </c>
      <c r="E159" s="63" t="s">
        <v>155</v>
      </c>
      <c r="F159" s="64">
        <v>1560.239990234375</v>
      </c>
      <c r="G159" s="66">
        <v>100930.48046875</v>
      </c>
    </row>
    <row r="160" spans="1:7">
      <c r="A160" s="63" t="s">
        <v>339</v>
      </c>
      <c r="B160" s="63" t="s">
        <v>42</v>
      </c>
      <c r="C160" s="63" t="s">
        <v>151</v>
      </c>
      <c r="D160" s="63" t="s">
        <v>152</v>
      </c>
      <c r="E160" s="63" t="s">
        <v>91</v>
      </c>
      <c r="F160" s="64">
        <v>4655.259765625</v>
      </c>
      <c r="G160" s="66">
        <v>417566.28125</v>
      </c>
    </row>
    <row r="161" spans="1:7">
      <c r="A161" s="63" t="s">
        <v>339</v>
      </c>
      <c r="B161" s="63" t="s">
        <v>2</v>
      </c>
      <c r="C161" s="63" t="s">
        <v>151</v>
      </c>
      <c r="D161" s="63" t="s">
        <v>154</v>
      </c>
      <c r="E161" s="63" t="s">
        <v>155</v>
      </c>
      <c r="F161" s="64">
        <v>311.80001068115234</v>
      </c>
      <c r="G161" s="66">
        <v>19013.099609375</v>
      </c>
    </row>
    <row r="162" spans="1:7">
      <c r="A162" s="63" t="s">
        <v>339</v>
      </c>
      <c r="B162" s="63" t="s">
        <v>42</v>
      </c>
      <c r="C162" s="63" t="s">
        <v>151</v>
      </c>
      <c r="D162" s="63" t="s">
        <v>152</v>
      </c>
      <c r="E162" s="63" t="s">
        <v>72</v>
      </c>
      <c r="F162" s="64">
        <v>105871.583984375</v>
      </c>
      <c r="G162" s="66">
        <v>208881.5859375</v>
      </c>
    </row>
    <row r="163" spans="1:7">
      <c r="A163" s="63" t="s">
        <v>339</v>
      </c>
      <c r="B163" s="63" t="s">
        <v>42</v>
      </c>
      <c r="C163" s="63" t="s">
        <v>151</v>
      </c>
      <c r="D163" s="63" t="s">
        <v>154</v>
      </c>
      <c r="E163" s="63" t="s">
        <v>72</v>
      </c>
      <c r="F163" s="64">
        <v>92635.359429597855</v>
      </c>
      <c r="G163" s="66">
        <v>1127611.8006286621</v>
      </c>
    </row>
    <row r="164" spans="1:7">
      <c r="A164" s="43" t="s">
        <v>339</v>
      </c>
      <c r="B164" s="44"/>
      <c r="C164" s="44"/>
      <c r="D164" s="44"/>
      <c r="E164" s="44"/>
      <c r="F164" s="44">
        <f>SUM(F142:F163)</f>
        <v>1691433.661427021</v>
      </c>
      <c r="G164" s="45">
        <f>SUM(G142:G163)</f>
        <v>13355259.156383514</v>
      </c>
    </row>
    <row r="165" spans="1:7">
      <c r="A165" s="63" t="s">
        <v>346</v>
      </c>
      <c r="B165" s="63" t="s">
        <v>42</v>
      </c>
      <c r="C165" s="63" t="s">
        <v>151</v>
      </c>
      <c r="D165" s="63" t="s">
        <v>152</v>
      </c>
      <c r="E165" s="63" t="s">
        <v>84</v>
      </c>
      <c r="F165" s="64">
        <v>15387.8203125</v>
      </c>
      <c r="G165" s="66">
        <v>54250</v>
      </c>
    </row>
    <row r="166" spans="1:7">
      <c r="A166" s="63" t="s">
        <v>346</v>
      </c>
      <c r="B166" s="63" t="s">
        <v>42</v>
      </c>
      <c r="C166" s="63" t="s">
        <v>151</v>
      </c>
      <c r="D166" s="63" t="s">
        <v>154</v>
      </c>
      <c r="E166" s="63" t="s">
        <v>155</v>
      </c>
      <c r="F166" s="64">
        <v>120413.181640625</v>
      </c>
      <c r="G166" s="66">
        <v>1315964.9609375</v>
      </c>
    </row>
    <row r="167" spans="1:7">
      <c r="A167" s="63" t="s">
        <v>346</v>
      </c>
      <c r="B167" s="63" t="s">
        <v>42</v>
      </c>
      <c r="C167" s="63" t="s">
        <v>151</v>
      </c>
      <c r="D167" s="63" t="s">
        <v>154</v>
      </c>
      <c r="E167" s="63" t="s">
        <v>153</v>
      </c>
      <c r="F167" s="64">
        <v>11093.709838867188</v>
      </c>
      <c r="G167" s="66">
        <v>211228.43359375</v>
      </c>
    </row>
    <row r="168" spans="1:7">
      <c r="A168" s="63" t="s">
        <v>346</v>
      </c>
      <c r="B168" s="63" t="s">
        <v>42</v>
      </c>
      <c r="C168" s="63" t="s">
        <v>151</v>
      </c>
      <c r="D168" s="63" t="s">
        <v>154</v>
      </c>
      <c r="E168" s="63" t="s">
        <v>156</v>
      </c>
      <c r="F168" s="64">
        <v>44073.030853271484</v>
      </c>
      <c r="G168" s="66">
        <v>148705.7001953125</v>
      </c>
    </row>
    <row r="169" spans="1:7">
      <c r="A169" s="63" t="s">
        <v>346</v>
      </c>
      <c r="B169" s="63" t="s">
        <v>42</v>
      </c>
      <c r="C169" s="63" t="s">
        <v>151</v>
      </c>
      <c r="D169" s="63" t="s">
        <v>154</v>
      </c>
      <c r="E169" s="63" t="s">
        <v>45</v>
      </c>
      <c r="F169" s="64">
        <v>744191.26779174805</v>
      </c>
      <c r="G169" s="66">
        <v>5734665.5888671875</v>
      </c>
    </row>
    <row r="170" spans="1:7">
      <c r="A170" s="63" t="s">
        <v>346</v>
      </c>
      <c r="B170" s="63" t="s">
        <v>42</v>
      </c>
      <c r="C170" s="63" t="s">
        <v>151</v>
      </c>
      <c r="D170" s="63" t="s">
        <v>154</v>
      </c>
      <c r="E170" s="63" t="s">
        <v>250</v>
      </c>
      <c r="F170" s="64">
        <v>2989.659912109375</v>
      </c>
      <c r="G170" s="66">
        <v>105792</v>
      </c>
    </row>
    <row r="171" spans="1:7">
      <c r="A171" s="63" t="s">
        <v>346</v>
      </c>
      <c r="B171" s="63" t="s">
        <v>42</v>
      </c>
      <c r="C171" s="63" t="s">
        <v>151</v>
      </c>
      <c r="D171" s="63" t="s">
        <v>154</v>
      </c>
      <c r="E171" s="63" t="s">
        <v>91</v>
      </c>
      <c r="F171" s="64">
        <v>34.930000305175781</v>
      </c>
      <c r="G171" s="66">
        <v>200</v>
      </c>
    </row>
    <row r="172" spans="1:7">
      <c r="A172" s="63" t="s">
        <v>346</v>
      </c>
      <c r="B172" s="63" t="s">
        <v>42</v>
      </c>
      <c r="C172" s="63" t="s">
        <v>151</v>
      </c>
      <c r="D172" s="63" t="s">
        <v>154</v>
      </c>
      <c r="E172" s="63" t="s">
        <v>72</v>
      </c>
      <c r="F172" s="64">
        <v>50158.920532226563</v>
      </c>
      <c r="G172" s="66">
        <v>862115.28125</v>
      </c>
    </row>
    <row r="173" spans="1:7">
      <c r="A173" s="63" t="s">
        <v>346</v>
      </c>
      <c r="B173" s="63" t="s">
        <v>42</v>
      </c>
      <c r="C173" s="63" t="s">
        <v>151</v>
      </c>
      <c r="D173" s="63" t="s">
        <v>154</v>
      </c>
      <c r="E173" s="63" t="s">
        <v>157</v>
      </c>
      <c r="F173" s="64">
        <v>10918.169921875</v>
      </c>
      <c r="G173" s="66">
        <v>430476.5</v>
      </c>
    </row>
    <row r="174" spans="1:7">
      <c r="A174" s="63" t="s">
        <v>346</v>
      </c>
      <c r="B174" s="63" t="s">
        <v>42</v>
      </c>
      <c r="C174" s="63" t="s">
        <v>151</v>
      </c>
      <c r="D174" s="63" t="s">
        <v>154</v>
      </c>
      <c r="E174" s="63" t="s">
        <v>158</v>
      </c>
      <c r="F174" s="64">
        <v>16561.63037109375</v>
      </c>
      <c r="G174" s="66">
        <v>578344.09375</v>
      </c>
    </row>
    <row r="175" spans="1:7">
      <c r="A175" s="63" t="s">
        <v>346</v>
      </c>
      <c r="B175" s="63" t="s">
        <v>42</v>
      </c>
      <c r="C175" s="63" t="s">
        <v>151</v>
      </c>
      <c r="D175" s="63" t="s">
        <v>154</v>
      </c>
      <c r="E175" s="63" t="s">
        <v>79</v>
      </c>
      <c r="F175" s="64">
        <v>6201.7999267578125</v>
      </c>
      <c r="G175" s="66">
        <v>538140.625</v>
      </c>
    </row>
    <row r="176" spans="1:7">
      <c r="A176" s="63" t="s">
        <v>346</v>
      </c>
      <c r="B176" s="63" t="s">
        <v>42</v>
      </c>
      <c r="C176" s="63" t="s">
        <v>151</v>
      </c>
      <c r="D176" s="63" t="s">
        <v>152</v>
      </c>
      <c r="E176" s="63" t="s">
        <v>153</v>
      </c>
      <c r="F176" s="64">
        <v>1755.1599731445312</v>
      </c>
      <c r="G176" s="66">
        <v>28499.83984375</v>
      </c>
    </row>
    <row r="177" spans="1:7">
      <c r="A177" s="63" t="s">
        <v>346</v>
      </c>
      <c r="B177" s="63" t="s">
        <v>135</v>
      </c>
      <c r="C177" s="63" t="s">
        <v>151</v>
      </c>
      <c r="D177" s="63" t="s">
        <v>154</v>
      </c>
      <c r="E177" s="63" t="s">
        <v>72</v>
      </c>
      <c r="F177" s="64">
        <v>382.20001220703125</v>
      </c>
      <c r="G177" s="66">
        <v>25403.400390625</v>
      </c>
    </row>
    <row r="178" spans="1:7">
      <c r="A178" s="63" t="s">
        <v>346</v>
      </c>
      <c r="B178" s="63" t="s">
        <v>42</v>
      </c>
      <c r="C178" s="63" t="s">
        <v>151</v>
      </c>
      <c r="D178" s="63" t="s">
        <v>152</v>
      </c>
      <c r="E178" s="63" t="s">
        <v>45</v>
      </c>
      <c r="F178" s="64">
        <v>399174.533203125</v>
      </c>
      <c r="G178" s="66">
        <v>2377161</v>
      </c>
    </row>
    <row r="179" spans="1:7">
      <c r="A179" s="63" t="s">
        <v>346</v>
      </c>
      <c r="B179" s="63" t="s">
        <v>42</v>
      </c>
      <c r="C179" s="63" t="s">
        <v>151</v>
      </c>
      <c r="D179" s="63" t="s">
        <v>152</v>
      </c>
      <c r="E179" s="63" t="s">
        <v>72</v>
      </c>
      <c r="F179" s="64">
        <v>57501.740234375</v>
      </c>
      <c r="G179" s="66">
        <v>303026.4140625</v>
      </c>
    </row>
    <row r="180" spans="1:7">
      <c r="A180" s="63" t="s">
        <v>346</v>
      </c>
      <c r="B180" s="63" t="s">
        <v>42</v>
      </c>
      <c r="C180" s="63" t="s">
        <v>151</v>
      </c>
      <c r="D180" s="63" t="s">
        <v>152</v>
      </c>
      <c r="E180" s="63" t="s">
        <v>160</v>
      </c>
      <c r="F180" s="64">
        <v>762.469970703125</v>
      </c>
      <c r="G180" s="66">
        <v>14855.91015625</v>
      </c>
    </row>
    <row r="181" spans="1:7">
      <c r="A181" s="63" t="s">
        <v>346</v>
      </c>
      <c r="B181" s="63" t="s">
        <v>225</v>
      </c>
      <c r="C181" s="63" t="s">
        <v>151</v>
      </c>
      <c r="D181" s="63" t="s">
        <v>154</v>
      </c>
      <c r="E181" s="63" t="s">
        <v>153</v>
      </c>
      <c r="F181" s="64">
        <v>6903</v>
      </c>
      <c r="G181" s="66">
        <v>249161.625</v>
      </c>
    </row>
    <row r="182" spans="1:7">
      <c r="A182" s="63" t="s">
        <v>346</v>
      </c>
      <c r="B182" s="63" t="s">
        <v>225</v>
      </c>
      <c r="C182" s="63" t="s">
        <v>151</v>
      </c>
      <c r="D182" s="63" t="s">
        <v>154</v>
      </c>
      <c r="E182" s="63" t="s">
        <v>333</v>
      </c>
      <c r="F182" s="64">
        <v>7109.1298828125</v>
      </c>
      <c r="G182" s="66">
        <v>215803.765625</v>
      </c>
    </row>
    <row r="183" spans="1:7">
      <c r="A183" s="63" t="s">
        <v>346</v>
      </c>
      <c r="B183" s="63" t="s">
        <v>42</v>
      </c>
      <c r="C183" s="63" t="s">
        <v>151</v>
      </c>
      <c r="D183" s="63" t="s">
        <v>152</v>
      </c>
      <c r="E183" s="63" t="s">
        <v>155</v>
      </c>
      <c r="F183" s="64">
        <v>304847.171875</v>
      </c>
      <c r="G183" s="66">
        <v>1248037.78125</v>
      </c>
    </row>
    <row r="184" spans="1:7">
      <c r="A184" s="43" t="s">
        <v>346</v>
      </c>
      <c r="B184" s="44"/>
      <c r="C184" s="44"/>
      <c r="D184" s="44"/>
      <c r="E184" s="44"/>
      <c r="F184" s="44">
        <f>SUM(F165:F183)</f>
        <v>1800459.5262527466</v>
      </c>
      <c r="G184" s="45">
        <f>SUM(G165:G183)</f>
        <v>14441832.919921875</v>
      </c>
    </row>
    <row r="185" spans="1:7">
      <c r="A185" s="63" t="s">
        <v>353</v>
      </c>
      <c r="B185" s="63" t="s">
        <v>42</v>
      </c>
      <c r="C185" s="63" t="s">
        <v>151</v>
      </c>
      <c r="D185" s="63" t="s">
        <v>154</v>
      </c>
      <c r="E185" s="63" t="s">
        <v>155</v>
      </c>
      <c r="F185" s="64">
        <v>89092.031127929688</v>
      </c>
      <c r="G185" s="66">
        <v>530668.1640625</v>
      </c>
    </row>
    <row r="186" spans="1:7">
      <c r="A186" s="63" t="s">
        <v>353</v>
      </c>
      <c r="B186" s="63" t="s">
        <v>42</v>
      </c>
      <c r="C186" s="63" t="s">
        <v>151</v>
      </c>
      <c r="D186" s="63" t="s">
        <v>154</v>
      </c>
      <c r="E186" s="63" t="s">
        <v>153</v>
      </c>
      <c r="F186" s="64">
        <v>7340.10009765625</v>
      </c>
      <c r="G186" s="66">
        <v>200191.03125</v>
      </c>
    </row>
    <row r="187" spans="1:7">
      <c r="A187" s="63" t="s">
        <v>353</v>
      </c>
      <c r="B187" s="63" t="s">
        <v>42</v>
      </c>
      <c r="C187" s="63" t="s">
        <v>151</v>
      </c>
      <c r="D187" s="63" t="s">
        <v>154</v>
      </c>
      <c r="E187" s="63" t="s">
        <v>156</v>
      </c>
      <c r="F187" s="64">
        <v>44462.579833984375</v>
      </c>
      <c r="G187" s="66">
        <v>148676.9501953125</v>
      </c>
    </row>
    <row r="188" spans="1:7">
      <c r="A188" s="63" t="s">
        <v>353</v>
      </c>
      <c r="B188" s="63" t="s">
        <v>42</v>
      </c>
      <c r="C188" s="63" t="s">
        <v>151</v>
      </c>
      <c r="D188" s="63" t="s">
        <v>154</v>
      </c>
      <c r="E188" s="63" t="s">
        <v>45</v>
      </c>
      <c r="F188" s="64">
        <v>877939.1719379425</v>
      </c>
      <c r="G188" s="66">
        <v>5430529.8089599609</v>
      </c>
    </row>
    <row r="189" spans="1:7">
      <c r="A189" s="63" t="s">
        <v>353</v>
      </c>
      <c r="B189" s="63" t="s">
        <v>42</v>
      </c>
      <c r="C189" s="63" t="s">
        <v>151</v>
      </c>
      <c r="D189" s="63" t="s">
        <v>154</v>
      </c>
      <c r="E189" s="63" t="s">
        <v>250</v>
      </c>
      <c r="F189" s="64">
        <v>285</v>
      </c>
      <c r="G189" s="66">
        <v>16367.1103515625</v>
      </c>
    </row>
    <row r="190" spans="1:7">
      <c r="A190" s="63" t="s">
        <v>353</v>
      </c>
      <c r="B190" s="63" t="s">
        <v>42</v>
      </c>
      <c r="C190" s="63" t="s">
        <v>151</v>
      </c>
      <c r="D190" s="63" t="s">
        <v>154</v>
      </c>
      <c r="E190" s="63" t="s">
        <v>72</v>
      </c>
      <c r="F190" s="64">
        <v>185114.09998321533</v>
      </c>
      <c r="G190" s="66">
        <v>1557322.0256500244</v>
      </c>
    </row>
    <row r="191" spans="1:7">
      <c r="A191" s="63" t="s">
        <v>353</v>
      </c>
      <c r="B191" s="63" t="s">
        <v>42</v>
      </c>
      <c r="C191" s="63" t="s">
        <v>151</v>
      </c>
      <c r="D191" s="63" t="s">
        <v>154</v>
      </c>
      <c r="E191" s="63" t="s">
        <v>341</v>
      </c>
      <c r="F191" s="64">
        <v>25.700000762939453</v>
      </c>
      <c r="G191" s="66">
        <v>1166.5699462890625</v>
      </c>
    </row>
    <row r="192" spans="1:7">
      <c r="A192" s="63" t="s">
        <v>353</v>
      </c>
      <c r="B192" s="63" t="s">
        <v>42</v>
      </c>
      <c r="C192" s="63" t="s">
        <v>151</v>
      </c>
      <c r="D192" s="63" t="s">
        <v>154</v>
      </c>
      <c r="E192" s="63" t="s">
        <v>158</v>
      </c>
      <c r="F192" s="64">
        <v>9916.080078125</v>
      </c>
      <c r="G192" s="66">
        <v>189069.625</v>
      </c>
    </row>
    <row r="193" spans="1:7">
      <c r="A193" s="63" t="s">
        <v>353</v>
      </c>
      <c r="B193" s="63" t="s">
        <v>42</v>
      </c>
      <c r="C193" s="63" t="s">
        <v>151</v>
      </c>
      <c r="D193" s="63" t="s">
        <v>154</v>
      </c>
      <c r="E193" s="63" t="s">
        <v>160</v>
      </c>
      <c r="F193" s="64">
        <v>7458.3100395202637</v>
      </c>
      <c r="G193" s="66">
        <v>187593.97311401367</v>
      </c>
    </row>
    <row r="194" spans="1:7">
      <c r="A194" s="63" t="s">
        <v>353</v>
      </c>
      <c r="B194" s="63" t="s">
        <v>42</v>
      </c>
      <c r="C194" s="63" t="s">
        <v>151</v>
      </c>
      <c r="D194" s="63" t="s">
        <v>154</v>
      </c>
      <c r="E194" s="63" t="s">
        <v>79</v>
      </c>
      <c r="F194" s="64">
        <v>921.07000732421875</v>
      </c>
      <c r="G194" s="66">
        <v>24048.609375</v>
      </c>
    </row>
    <row r="195" spans="1:7">
      <c r="A195" s="63" t="s">
        <v>353</v>
      </c>
      <c r="B195" s="63" t="s">
        <v>42</v>
      </c>
      <c r="C195" s="63" t="s">
        <v>151</v>
      </c>
      <c r="D195" s="63" t="s">
        <v>152</v>
      </c>
      <c r="E195" s="63" t="s">
        <v>155</v>
      </c>
      <c r="F195" s="64">
        <v>81319.9296875</v>
      </c>
      <c r="G195" s="66">
        <v>312707.1328125</v>
      </c>
    </row>
    <row r="196" spans="1:7">
      <c r="A196" s="63" t="s">
        <v>353</v>
      </c>
      <c r="B196" s="63" t="s">
        <v>42</v>
      </c>
      <c r="C196" s="63" t="s">
        <v>151</v>
      </c>
      <c r="D196" s="63" t="s">
        <v>152</v>
      </c>
      <c r="E196" s="63" t="s">
        <v>156</v>
      </c>
      <c r="F196" s="64">
        <v>21860</v>
      </c>
      <c r="G196" s="66">
        <v>69825</v>
      </c>
    </row>
    <row r="197" spans="1:7">
      <c r="A197" s="63" t="s">
        <v>353</v>
      </c>
      <c r="B197" s="63" t="s">
        <v>42</v>
      </c>
      <c r="C197" s="63" t="s">
        <v>151</v>
      </c>
      <c r="D197" s="63" t="s">
        <v>152</v>
      </c>
      <c r="E197" s="63" t="s">
        <v>45</v>
      </c>
      <c r="F197" s="64">
        <v>321459.990234375</v>
      </c>
      <c r="G197" s="66">
        <v>2248229.84375</v>
      </c>
    </row>
    <row r="198" spans="1:7">
      <c r="A198" s="63" t="s">
        <v>353</v>
      </c>
      <c r="B198" s="63" t="s">
        <v>42</v>
      </c>
      <c r="C198" s="63" t="s">
        <v>151</v>
      </c>
      <c r="D198" s="63" t="s">
        <v>152</v>
      </c>
      <c r="E198" s="63" t="s">
        <v>72</v>
      </c>
      <c r="F198" s="64">
        <v>19168.91015625</v>
      </c>
      <c r="G198" s="66">
        <v>98064.453125</v>
      </c>
    </row>
    <row r="199" spans="1:7">
      <c r="A199" s="63" t="s">
        <v>353</v>
      </c>
      <c r="B199" s="63" t="s">
        <v>2</v>
      </c>
      <c r="C199" s="63" t="s">
        <v>151</v>
      </c>
      <c r="D199" s="63" t="s">
        <v>154</v>
      </c>
      <c r="E199" s="63" t="s">
        <v>72</v>
      </c>
      <c r="F199" s="64">
        <v>848.22998046875</v>
      </c>
      <c r="G199" s="66">
        <v>16232.5302734375</v>
      </c>
    </row>
    <row r="200" spans="1:7">
      <c r="A200" s="63" t="s">
        <v>353</v>
      </c>
      <c r="B200" s="63" t="s">
        <v>135</v>
      </c>
      <c r="C200" s="63" t="s">
        <v>151</v>
      </c>
      <c r="D200" s="63" t="s">
        <v>154</v>
      </c>
      <c r="E200" s="63" t="s">
        <v>73</v>
      </c>
      <c r="F200" s="64">
        <v>2494.780029296875</v>
      </c>
      <c r="G200" s="66">
        <v>10091.25</v>
      </c>
    </row>
    <row r="201" spans="1:7">
      <c r="A201" s="63" t="s">
        <v>353</v>
      </c>
      <c r="B201" s="63" t="s">
        <v>135</v>
      </c>
      <c r="C201" s="63" t="s">
        <v>151</v>
      </c>
      <c r="D201" s="63" t="s">
        <v>154</v>
      </c>
      <c r="E201" s="63" t="s">
        <v>72</v>
      </c>
      <c r="F201" s="64">
        <v>1593.489990234375</v>
      </c>
      <c r="G201" s="66">
        <v>24278</v>
      </c>
    </row>
    <row r="202" spans="1:7">
      <c r="A202" s="63" t="s">
        <v>353</v>
      </c>
      <c r="B202" s="63" t="s">
        <v>42</v>
      </c>
      <c r="C202" s="63" t="s">
        <v>151</v>
      </c>
      <c r="D202" s="63" t="s">
        <v>152</v>
      </c>
      <c r="E202" s="63" t="s">
        <v>224</v>
      </c>
      <c r="F202" s="64">
        <v>23748.330078125</v>
      </c>
      <c r="G202" s="66">
        <v>85917.09375</v>
      </c>
    </row>
    <row r="203" spans="1:7">
      <c r="A203" s="43" t="s">
        <v>353</v>
      </c>
      <c r="B203" s="44"/>
      <c r="C203" s="44"/>
      <c r="D203" s="44"/>
      <c r="E203" s="44"/>
      <c r="F203" s="44">
        <f>SUM(F185:F202)</f>
        <v>1695047.8032627106</v>
      </c>
      <c r="G203" s="45">
        <f>SUM(G185:G202)</f>
        <v>11150979.171615601</v>
      </c>
    </row>
    <row r="204" spans="1:7">
      <c r="A204" s="63" t="s">
        <v>364</v>
      </c>
      <c r="B204" s="63" t="s">
        <v>42</v>
      </c>
      <c r="C204" s="63" t="s">
        <v>151</v>
      </c>
      <c r="D204" s="63" t="s">
        <v>154</v>
      </c>
      <c r="E204" s="63" t="s">
        <v>157</v>
      </c>
      <c r="F204" s="64">
        <v>17507.390625</v>
      </c>
      <c r="G204" s="66">
        <v>472853.59375</v>
      </c>
    </row>
    <row r="205" spans="1:7">
      <c r="A205" s="63" t="s">
        <v>364</v>
      </c>
      <c r="B205" s="63" t="s">
        <v>42</v>
      </c>
      <c r="C205" s="63" t="s">
        <v>151</v>
      </c>
      <c r="D205" s="63" t="s">
        <v>154</v>
      </c>
      <c r="E205" s="63" t="s">
        <v>224</v>
      </c>
      <c r="F205" s="64">
        <v>21654.7109375</v>
      </c>
      <c r="G205" s="66">
        <v>67366.7890625</v>
      </c>
    </row>
    <row r="206" spans="1:7">
      <c r="A206" s="63" t="s">
        <v>364</v>
      </c>
      <c r="B206" s="63" t="s">
        <v>42</v>
      </c>
      <c r="C206" s="63" t="s">
        <v>151</v>
      </c>
      <c r="D206" s="63" t="s">
        <v>154</v>
      </c>
      <c r="E206" s="63" t="s">
        <v>155</v>
      </c>
      <c r="F206" s="64">
        <v>421425.0327911377</v>
      </c>
      <c r="G206" s="66">
        <v>74494454.498046875</v>
      </c>
    </row>
    <row r="207" spans="1:7">
      <c r="A207" s="63" t="s">
        <v>364</v>
      </c>
      <c r="B207" s="63" t="s">
        <v>42</v>
      </c>
      <c r="C207" s="63" t="s">
        <v>151</v>
      </c>
      <c r="D207" s="63" t="s">
        <v>154</v>
      </c>
      <c r="E207" s="63" t="s">
        <v>76</v>
      </c>
      <c r="F207" s="64">
        <v>837.1099853515625</v>
      </c>
      <c r="G207" s="66">
        <v>15460.9501953125</v>
      </c>
    </row>
    <row r="208" spans="1:7">
      <c r="A208" s="63" t="s">
        <v>364</v>
      </c>
      <c r="B208" s="63" t="s">
        <v>42</v>
      </c>
      <c r="C208" s="63" t="s">
        <v>151</v>
      </c>
      <c r="D208" s="63" t="s">
        <v>154</v>
      </c>
      <c r="E208" s="63" t="s">
        <v>153</v>
      </c>
      <c r="F208" s="64">
        <v>38511.069686889648</v>
      </c>
      <c r="G208" s="66">
        <v>907828.6755065918</v>
      </c>
    </row>
    <row r="209" spans="1:7">
      <c r="A209" s="63" t="s">
        <v>364</v>
      </c>
      <c r="B209" s="63" t="s">
        <v>42</v>
      </c>
      <c r="C209" s="63" t="s">
        <v>151</v>
      </c>
      <c r="D209" s="63" t="s">
        <v>154</v>
      </c>
      <c r="E209" s="63" t="s">
        <v>156</v>
      </c>
      <c r="F209" s="64">
        <v>22934.369827270508</v>
      </c>
      <c r="G209" s="66">
        <v>96222.7890625</v>
      </c>
    </row>
    <row r="210" spans="1:7">
      <c r="A210" s="63" t="s">
        <v>364</v>
      </c>
      <c r="B210" s="63" t="s">
        <v>42</v>
      </c>
      <c r="C210" s="63" t="s">
        <v>151</v>
      </c>
      <c r="D210" s="63" t="s">
        <v>154</v>
      </c>
      <c r="E210" s="63" t="s">
        <v>84</v>
      </c>
      <c r="F210" s="64">
        <v>20008.16015625</v>
      </c>
      <c r="G210" s="66">
        <v>64275</v>
      </c>
    </row>
    <row r="211" spans="1:7">
      <c r="A211" s="63" t="s">
        <v>364</v>
      </c>
      <c r="B211" s="63" t="s">
        <v>42</v>
      </c>
      <c r="C211" s="63" t="s">
        <v>151</v>
      </c>
      <c r="D211" s="63" t="s">
        <v>154</v>
      </c>
      <c r="E211" s="63" t="s">
        <v>45</v>
      </c>
      <c r="F211" s="64">
        <v>642980.71285629272</v>
      </c>
      <c r="G211" s="66">
        <v>5546205.8822021484</v>
      </c>
    </row>
    <row r="212" spans="1:7">
      <c r="A212" s="63" t="s">
        <v>364</v>
      </c>
      <c r="B212" s="63" t="s">
        <v>42</v>
      </c>
      <c r="C212" s="63" t="s">
        <v>151</v>
      </c>
      <c r="D212" s="63" t="s">
        <v>154</v>
      </c>
      <c r="E212" s="63" t="s">
        <v>250</v>
      </c>
      <c r="F212" s="64">
        <v>811.260009765625</v>
      </c>
      <c r="G212" s="66">
        <v>48891.75</v>
      </c>
    </row>
    <row r="213" spans="1:7">
      <c r="A213" s="63" t="s">
        <v>364</v>
      </c>
      <c r="B213" s="63" t="s">
        <v>42</v>
      </c>
      <c r="C213" s="63" t="s">
        <v>151</v>
      </c>
      <c r="D213" s="63" t="s">
        <v>154</v>
      </c>
      <c r="E213" s="63" t="s">
        <v>293</v>
      </c>
      <c r="F213" s="64">
        <v>128.73000144958496</v>
      </c>
      <c r="G213" s="66">
        <v>3964.4000244140625</v>
      </c>
    </row>
    <row r="214" spans="1:7">
      <c r="A214" s="63" t="s">
        <v>364</v>
      </c>
      <c r="B214" s="63" t="s">
        <v>42</v>
      </c>
      <c r="C214" s="63" t="s">
        <v>151</v>
      </c>
      <c r="D214" s="63" t="s">
        <v>154</v>
      </c>
      <c r="E214" s="63" t="s">
        <v>79</v>
      </c>
      <c r="F214" s="64">
        <v>561.83001708984375</v>
      </c>
      <c r="G214" s="66">
        <v>15506.23046875</v>
      </c>
    </row>
    <row r="215" spans="1:7">
      <c r="A215" s="63" t="s">
        <v>364</v>
      </c>
      <c r="B215" s="63" t="s">
        <v>42</v>
      </c>
      <c r="C215" s="63" t="s">
        <v>151</v>
      </c>
      <c r="D215" s="63" t="s">
        <v>154</v>
      </c>
      <c r="E215" s="63" t="s">
        <v>72</v>
      </c>
      <c r="F215" s="64">
        <v>263636.22311592102</v>
      </c>
      <c r="G215" s="66">
        <v>1733299.819152832</v>
      </c>
    </row>
    <row r="216" spans="1:7">
      <c r="A216" s="63" t="s">
        <v>364</v>
      </c>
      <c r="B216" s="63" t="s">
        <v>135</v>
      </c>
      <c r="C216" s="63" t="s">
        <v>151</v>
      </c>
      <c r="D216" s="63" t="s">
        <v>152</v>
      </c>
      <c r="E216" s="63" t="s">
        <v>72</v>
      </c>
      <c r="F216" s="64">
        <v>993</v>
      </c>
      <c r="G216" s="66">
        <v>21557.380859375</v>
      </c>
    </row>
    <row r="217" spans="1:7">
      <c r="A217" s="63" t="s">
        <v>364</v>
      </c>
      <c r="B217" s="63" t="s">
        <v>42</v>
      </c>
      <c r="C217" s="63" t="s">
        <v>151</v>
      </c>
      <c r="D217" s="63" t="s">
        <v>154</v>
      </c>
      <c r="E217" s="63" t="s">
        <v>158</v>
      </c>
      <c r="F217" s="64">
        <v>1591.8100090026855</v>
      </c>
      <c r="G217" s="66">
        <v>46999.169677734375</v>
      </c>
    </row>
    <row r="218" spans="1:7">
      <c r="A218" s="63" t="s">
        <v>364</v>
      </c>
      <c r="B218" s="63" t="s">
        <v>42</v>
      </c>
      <c r="C218" s="63" t="s">
        <v>151</v>
      </c>
      <c r="D218" s="63" t="s">
        <v>154</v>
      </c>
      <c r="E218" s="63" t="s">
        <v>160</v>
      </c>
      <c r="F218" s="64">
        <v>58.469999313354492</v>
      </c>
      <c r="G218" s="66">
        <v>1763.9499816894531</v>
      </c>
    </row>
    <row r="219" spans="1:7">
      <c r="A219" s="63" t="s">
        <v>364</v>
      </c>
      <c r="B219" s="63" t="s">
        <v>42</v>
      </c>
      <c r="C219" s="63" t="s">
        <v>151</v>
      </c>
      <c r="D219" s="63" t="s">
        <v>152</v>
      </c>
      <c r="E219" s="63" t="s">
        <v>155</v>
      </c>
      <c r="F219" s="64">
        <v>64.370002746582031</v>
      </c>
      <c r="G219" s="66">
        <v>4554.1298828125</v>
      </c>
    </row>
    <row r="220" spans="1:7">
      <c r="A220" s="63" t="s">
        <v>364</v>
      </c>
      <c r="B220" s="63" t="s">
        <v>42</v>
      </c>
      <c r="C220" s="63" t="s">
        <v>151</v>
      </c>
      <c r="D220" s="63" t="s">
        <v>152</v>
      </c>
      <c r="E220" s="63" t="s">
        <v>84</v>
      </c>
      <c r="F220" s="64">
        <v>20776.55078125</v>
      </c>
      <c r="G220" s="66">
        <v>50000</v>
      </c>
    </row>
    <row r="221" spans="1:7">
      <c r="A221" s="63" t="s">
        <v>364</v>
      </c>
      <c r="B221" s="63" t="s">
        <v>42</v>
      </c>
      <c r="C221" s="63" t="s">
        <v>151</v>
      </c>
      <c r="D221" s="63" t="s">
        <v>152</v>
      </c>
      <c r="E221" s="63" t="s">
        <v>45</v>
      </c>
      <c r="F221" s="64">
        <v>306727.724609375</v>
      </c>
      <c r="G221" s="66">
        <v>2047505.046875</v>
      </c>
    </row>
    <row r="222" spans="1:7">
      <c r="A222" s="63" t="s">
        <v>364</v>
      </c>
      <c r="B222" s="63" t="s">
        <v>2</v>
      </c>
      <c r="C222" s="63" t="s">
        <v>151</v>
      </c>
      <c r="D222" s="63" t="s">
        <v>154</v>
      </c>
      <c r="E222" s="63" t="s">
        <v>155</v>
      </c>
      <c r="F222" s="64">
        <v>35.620000839233398</v>
      </c>
      <c r="G222" s="66">
        <v>2282.6299438476562</v>
      </c>
    </row>
    <row r="223" spans="1:7">
      <c r="A223" s="63" t="s">
        <v>364</v>
      </c>
      <c r="B223" s="63" t="s">
        <v>225</v>
      </c>
      <c r="C223" s="63" t="s">
        <v>151</v>
      </c>
      <c r="D223" s="63" t="s">
        <v>154</v>
      </c>
      <c r="E223" s="63" t="s">
        <v>155</v>
      </c>
      <c r="F223" s="64">
        <v>516.62201309204102</v>
      </c>
      <c r="G223" s="66">
        <v>53566.72021484375</v>
      </c>
    </row>
    <row r="224" spans="1:7">
      <c r="A224" s="63" t="s">
        <v>364</v>
      </c>
      <c r="B224" s="63" t="s">
        <v>42</v>
      </c>
      <c r="C224" s="63" t="s">
        <v>151</v>
      </c>
      <c r="D224" s="63" t="s">
        <v>154</v>
      </c>
      <c r="E224" s="63" t="s">
        <v>91</v>
      </c>
      <c r="F224" s="64">
        <v>21.950000762939453</v>
      </c>
      <c r="G224" s="66">
        <v>6541</v>
      </c>
    </row>
    <row r="225" spans="1:7">
      <c r="A225" s="43" t="s">
        <v>364</v>
      </c>
      <c r="B225" s="44"/>
      <c r="C225" s="44"/>
      <c r="D225" s="44"/>
      <c r="E225" s="44"/>
      <c r="F225" s="44">
        <f>SUM(F204:F224)</f>
        <v>1781782.7174263</v>
      </c>
      <c r="G225" s="45">
        <f>SUM(G204:G224)</f>
        <v>85701100.404907227</v>
      </c>
    </row>
    <row r="226" spans="1:7" ht="16.5" thickBot="1">
      <c r="A226" s="32" t="s">
        <v>0</v>
      </c>
      <c r="B226" s="32"/>
      <c r="C226" s="32"/>
      <c r="D226" s="32"/>
      <c r="E226" s="32"/>
      <c r="F226" s="32">
        <f>SUM(F225,F203,F184,F164,F141,F118,F99,F78,F54,F27)</f>
        <v>12357012.53953898</v>
      </c>
      <c r="G226" s="46">
        <f>SUM(G225,G203,G184,G164,G141,G118,G99,G78,G54,G27)</f>
        <v>167407555.94279861</v>
      </c>
    </row>
  </sheetData>
  <sortState ref="A12:H201">
    <sortCondition ref="D12:D201"/>
  </sortState>
  <mergeCells count="5">
    <mergeCell ref="A6:G6"/>
    <mergeCell ref="A7:G7"/>
    <mergeCell ref="A8:G8"/>
    <mergeCell ref="A9:G9"/>
    <mergeCell ref="A10:G10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8"/>
  <sheetViews>
    <sheetView topLeftCell="A253" workbookViewId="0">
      <selection activeCell="D264" sqref="D264"/>
    </sheetView>
  </sheetViews>
  <sheetFormatPr baseColWidth="10" defaultColWidth="53" defaultRowHeight="15"/>
  <cols>
    <col min="1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6.85546875" style="6" bestFit="1" customWidth="1"/>
    <col min="7" max="7" width="16.140625" style="1" bestFit="1" customWidth="1"/>
  </cols>
  <sheetData>
    <row r="1" spans="1:7">
      <c r="A1" s="14"/>
    </row>
    <row r="6" spans="1:7">
      <c r="A6" s="75" t="s">
        <v>18</v>
      </c>
      <c r="B6" s="75"/>
      <c r="C6" s="75"/>
      <c r="D6" s="75"/>
      <c r="E6" s="75"/>
      <c r="F6" s="75"/>
      <c r="G6" s="75"/>
    </row>
    <row r="7" spans="1:7" ht="23.25">
      <c r="A7" s="76" t="s">
        <v>19</v>
      </c>
      <c r="B7" s="76"/>
      <c r="C7" s="76"/>
      <c r="D7" s="76"/>
      <c r="E7" s="76"/>
      <c r="F7" s="76"/>
      <c r="G7" s="76"/>
    </row>
    <row r="8" spans="1:7" ht="22.5">
      <c r="A8" s="77" t="s">
        <v>20</v>
      </c>
      <c r="B8" s="77"/>
      <c r="C8" s="77"/>
      <c r="D8" s="77"/>
      <c r="E8" s="77"/>
      <c r="F8" s="77"/>
      <c r="G8" s="77"/>
    </row>
    <row r="9" spans="1:7" ht="20.25" thickBot="1">
      <c r="A9" s="82" t="s">
        <v>40</v>
      </c>
      <c r="B9" s="82"/>
      <c r="C9" s="82"/>
      <c r="D9" s="82"/>
      <c r="E9" s="82"/>
      <c r="F9" s="82"/>
      <c r="G9" s="82"/>
    </row>
    <row r="10" spans="1:7" ht="15.75" thickBot="1">
      <c r="A10" s="79" t="s">
        <v>33</v>
      </c>
      <c r="B10" s="80"/>
      <c r="C10" s="80"/>
      <c r="D10" s="80"/>
      <c r="E10" s="80"/>
      <c r="F10" s="80"/>
      <c r="G10" s="83"/>
    </row>
    <row r="11" spans="1:7" ht="15.75" thickBot="1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>
      <c r="A12" s="63" t="s">
        <v>41</v>
      </c>
      <c r="B12" s="63" t="s">
        <v>4</v>
      </c>
      <c r="C12" s="63" t="s">
        <v>5</v>
      </c>
      <c r="D12" s="63" t="s">
        <v>163</v>
      </c>
      <c r="E12" s="63" t="s">
        <v>73</v>
      </c>
      <c r="F12" s="64">
        <v>17454.949981689453</v>
      </c>
      <c r="G12" s="66">
        <v>92933.561279296875</v>
      </c>
    </row>
    <row r="13" spans="1:7">
      <c r="A13" s="63" t="s">
        <v>41</v>
      </c>
      <c r="B13" s="63" t="s">
        <v>4</v>
      </c>
      <c r="C13" s="63" t="s">
        <v>5</v>
      </c>
      <c r="D13" s="63" t="s">
        <v>163</v>
      </c>
      <c r="E13" s="63" t="s">
        <v>45</v>
      </c>
      <c r="F13" s="64">
        <v>28594.960464477539</v>
      </c>
      <c r="G13" s="66">
        <v>144697.28955078125</v>
      </c>
    </row>
    <row r="14" spans="1:7">
      <c r="A14" s="63" t="s">
        <v>41</v>
      </c>
      <c r="B14" s="63" t="s">
        <v>4</v>
      </c>
      <c r="C14" s="63" t="s">
        <v>5</v>
      </c>
      <c r="D14" s="63" t="s">
        <v>163</v>
      </c>
      <c r="E14" s="63" t="s">
        <v>91</v>
      </c>
      <c r="F14" s="64">
        <v>458.58999633789062</v>
      </c>
      <c r="G14" s="66">
        <v>1191.219970703125</v>
      </c>
    </row>
    <row r="15" spans="1:7">
      <c r="A15" s="63" t="s">
        <v>41</v>
      </c>
      <c r="B15" s="63" t="s">
        <v>4</v>
      </c>
      <c r="C15" s="63" t="s">
        <v>5</v>
      </c>
      <c r="D15" s="63" t="s">
        <v>46</v>
      </c>
      <c r="E15" s="63" t="s">
        <v>73</v>
      </c>
      <c r="F15" s="64">
        <v>6620.259765625</v>
      </c>
      <c r="G15" s="66">
        <v>17130.08984375</v>
      </c>
    </row>
    <row r="16" spans="1:7">
      <c r="A16" s="63" t="s">
        <v>41</v>
      </c>
      <c r="B16" s="63" t="s">
        <v>4</v>
      </c>
      <c r="C16" s="63" t="s">
        <v>5</v>
      </c>
      <c r="D16" s="63" t="s">
        <v>162</v>
      </c>
      <c r="E16" s="63" t="s">
        <v>73</v>
      </c>
      <c r="F16" s="64">
        <v>195.15000152587891</v>
      </c>
      <c r="G16" s="66">
        <v>669.33999633789062</v>
      </c>
    </row>
    <row r="17" spans="1:7">
      <c r="A17" s="63" t="s">
        <v>41</v>
      </c>
      <c r="B17" s="63" t="s">
        <v>4</v>
      </c>
      <c r="C17" s="63" t="s">
        <v>5</v>
      </c>
      <c r="D17" s="63" t="s">
        <v>162</v>
      </c>
      <c r="E17" s="63" t="s">
        <v>45</v>
      </c>
      <c r="F17" s="64">
        <v>122.92000198364258</v>
      </c>
      <c r="G17" s="66">
        <v>415.260009765625</v>
      </c>
    </row>
    <row r="18" spans="1:7">
      <c r="A18" s="63" t="s">
        <v>41</v>
      </c>
      <c r="B18" s="63" t="s">
        <v>3</v>
      </c>
      <c r="C18" s="63" t="s">
        <v>5</v>
      </c>
      <c r="D18" s="63" t="s">
        <v>46</v>
      </c>
      <c r="E18" s="63" t="s">
        <v>73</v>
      </c>
      <c r="F18" s="64">
        <v>1943.9900047779083</v>
      </c>
      <c r="G18" s="66">
        <v>3315.3499803543091</v>
      </c>
    </row>
    <row r="19" spans="1:7">
      <c r="A19" s="63" t="s">
        <v>41</v>
      </c>
      <c r="B19" s="63" t="s">
        <v>42</v>
      </c>
      <c r="C19" s="63" t="s">
        <v>5</v>
      </c>
      <c r="D19" s="63" t="s">
        <v>162</v>
      </c>
      <c r="E19" s="63" t="s">
        <v>45</v>
      </c>
      <c r="F19" s="64">
        <v>1117.6600341796875</v>
      </c>
      <c r="G19" s="66">
        <v>7400</v>
      </c>
    </row>
    <row r="20" spans="1:7">
      <c r="A20" s="63" t="s">
        <v>41</v>
      </c>
      <c r="B20" s="63" t="s">
        <v>3</v>
      </c>
      <c r="C20" s="63" t="s">
        <v>5</v>
      </c>
      <c r="D20" s="63" t="s">
        <v>164</v>
      </c>
      <c r="E20" s="63" t="s">
        <v>45</v>
      </c>
      <c r="F20" s="64">
        <v>722.47999572753906</v>
      </c>
      <c r="G20" s="66">
        <v>3950.0799560546875</v>
      </c>
    </row>
    <row r="21" spans="1:7">
      <c r="A21" s="63" t="s">
        <v>41</v>
      </c>
      <c r="B21" s="63" t="s">
        <v>3</v>
      </c>
      <c r="C21" s="63" t="s">
        <v>5</v>
      </c>
      <c r="D21" s="63" t="s">
        <v>162</v>
      </c>
      <c r="E21" s="63" t="s">
        <v>45</v>
      </c>
      <c r="F21" s="64">
        <v>29.030000686645508</v>
      </c>
      <c r="G21" s="66">
        <v>527</v>
      </c>
    </row>
    <row r="22" spans="1:7">
      <c r="A22" s="63" t="s">
        <v>41</v>
      </c>
      <c r="B22" s="63" t="s">
        <v>6</v>
      </c>
      <c r="C22" s="63" t="s">
        <v>5</v>
      </c>
      <c r="D22" s="63" t="s">
        <v>162</v>
      </c>
      <c r="E22" s="63" t="s">
        <v>45</v>
      </c>
      <c r="F22" s="64">
        <v>2586.8600616455078</v>
      </c>
      <c r="G22" s="66">
        <v>8735.5701293945312</v>
      </c>
    </row>
    <row r="23" spans="1:7">
      <c r="A23" s="63" t="s">
        <v>41</v>
      </c>
      <c r="B23" s="63" t="s">
        <v>135</v>
      </c>
      <c r="C23" s="63" t="s">
        <v>5</v>
      </c>
      <c r="D23" s="63" t="s">
        <v>165</v>
      </c>
      <c r="E23" s="63" t="s">
        <v>73</v>
      </c>
      <c r="F23" s="64">
        <v>1.7999999523162842</v>
      </c>
      <c r="G23" s="66">
        <v>3.9800000190734863</v>
      </c>
    </row>
    <row r="24" spans="1:7">
      <c r="A24" s="63" t="s">
        <v>41</v>
      </c>
      <c r="B24" s="63" t="s">
        <v>135</v>
      </c>
      <c r="C24" s="63" t="s">
        <v>5</v>
      </c>
      <c r="D24" s="63" t="s">
        <v>163</v>
      </c>
      <c r="E24" s="63" t="s">
        <v>45</v>
      </c>
      <c r="F24" s="64">
        <v>17111.319915771484</v>
      </c>
      <c r="G24" s="66">
        <v>92355.010131835938</v>
      </c>
    </row>
    <row r="25" spans="1:7">
      <c r="A25" s="63" t="s">
        <v>41</v>
      </c>
      <c r="B25" s="63" t="s">
        <v>135</v>
      </c>
      <c r="C25" s="63" t="s">
        <v>5</v>
      </c>
      <c r="D25" s="63" t="s">
        <v>166</v>
      </c>
      <c r="E25" s="63" t="s">
        <v>45</v>
      </c>
      <c r="F25" s="64">
        <v>51.709999084472656</v>
      </c>
      <c r="G25" s="66">
        <v>276</v>
      </c>
    </row>
    <row r="26" spans="1:7">
      <c r="A26" s="63" t="s">
        <v>41</v>
      </c>
      <c r="B26" s="63" t="s">
        <v>135</v>
      </c>
      <c r="C26" s="63" t="s">
        <v>5</v>
      </c>
      <c r="D26" s="63" t="s">
        <v>161</v>
      </c>
      <c r="E26" s="63" t="s">
        <v>73</v>
      </c>
      <c r="F26" s="64">
        <v>2</v>
      </c>
      <c r="G26" s="66">
        <v>2.7599999904632568</v>
      </c>
    </row>
    <row r="27" spans="1:7">
      <c r="A27" s="63" t="s">
        <v>41</v>
      </c>
      <c r="B27" s="63" t="s">
        <v>135</v>
      </c>
      <c r="C27" s="63" t="s">
        <v>5</v>
      </c>
      <c r="D27" s="63" t="s">
        <v>161</v>
      </c>
      <c r="E27" s="63" t="s">
        <v>45</v>
      </c>
      <c r="F27" s="64">
        <v>65.319999694824219</v>
      </c>
      <c r="G27" s="66">
        <v>416</v>
      </c>
    </row>
    <row r="28" spans="1:7">
      <c r="A28" s="63" t="s">
        <v>41</v>
      </c>
      <c r="B28" s="63" t="s">
        <v>135</v>
      </c>
      <c r="C28" s="63" t="s">
        <v>5</v>
      </c>
      <c r="D28" s="63" t="s">
        <v>162</v>
      </c>
      <c r="E28" s="63" t="s">
        <v>45</v>
      </c>
      <c r="F28" s="64">
        <v>34.020000457763672</v>
      </c>
      <c r="G28" s="66">
        <v>44.75</v>
      </c>
    </row>
    <row r="29" spans="1:7">
      <c r="A29" s="63" t="s">
        <v>41</v>
      </c>
      <c r="B29" s="63" t="s">
        <v>3</v>
      </c>
      <c r="C29" s="63" t="s">
        <v>5</v>
      </c>
      <c r="D29" s="63" t="s">
        <v>46</v>
      </c>
      <c r="E29" s="63" t="s">
        <v>45</v>
      </c>
      <c r="F29" s="64">
        <v>422.29998779296875</v>
      </c>
      <c r="G29" s="66">
        <v>1664</v>
      </c>
    </row>
    <row r="30" spans="1:7">
      <c r="A30" s="33" t="s">
        <v>41</v>
      </c>
      <c r="B30" s="34"/>
      <c r="C30" s="34"/>
      <c r="D30" s="34"/>
      <c r="E30" s="34"/>
      <c r="F30" s="34">
        <f>SUM(F12:F29)</f>
        <v>77535.320211410522</v>
      </c>
      <c r="G30" s="35">
        <f>SUM(G12:G29)</f>
        <v>375727.26084828377</v>
      </c>
    </row>
    <row r="31" spans="1:7">
      <c r="A31" s="63" t="s">
        <v>208</v>
      </c>
      <c r="B31" s="63" t="s">
        <v>42</v>
      </c>
      <c r="C31" s="63" t="s">
        <v>5</v>
      </c>
      <c r="D31" s="63" t="s">
        <v>162</v>
      </c>
      <c r="E31" s="63" t="s">
        <v>45</v>
      </c>
      <c r="F31" s="64">
        <v>471.29000854492187</v>
      </c>
      <c r="G31" s="66">
        <v>6587.75</v>
      </c>
    </row>
    <row r="32" spans="1:7">
      <c r="A32" s="63" t="s">
        <v>208</v>
      </c>
      <c r="B32" s="63" t="s">
        <v>4</v>
      </c>
      <c r="C32" s="63" t="s">
        <v>5</v>
      </c>
      <c r="D32" s="63" t="s">
        <v>165</v>
      </c>
      <c r="E32" s="63" t="s">
        <v>45</v>
      </c>
      <c r="F32" s="64">
        <v>64.860000610351563</v>
      </c>
      <c r="G32" s="66">
        <v>785.20001220703125</v>
      </c>
    </row>
    <row r="33" spans="1:7">
      <c r="A33" s="63" t="s">
        <v>208</v>
      </c>
      <c r="B33" s="63" t="s">
        <v>4</v>
      </c>
      <c r="C33" s="63" t="s">
        <v>5</v>
      </c>
      <c r="D33" s="63" t="s">
        <v>163</v>
      </c>
      <c r="E33" s="63" t="s">
        <v>73</v>
      </c>
      <c r="F33" s="64">
        <v>32250.5595703125</v>
      </c>
      <c r="G33" s="66">
        <v>180202.54296875</v>
      </c>
    </row>
    <row r="34" spans="1:7">
      <c r="A34" s="63" t="s">
        <v>208</v>
      </c>
      <c r="B34" s="63" t="s">
        <v>4</v>
      </c>
      <c r="C34" s="63" t="s">
        <v>5</v>
      </c>
      <c r="D34" s="63" t="s">
        <v>163</v>
      </c>
      <c r="E34" s="63" t="s">
        <v>45</v>
      </c>
      <c r="F34" s="64">
        <v>38047.519378662109</v>
      </c>
      <c r="G34" s="66">
        <v>154908.96984863281</v>
      </c>
    </row>
    <row r="35" spans="1:7">
      <c r="A35" s="63" t="s">
        <v>208</v>
      </c>
      <c r="B35" s="63" t="s">
        <v>4</v>
      </c>
      <c r="C35" s="63" t="s">
        <v>5</v>
      </c>
      <c r="D35" s="63" t="s">
        <v>163</v>
      </c>
      <c r="E35" s="63" t="s">
        <v>104</v>
      </c>
      <c r="F35" s="64">
        <v>728.47998046875</v>
      </c>
      <c r="G35" s="66">
        <v>4280</v>
      </c>
    </row>
    <row r="36" spans="1:7">
      <c r="A36" s="63" t="s">
        <v>208</v>
      </c>
      <c r="B36" s="63" t="s">
        <v>4</v>
      </c>
      <c r="C36" s="63" t="s">
        <v>5</v>
      </c>
      <c r="D36" s="63" t="s">
        <v>163</v>
      </c>
      <c r="E36" s="63" t="s">
        <v>91</v>
      </c>
      <c r="F36" s="64">
        <v>1454.9300537109375</v>
      </c>
      <c r="G36" s="66">
        <v>3972.110107421875</v>
      </c>
    </row>
    <row r="37" spans="1:7">
      <c r="A37" s="63" t="s">
        <v>208</v>
      </c>
      <c r="B37" s="63" t="s">
        <v>4</v>
      </c>
      <c r="C37" s="63" t="s">
        <v>5</v>
      </c>
      <c r="D37" s="63" t="s">
        <v>46</v>
      </c>
      <c r="E37" s="63" t="s">
        <v>45</v>
      </c>
      <c r="F37" s="64">
        <v>1732.72998046875</v>
      </c>
      <c r="G37" s="66">
        <v>13458.920166015625</v>
      </c>
    </row>
    <row r="38" spans="1:7">
      <c r="A38" s="63" t="s">
        <v>208</v>
      </c>
      <c r="B38" s="63" t="s">
        <v>4</v>
      </c>
      <c r="C38" s="63" t="s">
        <v>5</v>
      </c>
      <c r="D38" s="63" t="s">
        <v>226</v>
      </c>
      <c r="E38" s="63" t="s">
        <v>45</v>
      </c>
      <c r="F38" s="64">
        <v>178.72000122070312</v>
      </c>
      <c r="G38" s="66">
        <v>959.489990234375</v>
      </c>
    </row>
    <row r="39" spans="1:7">
      <c r="A39" s="63" t="s">
        <v>208</v>
      </c>
      <c r="B39" s="63" t="s">
        <v>42</v>
      </c>
      <c r="C39" s="63" t="s">
        <v>5</v>
      </c>
      <c r="D39" s="63" t="s">
        <v>164</v>
      </c>
      <c r="E39" s="63" t="s">
        <v>45</v>
      </c>
      <c r="F39" s="64">
        <v>1089.1800537109375</v>
      </c>
      <c r="G39" s="66">
        <v>10474.73046875</v>
      </c>
    </row>
    <row r="40" spans="1:7">
      <c r="A40" s="63" t="s">
        <v>208</v>
      </c>
      <c r="B40" s="63" t="s">
        <v>4</v>
      </c>
      <c r="C40" s="63" t="s">
        <v>5</v>
      </c>
      <c r="D40" s="63" t="s">
        <v>161</v>
      </c>
      <c r="E40" s="63" t="s">
        <v>45</v>
      </c>
      <c r="F40" s="64">
        <v>9421.2099609375</v>
      </c>
      <c r="G40" s="66">
        <v>54663.390625</v>
      </c>
    </row>
    <row r="41" spans="1:7">
      <c r="A41" s="63" t="s">
        <v>208</v>
      </c>
      <c r="B41" s="63" t="s">
        <v>4</v>
      </c>
      <c r="C41" s="63" t="s">
        <v>5</v>
      </c>
      <c r="D41" s="63" t="s">
        <v>162</v>
      </c>
      <c r="E41" s="63" t="s">
        <v>45</v>
      </c>
      <c r="F41" s="64">
        <v>23751.01921081543</v>
      </c>
      <c r="G41" s="66">
        <v>71881.849792480469</v>
      </c>
    </row>
    <row r="42" spans="1:7">
      <c r="A42" s="63" t="s">
        <v>208</v>
      </c>
      <c r="B42" s="63" t="s">
        <v>3</v>
      </c>
      <c r="C42" s="63" t="s">
        <v>5</v>
      </c>
      <c r="D42" s="63" t="s">
        <v>164</v>
      </c>
      <c r="E42" s="63" t="s">
        <v>45</v>
      </c>
      <c r="F42" s="64">
        <v>65.769996643066406</v>
      </c>
      <c r="G42" s="66">
        <v>317.54998779296875</v>
      </c>
    </row>
    <row r="43" spans="1:7">
      <c r="A43" s="63" t="s">
        <v>208</v>
      </c>
      <c r="B43" s="63" t="s">
        <v>3</v>
      </c>
      <c r="C43" s="63" t="s">
        <v>5</v>
      </c>
      <c r="D43" s="63" t="s">
        <v>162</v>
      </c>
      <c r="E43" s="63" t="s">
        <v>45</v>
      </c>
      <c r="F43" s="64">
        <v>54.430000305175781</v>
      </c>
      <c r="G43" s="66">
        <v>191.19999694824219</v>
      </c>
    </row>
    <row r="44" spans="1:7">
      <c r="A44" s="63" t="s">
        <v>208</v>
      </c>
      <c r="B44" s="63" t="s">
        <v>6</v>
      </c>
      <c r="C44" s="63" t="s">
        <v>5</v>
      </c>
      <c r="D44" s="63" t="s">
        <v>162</v>
      </c>
      <c r="E44" s="63" t="s">
        <v>45</v>
      </c>
      <c r="F44" s="64">
        <v>29177.340146541595</v>
      </c>
      <c r="G44" s="66">
        <v>110667.04052734375</v>
      </c>
    </row>
    <row r="45" spans="1:7">
      <c r="A45" s="63" t="s">
        <v>208</v>
      </c>
      <c r="B45" s="63" t="s">
        <v>135</v>
      </c>
      <c r="C45" s="63" t="s">
        <v>5</v>
      </c>
      <c r="D45" s="63" t="s">
        <v>165</v>
      </c>
      <c r="E45" s="63" t="s">
        <v>45</v>
      </c>
      <c r="F45" s="64">
        <v>54.889999389648438</v>
      </c>
      <c r="G45" s="66">
        <v>880.8699951171875</v>
      </c>
    </row>
    <row r="46" spans="1:7">
      <c r="A46" s="63" t="s">
        <v>208</v>
      </c>
      <c r="B46" s="63" t="s">
        <v>135</v>
      </c>
      <c r="C46" s="63" t="s">
        <v>5</v>
      </c>
      <c r="D46" s="63" t="s">
        <v>163</v>
      </c>
      <c r="E46" s="63" t="s">
        <v>73</v>
      </c>
      <c r="F46" s="64">
        <v>2474.820068359375</v>
      </c>
      <c r="G46" s="66">
        <v>41433.5</v>
      </c>
    </row>
    <row r="47" spans="1:7">
      <c r="A47" s="63" t="s">
        <v>208</v>
      </c>
      <c r="B47" s="63" t="s">
        <v>135</v>
      </c>
      <c r="C47" s="63" t="s">
        <v>5</v>
      </c>
      <c r="D47" s="63" t="s">
        <v>46</v>
      </c>
      <c r="E47" s="63" t="s">
        <v>45</v>
      </c>
      <c r="F47" s="64">
        <v>380.14999389648437</v>
      </c>
      <c r="G47" s="66">
        <v>2537.389892578125</v>
      </c>
    </row>
    <row r="48" spans="1:7">
      <c r="A48" s="63" t="s">
        <v>208</v>
      </c>
      <c r="B48" s="63" t="s">
        <v>135</v>
      </c>
      <c r="C48" s="63" t="s">
        <v>5</v>
      </c>
      <c r="D48" s="63" t="s">
        <v>166</v>
      </c>
      <c r="E48" s="63" t="s">
        <v>45</v>
      </c>
      <c r="F48" s="64">
        <v>1716.4100341796875</v>
      </c>
      <c r="G48" s="66">
        <v>4602</v>
      </c>
    </row>
    <row r="49" spans="1:7">
      <c r="A49" s="63" t="s">
        <v>208</v>
      </c>
      <c r="B49" s="63" t="s">
        <v>135</v>
      </c>
      <c r="C49" s="63" t="s">
        <v>5</v>
      </c>
      <c r="D49" s="63" t="s">
        <v>162</v>
      </c>
      <c r="E49" s="63" t="s">
        <v>45</v>
      </c>
      <c r="F49" s="64">
        <v>1137.6299743652344</v>
      </c>
      <c r="G49" s="66">
        <v>8461.68994140625</v>
      </c>
    </row>
    <row r="50" spans="1:7">
      <c r="A50" s="63" t="s">
        <v>208</v>
      </c>
      <c r="B50" s="63" t="s">
        <v>4</v>
      </c>
      <c r="C50" s="63" t="s">
        <v>5</v>
      </c>
      <c r="D50" s="63" t="s">
        <v>166</v>
      </c>
      <c r="E50" s="63" t="s">
        <v>45</v>
      </c>
      <c r="F50" s="64">
        <v>113.40000152587891</v>
      </c>
      <c r="G50" s="66">
        <v>572.25</v>
      </c>
    </row>
    <row r="51" spans="1:7">
      <c r="A51" s="63" t="s">
        <v>208</v>
      </c>
      <c r="B51" s="63" t="s">
        <v>135</v>
      </c>
      <c r="C51" s="63" t="s">
        <v>173</v>
      </c>
      <c r="D51" s="63" t="s">
        <v>166</v>
      </c>
      <c r="E51" s="63" t="s">
        <v>45</v>
      </c>
      <c r="F51" s="64">
        <v>1632.949951171875</v>
      </c>
      <c r="G51" s="66">
        <v>3490.199951171875</v>
      </c>
    </row>
    <row r="52" spans="1:7">
      <c r="A52" s="33" t="s">
        <v>208</v>
      </c>
      <c r="B52" s="34"/>
      <c r="C52" s="34"/>
      <c r="D52" s="34"/>
      <c r="E52" s="34"/>
      <c r="F52" s="34">
        <f>SUM(F31:F51)</f>
        <v>145998.28836584091</v>
      </c>
      <c r="G52" s="35">
        <f>SUM(G31:G51)</f>
        <v>675328.64427185059</v>
      </c>
    </row>
    <row r="53" spans="1:7">
      <c r="A53" s="63" t="s">
        <v>237</v>
      </c>
      <c r="B53" s="63" t="s">
        <v>42</v>
      </c>
      <c r="C53" s="63" t="s">
        <v>5</v>
      </c>
      <c r="D53" s="63" t="s">
        <v>164</v>
      </c>
      <c r="E53" s="63" t="s">
        <v>45</v>
      </c>
      <c r="F53" s="64">
        <v>471.60999155044556</v>
      </c>
      <c r="G53" s="66">
        <v>3448.3600234985352</v>
      </c>
    </row>
    <row r="54" spans="1:7">
      <c r="A54" s="63" t="s">
        <v>237</v>
      </c>
      <c r="B54" s="63" t="s">
        <v>42</v>
      </c>
      <c r="C54" s="63" t="s">
        <v>5</v>
      </c>
      <c r="D54" s="63" t="s">
        <v>162</v>
      </c>
      <c r="E54" s="63" t="s">
        <v>45</v>
      </c>
      <c r="F54" s="64">
        <v>2353.260009765625</v>
      </c>
      <c r="G54" s="66">
        <v>13041.599609375</v>
      </c>
    </row>
    <row r="55" spans="1:7">
      <c r="A55" s="63" t="s">
        <v>237</v>
      </c>
      <c r="B55" s="63" t="s">
        <v>4</v>
      </c>
      <c r="C55" s="63" t="s">
        <v>5</v>
      </c>
      <c r="D55" s="63" t="s">
        <v>163</v>
      </c>
      <c r="E55" s="63" t="s">
        <v>73</v>
      </c>
      <c r="F55" s="64">
        <v>25643.009620666504</v>
      </c>
      <c r="G55" s="66">
        <v>103613.109375</v>
      </c>
    </row>
    <row r="56" spans="1:7">
      <c r="A56" s="63" t="s">
        <v>237</v>
      </c>
      <c r="B56" s="63" t="s">
        <v>4</v>
      </c>
      <c r="C56" s="63" t="s">
        <v>5</v>
      </c>
      <c r="D56" s="63" t="s">
        <v>163</v>
      </c>
      <c r="E56" s="63" t="s">
        <v>45</v>
      </c>
      <c r="F56" s="64">
        <v>56504.691253662109</v>
      </c>
      <c r="G56" s="66">
        <v>281648.58142089844</v>
      </c>
    </row>
    <row r="57" spans="1:7">
      <c r="A57" s="63" t="s">
        <v>237</v>
      </c>
      <c r="B57" s="63" t="s">
        <v>4</v>
      </c>
      <c r="C57" s="63" t="s">
        <v>5</v>
      </c>
      <c r="D57" s="63" t="s">
        <v>163</v>
      </c>
      <c r="E57" s="63" t="s">
        <v>91</v>
      </c>
      <c r="F57" s="64">
        <v>13249.400390625</v>
      </c>
      <c r="G57" s="66">
        <v>44295.12890625</v>
      </c>
    </row>
    <row r="58" spans="1:7">
      <c r="A58" s="63" t="s">
        <v>237</v>
      </c>
      <c r="B58" s="63" t="s">
        <v>42</v>
      </c>
      <c r="C58" s="63" t="s">
        <v>5</v>
      </c>
      <c r="D58" s="63" t="s">
        <v>46</v>
      </c>
      <c r="E58" s="63" t="s">
        <v>45</v>
      </c>
      <c r="F58" s="64">
        <v>2161.389892578125</v>
      </c>
      <c r="G58" s="66">
        <v>15370.1904296875</v>
      </c>
    </row>
    <row r="59" spans="1:7">
      <c r="A59" s="63" t="s">
        <v>237</v>
      </c>
      <c r="B59" s="63" t="s">
        <v>4</v>
      </c>
      <c r="C59" s="63" t="s">
        <v>5</v>
      </c>
      <c r="D59" s="63" t="s">
        <v>161</v>
      </c>
      <c r="E59" s="63" t="s">
        <v>45</v>
      </c>
      <c r="F59" s="64">
        <v>511.66000366210937</v>
      </c>
      <c r="G59" s="66">
        <v>2989.699951171875</v>
      </c>
    </row>
    <row r="60" spans="1:7">
      <c r="A60" s="63" t="s">
        <v>237</v>
      </c>
      <c r="B60" s="63" t="s">
        <v>135</v>
      </c>
      <c r="C60" s="63" t="s">
        <v>5</v>
      </c>
      <c r="D60" s="63" t="s">
        <v>162</v>
      </c>
      <c r="E60" s="63" t="s">
        <v>45</v>
      </c>
      <c r="F60" s="64">
        <v>4521.7001266479492</v>
      </c>
      <c r="G60" s="66">
        <v>15127.200012207031</v>
      </c>
    </row>
    <row r="61" spans="1:7">
      <c r="A61" s="63" t="s">
        <v>237</v>
      </c>
      <c r="B61" s="63" t="s">
        <v>4</v>
      </c>
      <c r="C61" s="63" t="s">
        <v>5</v>
      </c>
      <c r="D61" s="63" t="s">
        <v>162</v>
      </c>
      <c r="E61" s="63" t="s">
        <v>45</v>
      </c>
      <c r="F61" s="64">
        <v>830.08003234863281</v>
      </c>
      <c r="G61" s="66">
        <v>5093.580078125</v>
      </c>
    </row>
    <row r="62" spans="1:7">
      <c r="A62" s="63" t="s">
        <v>237</v>
      </c>
      <c r="B62" s="63" t="s">
        <v>3</v>
      </c>
      <c r="C62" s="63" t="s">
        <v>5</v>
      </c>
      <c r="D62" s="63" t="s">
        <v>164</v>
      </c>
      <c r="E62" s="63" t="s">
        <v>45</v>
      </c>
      <c r="F62" s="64">
        <v>131.53999328613281</v>
      </c>
      <c r="G62" s="66">
        <v>551.84002685546875</v>
      </c>
    </row>
    <row r="63" spans="1:7">
      <c r="A63" s="63" t="s">
        <v>237</v>
      </c>
      <c r="B63" s="63" t="s">
        <v>6</v>
      </c>
      <c r="C63" s="63" t="s">
        <v>5</v>
      </c>
      <c r="D63" s="63" t="s">
        <v>163</v>
      </c>
      <c r="E63" s="63" t="s">
        <v>45</v>
      </c>
      <c r="F63" s="64">
        <v>393.5</v>
      </c>
      <c r="G63" s="66">
        <v>2023.699951171875</v>
      </c>
    </row>
    <row r="64" spans="1:7">
      <c r="A64" s="63" t="s">
        <v>237</v>
      </c>
      <c r="B64" s="63" t="s">
        <v>6</v>
      </c>
      <c r="C64" s="63" t="s">
        <v>5</v>
      </c>
      <c r="D64" s="63" t="s">
        <v>162</v>
      </c>
      <c r="E64" s="63" t="s">
        <v>45</v>
      </c>
      <c r="F64" s="64">
        <v>3783.4500122070312</v>
      </c>
      <c r="G64" s="66">
        <v>14225.900146484375</v>
      </c>
    </row>
    <row r="65" spans="1:7">
      <c r="A65" s="63" t="s">
        <v>237</v>
      </c>
      <c r="B65" s="63" t="s">
        <v>135</v>
      </c>
      <c r="C65" s="63" t="s">
        <v>5</v>
      </c>
      <c r="D65" s="63" t="s">
        <v>165</v>
      </c>
      <c r="E65" s="63" t="s">
        <v>73</v>
      </c>
      <c r="F65" s="64">
        <v>2515.739990234375</v>
      </c>
      <c r="G65" s="66">
        <v>86342.34375</v>
      </c>
    </row>
    <row r="66" spans="1:7">
      <c r="A66" s="63" t="s">
        <v>237</v>
      </c>
      <c r="B66" s="63" t="s">
        <v>135</v>
      </c>
      <c r="C66" s="63" t="s">
        <v>5</v>
      </c>
      <c r="D66" s="63" t="s">
        <v>165</v>
      </c>
      <c r="E66" s="63" t="s">
        <v>45</v>
      </c>
      <c r="F66" s="64">
        <v>76.199996948242188</v>
      </c>
      <c r="G66" s="66">
        <v>499.29998779296875</v>
      </c>
    </row>
    <row r="67" spans="1:7">
      <c r="A67" s="63" t="s">
        <v>237</v>
      </c>
      <c r="B67" s="63" t="s">
        <v>135</v>
      </c>
      <c r="C67" s="63" t="s">
        <v>5</v>
      </c>
      <c r="D67" s="63" t="s">
        <v>163</v>
      </c>
      <c r="E67" s="63" t="s">
        <v>45</v>
      </c>
      <c r="F67" s="64">
        <v>8939.1400146484375</v>
      </c>
      <c r="G67" s="66">
        <v>63645.0888671875</v>
      </c>
    </row>
    <row r="68" spans="1:7">
      <c r="A68" s="63" t="s">
        <v>237</v>
      </c>
      <c r="B68" s="63" t="s">
        <v>135</v>
      </c>
      <c r="C68" s="63" t="s">
        <v>5</v>
      </c>
      <c r="D68" s="63" t="s">
        <v>46</v>
      </c>
      <c r="E68" s="63" t="s">
        <v>45</v>
      </c>
      <c r="F68" s="64">
        <v>42.040000915527344</v>
      </c>
      <c r="G68" s="66">
        <v>685.83001708984375</v>
      </c>
    </row>
    <row r="69" spans="1:7">
      <c r="A69" s="63" t="s">
        <v>237</v>
      </c>
      <c r="B69" s="63" t="s">
        <v>135</v>
      </c>
      <c r="C69" s="63" t="s">
        <v>5</v>
      </c>
      <c r="D69" s="63" t="s">
        <v>166</v>
      </c>
      <c r="E69" s="63" t="s">
        <v>45</v>
      </c>
      <c r="F69" s="64">
        <v>3087.6400146484375</v>
      </c>
      <c r="G69" s="66">
        <v>18260.14990234375</v>
      </c>
    </row>
    <row r="70" spans="1:7">
      <c r="A70" s="63" t="s">
        <v>237</v>
      </c>
      <c r="B70" s="63" t="s">
        <v>4</v>
      </c>
      <c r="C70" s="63" t="s">
        <v>5</v>
      </c>
      <c r="D70" s="63" t="s">
        <v>46</v>
      </c>
      <c r="E70" s="63" t="s">
        <v>73</v>
      </c>
      <c r="F70" s="64">
        <v>5591.030029296875</v>
      </c>
      <c r="G70" s="66">
        <v>56860.28125</v>
      </c>
    </row>
    <row r="71" spans="1:7">
      <c r="A71" s="33" t="s">
        <v>237</v>
      </c>
      <c r="B71" s="34"/>
      <c r="C71" s="34"/>
      <c r="D71" s="34"/>
      <c r="E71" s="34"/>
      <c r="F71" s="34">
        <f>SUM(F53:F70)</f>
        <v>130807.08137369156</v>
      </c>
      <c r="G71" s="35">
        <f>SUM(G53:G70)</f>
        <v>727721.88370513916</v>
      </c>
    </row>
    <row r="72" spans="1:7">
      <c r="A72" s="63" t="s">
        <v>267</v>
      </c>
      <c r="B72" s="63" t="s">
        <v>42</v>
      </c>
      <c r="C72" s="63" t="s">
        <v>5</v>
      </c>
      <c r="D72" s="63" t="s">
        <v>46</v>
      </c>
      <c r="E72" s="63" t="s">
        <v>45</v>
      </c>
      <c r="F72" s="64">
        <v>1131.719970703125</v>
      </c>
      <c r="G72" s="66">
        <v>9727.1201171875</v>
      </c>
    </row>
    <row r="73" spans="1:7">
      <c r="A73" s="63" t="s">
        <v>267</v>
      </c>
      <c r="B73" s="63" t="s">
        <v>42</v>
      </c>
      <c r="C73" s="63" t="s">
        <v>5</v>
      </c>
      <c r="D73" s="63" t="s">
        <v>164</v>
      </c>
      <c r="E73" s="63" t="s">
        <v>45</v>
      </c>
      <c r="F73" s="64">
        <v>2043.8099822998047</v>
      </c>
      <c r="G73" s="66">
        <v>19347.89990234375</v>
      </c>
    </row>
    <row r="74" spans="1:7">
      <c r="A74" s="63" t="s">
        <v>267</v>
      </c>
      <c r="B74" s="63" t="s">
        <v>42</v>
      </c>
      <c r="C74" s="63" t="s">
        <v>5</v>
      </c>
      <c r="D74" s="63" t="s">
        <v>161</v>
      </c>
      <c r="E74" s="63" t="s">
        <v>73</v>
      </c>
      <c r="F74" s="64">
        <v>1349.4599609375</v>
      </c>
      <c r="G74" s="66">
        <v>5300.93017578125</v>
      </c>
    </row>
    <row r="75" spans="1:7">
      <c r="A75" s="63" t="s">
        <v>267</v>
      </c>
      <c r="B75" s="63" t="s">
        <v>42</v>
      </c>
      <c r="C75" s="63" t="s">
        <v>5</v>
      </c>
      <c r="D75" s="63" t="s">
        <v>161</v>
      </c>
      <c r="E75" s="63" t="s">
        <v>45</v>
      </c>
      <c r="F75" s="64">
        <v>4064.22998046875</v>
      </c>
      <c r="G75" s="66">
        <v>23824.30078125</v>
      </c>
    </row>
    <row r="76" spans="1:7">
      <c r="A76" s="63" t="s">
        <v>267</v>
      </c>
      <c r="B76" s="63" t="s">
        <v>42</v>
      </c>
      <c r="C76" s="63" t="s">
        <v>5</v>
      </c>
      <c r="D76" s="63" t="s">
        <v>162</v>
      </c>
      <c r="E76" s="63" t="s">
        <v>45</v>
      </c>
      <c r="F76" s="64">
        <v>453.04998779296875</v>
      </c>
      <c r="G76" s="66">
        <v>1890</v>
      </c>
    </row>
    <row r="77" spans="1:7">
      <c r="A77" s="63" t="s">
        <v>267</v>
      </c>
      <c r="B77" s="63" t="s">
        <v>4</v>
      </c>
      <c r="C77" s="63" t="s">
        <v>5</v>
      </c>
      <c r="D77" s="63" t="s">
        <v>163</v>
      </c>
      <c r="E77" s="63" t="s">
        <v>73</v>
      </c>
      <c r="F77" s="64">
        <v>26588.080322265625</v>
      </c>
      <c r="G77" s="66">
        <v>187103.00061035156</v>
      </c>
    </row>
    <row r="78" spans="1:7">
      <c r="A78" s="63" t="s">
        <v>267</v>
      </c>
      <c r="B78" s="63" t="s">
        <v>4</v>
      </c>
      <c r="C78" s="63" t="s">
        <v>5</v>
      </c>
      <c r="D78" s="63" t="s">
        <v>163</v>
      </c>
      <c r="E78" s="63" t="s">
        <v>45</v>
      </c>
      <c r="F78" s="64">
        <v>55390.969818115234</v>
      </c>
      <c r="G78" s="66">
        <v>286197.54345703125</v>
      </c>
    </row>
    <row r="79" spans="1:7">
      <c r="A79" s="63" t="s">
        <v>267</v>
      </c>
      <c r="B79" s="63" t="s">
        <v>4</v>
      </c>
      <c r="C79" s="63" t="s">
        <v>5</v>
      </c>
      <c r="D79" s="63" t="s">
        <v>163</v>
      </c>
      <c r="E79" s="63" t="s">
        <v>104</v>
      </c>
      <c r="F79" s="64">
        <v>1641.5699462890625</v>
      </c>
      <c r="G79" s="66">
        <v>5391.27978515625</v>
      </c>
    </row>
    <row r="80" spans="1:7">
      <c r="A80" s="63" t="s">
        <v>267</v>
      </c>
      <c r="B80" s="63" t="s">
        <v>4</v>
      </c>
      <c r="C80" s="63" t="s">
        <v>5</v>
      </c>
      <c r="D80" s="63" t="s">
        <v>163</v>
      </c>
      <c r="E80" s="63" t="s">
        <v>91</v>
      </c>
      <c r="F80" s="64">
        <v>1075.72998046875</v>
      </c>
      <c r="G80" s="66">
        <v>3048.81005859375</v>
      </c>
    </row>
    <row r="81" spans="1:7">
      <c r="A81" s="63" t="s">
        <v>267</v>
      </c>
      <c r="B81" s="63" t="s">
        <v>42</v>
      </c>
      <c r="C81" s="63" t="s">
        <v>5</v>
      </c>
      <c r="D81" s="63" t="s">
        <v>46</v>
      </c>
      <c r="E81" s="63" t="s">
        <v>73</v>
      </c>
      <c r="F81" s="64">
        <v>13666.27978515625</v>
      </c>
      <c r="G81" s="66">
        <v>38196.5</v>
      </c>
    </row>
    <row r="82" spans="1:7">
      <c r="A82" s="63" t="s">
        <v>267</v>
      </c>
      <c r="B82" s="63" t="s">
        <v>4</v>
      </c>
      <c r="C82" s="63" t="s">
        <v>5</v>
      </c>
      <c r="D82" s="63" t="s">
        <v>46</v>
      </c>
      <c r="E82" s="63" t="s">
        <v>45</v>
      </c>
      <c r="F82" s="64">
        <v>292.70999145507812</v>
      </c>
      <c r="G82" s="66">
        <v>1368.9000244140625</v>
      </c>
    </row>
    <row r="83" spans="1:7">
      <c r="A83" s="63" t="s">
        <v>267</v>
      </c>
      <c r="B83" s="63" t="s">
        <v>135</v>
      </c>
      <c r="C83" s="63" t="s">
        <v>5</v>
      </c>
      <c r="D83" s="63" t="s">
        <v>162</v>
      </c>
      <c r="E83" s="63" t="s">
        <v>45</v>
      </c>
      <c r="F83" s="64">
        <v>5534.059814453125</v>
      </c>
      <c r="G83" s="66">
        <v>27388.959716796875</v>
      </c>
    </row>
    <row r="84" spans="1:7">
      <c r="A84" s="63" t="s">
        <v>267</v>
      </c>
      <c r="B84" s="63" t="s">
        <v>4</v>
      </c>
      <c r="C84" s="63" t="s">
        <v>5</v>
      </c>
      <c r="D84" s="63" t="s">
        <v>161</v>
      </c>
      <c r="E84" s="63" t="s">
        <v>73</v>
      </c>
      <c r="F84" s="64">
        <v>133.67000246047974</v>
      </c>
      <c r="G84" s="66">
        <v>636.15998840332031</v>
      </c>
    </row>
    <row r="85" spans="1:7">
      <c r="A85" s="63" t="s">
        <v>267</v>
      </c>
      <c r="B85" s="63" t="s">
        <v>4</v>
      </c>
      <c r="C85" s="63" t="s">
        <v>5</v>
      </c>
      <c r="D85" s="63" t="s">
        <v>161</v>
      </c>
      <c r="E85" s="63" t="s">
        <v>45</v>
      </c>
      <c r="F85" s="64">
        <v>15.880000114440918</v>
      </c>
      <c r="G85" s="66">
        <v>200.89999389648437</v>
      </c>
    </row>
    <row r="86" spans="1:7">
      <c r="A86" s="63" t="s">
        <v>267</v>
      </c>
      <c r="B86" s="63" t="s">
        <v>4</v>
      </c>
      <c r="C86" s="63" t="s">
        <v>5</v>
      </c>
      <c r="D86" s="63" t="s">
        <v>162</v>
      </c>
      <c r="E86" s="63" t="s">
        <v>73</v>
      </c>
      <c r="F86" s="64">
        <v>334.75999450683594</v>
      </c>
      <c r="G86" s="66">
        <v>3049.7000732421875</v>
      </c>
    </row>
    <row r="87" spans="1:7">
      <c r="A87" s="63" t="s">
        <v>267</v>
      </c>
      <c r="B87" s="63" t="s">
        <v>4</v>
      </c>
      <c r="C87" s="63" t="s">
        <v>5</v>
      </c>
      <c r="D87" s="63" t="s">
        <v>162</v>
      </c>
      <c r="E87" s="63" t="s">
        <v>45</v>
      </c>
      <c r="F87" s="64">
        <v>2718.1799621582031</v>
      </c>
      <c r="G87" s="66">
        <v>8513</v>
      </c>
    </row>
    <row r="88" spans="1:7">
      <c r="A88" s="63" t="s">
        <v>267</v>
      </c>
      <c r="B88" s="63" t="s">
        <v>3</v>
      </c>
      <c r="C88" s="63" t="s">
        <v>5</v>
      </c>
      <c r="D88" s="63" t="s">
        <v>46</v>
      </c>
      <c r="E88" s="63" t="s">
        <v>45</v>
      </c>
      <c r="F88" s="64">
        <v>1360.7900390625</v>
      </c>
      <c r="G88" s="66">
        <v>6330</v>
      </c>
    </row>
    <row r="89" spans="1:7">
      <c r="A89" s="63" t="s">
        <v>267</v>
      </c>
      <c r="B89" s="63" t="s">
        <v>3</v>
      </c>
      <c r="C89" s="63" t="s">
        <v>5</v>
      </c>
      <c r="D89" s="63" t="s">
        <v>164</v>
      </c>
      <c r="E89" s="63" t="s">
        <v>45</v>
      </c>
      <c r="F89" s="64">
        <v>286.93000030517578</v>
      </c>
      <c r="G89" s="66">
        <v>1418.7699890136719</v>
      </c>
    </row>
    <row r="90" spans="1:7">
      <c r="A90" s="63" t="s">
        <v>267</v>
      </c>
      <c r="B90" s="63" t="s">
        <v>3</v>
      </c>
      <c r="C90" s="63" t="s">
        <v>5</v>
      </c>
      <c r="D90" s="63" t="s">
        <v>162</v>
      </c>
      <c r="E90" s="63" t="s">
        <v>73</v>
      </c>
      <c r="F90" s="64">
        <v>2429.9599609375</v>
      </c>
      <c r="G90" s="66">
        <v>2979</v>
      </c>
    </row>
    <row r="91" spans="1:7">
      <c r="A91" s="63" t="s">
        <v>267</v>
      </c>
      <c r="B91" s="63" t="s">
        <v>6</v>
      </c>
      <c r="C91" s="63" t="s">
        <v>5</v>
      </c>
      <c r="D91" s="63" t="s">
        <v>162</v>
      </c>
      <c r="E91" s="63" t="s">
        <v>73</v>
      </c>
      <c r="F91" s="64">
        <v>1723.5999755859375</v>
      </c>
      <c r="G91" s="66">
        <v>55830</v>
      </c>
    </row>
    <row r="92" spans="1:7">
      <c r="A92" s="63" t="s">
        <v>267</v>
      </c>
      <c r="B92" s="63" t="s">
        <v>6</v>
      </c>
      <c r="C92" s="63" t="s">
        <v>5</v>
      </c>
      <c r="D92" s="63" t="s">
        <v>162</v>
      </c>
      <c r="E92" s="63" t="s">
        <v>45</v>
      </c>
      <c r="F92" s="64">
        <v>29259.499603271484</v>
      </c>
      <c r="G92" s="66">
        <v>117014.98840332031</v>
      </c>
    </row>
    <row r="93" spans="1:7">
      <c r="A93" s="63" t="s">
        <v>267</v>
      </c>
      <c r="B93" s="63" t="s">
        <v>135</v>
      </c>
      <c r="C93" s="63" t="s">
        <v>5</v>
      </c>
      <c r="D93" s="63" t="s">
        <v>163</v>
      </c>
      <c r="E93" s="63" t="s">
        <v>45</v>
      </c>
      <c r="F93" s="64">
        <v>1446.969970703125</v>
      </c>
      <c r="G93" s="66">
        <v>11661.1103515625</v>
      </c>
    </row>
    <row r="94" spans="1:7">
      <c r="A94" s="63" t="s">
        <v>267</v>
      </c>
      <c r="B94" s="63" t="s">
        <v>135</v>
      </c>
      <c r="C94" s="63" t="s">
        <v>5</v>
      </c>
      <c r="D94" s="63" t="s">
        <v>46</v>
      </c>
      <c r="E94" s="63" t="s">
        <v>45</v>
      </c>
      <c r="F94" s="64">
        <v>386.31999969482422</v>
      </c>
      <c r="G94" s="66">
        <v>3743.360107421875</v>
      </c>
    </row>
    <row r="95" spans="1:7">
      <c r="A95" s="63" t="s">
        <v>267</v>
      </c>
      <c r="B95" s="63" t="s">
        <v>135</v>
      </c>
      <c r="C95" s="63" t="s">
        <v>5</v>
      </c>
      <c r="D95" s="63" t="s">
        <v>161</v>
      </c>
      <c r="E95" s="63" t="s">
        <v>45</v>
      </c>
      <c r="F95" s="64">
        <v>15.420000076293945</v>
      </c>
      <c r="G95" s="66">
        <v>195.16000366210937</v>
      </c>
    </row>
    <row r="96" spans="1:7">
      <c r="A96" s="63" t="s">
        <v>267</v>
      </c>
      <c r="B96" s="63" t="s">
        <v>4</v>
      </c>
      <c r="C96" s="63" t="s">
        <v>5</v>
      </c>
      <c r="D96" s="63" t="s">
        <v>46</v>
      </c>
      <c r="E96" s="63" t="s">
        <v>73</v>
      </c>
      <c r="F96" s="64">
        <v>10021.789527893066</v>
      </c>
      <c r="G96" s="66">
        <v>103664.619140625</v>
      </c>
    </row>
    <row r="97" spans="1:7">
      <c r="A97" s="33" t="s">
        <v>267</v>
      </c>
      <c r="B97" s="34"/>
      <c r="C97" s="34"/>
      <c r="D97" s="34"/>
      <c r="E97" s="34"/>
      <c r="F97" s="34">
        <f>SUM(F72:F96)</f>
        <v>163365.43857717514</v>
      </c>
      <c r="G97" s="35">
        <f>SUM(G72:G96)</f>
        <v>924022.01268005371</v>
      </c>
    </row>
    <row r="98" spans="1:7">
      <c r="A98" s="63" t="s">
        <v>295</v>
      </c>
      <c r="B98" s="63" t="s">
        <v>4</v>
      </c>
      <c r="C98" s="63" t="s">
        <v>5</v>
      </c>
      <c r="D98" s="63" t="s">
        <v>162</v>
      </c>
      <c r="E98" s="63" t="s">
        <v>73</v>
      </c>
      <c r="F98" s="64">
        <v>712.76998901367188</v>
      </c>
      <c r="G98" s="66">
        <v>1934.4799499511719</v>
      </c>
    </row>
    <row r="99" spans="1:7">
      <c r="A99" s="63" t="s">
        <v>295</v>
      </c>
      <c r="B99" s="63" t="s">
        <v>42</v>
      </c>
      <c r="C99" s="63" t="s">
        <v>5</v>
      </c>
      <c r="D99" s="63" t="s">
        <v>162</v>
      </c>
      <c r="E99" s="63" t="s">
        <v>45</v>
      </c>
      <c r="F99" s="64">
        <v>1466.4699859619141</v>
      </c>
      <c r="G99" s="66">
        <v>10181.940002441406</v>
      </c>
    </row>
    <row r="100" spans="1:7">
      <c r="A100" s="63" t="s">
        <v>295</v>
      </c>
      <c r="B100" s="63" t="s">
        <v>4</v>
      </c>
      <c r="C100" s="63" t="s">
        <v>5</v>
      </c>
      <c r="D100" s="63" t="s">
        <v>165</v>
      </c>
      <c r="E100" s="63" t="s">
        <v>45</v>
      </c>
      <c r="F100" s="64">
        <v>244.94000244140625</v>
      </c>
      <c r="G100" s="66">
        <v>1604.699951171875</v>
      </c>
    </row>
    <row r="101" spans="1:7">
      <c r="A101" s="63" t="s">
        <v>295</v>
      </c>
      <c r="B101" s="63" t="s">
        <v>4</v>
      </c>
      <c r="C101" s="63" t="s">
        <v>5</v>
      </c>
      <c r="D101" s="63" t="s">
        <v>163</v>
      </c>
      <c r="E101" s="63" t="s">
        <v>73</v>
      </c>
      <c r="F101" s="64">
        <v>7658.779857635498</v>
      </c>
      <c r="G101" s="66">
        <v>28871.689428329468</v>
      </c>
    </row>
    <row r="102" spans="1:7">
      <c r="A102" s="63" t="s">
        <v>295</v>
      </c>
      <c r="B102" s="63" t="s">
        <v>4</v>
      </c>
      <c r="C102" s="63" t="s">
        <v>5</v>
      </c>
      <c r="D102" s="63" t="s">
        <v>163</v>
      </c>
      <c r="E102" s="63" t="s">
        <v>45</v>
      </c>
      <c r="F102" s="64">
        <v>28816.86003112793</v>
      </c>
      <c r="G102" s="66">
        <v>108425.13098144531</v>
      </c>
    </row>
    <row r="103" spans="1:7">
      <c r="A103" s="63" t="s">
        <v>295</v>
      </c>
      <c r="B103" s="63" t="s">
        <v>4</v>
      </c>
      <c r="C103" s="63" t="s">
        <v>5</v>
      </c>
      <c r="D103" s="63" t="s">
        <v>163</v>
      </c>
      <c r="E103" s="63" t="s">
        <v>91</v>
      </c>
      <c r="F103" s="64">
        <v>1048.81005859375</v>
      </c>
      <c r="G103" s="66">
        <v>3343.89990234375</v>
      </c>
    </row>
    <row r="104" spans="1:7">
      <c r="A104" s="63" t="s">
        <v>295</v>
      </c>
      <c r="B104" s="63" t="s">
        <v>4</v>
      </c>
      <c r="C104" s="63" t="s">
        <v>5</v>
      </c>
      <c r="D104" s="63" t="s">
        <v>46</v>
      </c>
      <c r="E104" s="63" t="s">
        <v>73</v>
      </c>
      <c r="F104" s="64">
        <v>23280.299877166748</v>
      </c>
      <c r="G104" s="66">
        <v>199647.74975585937</v>
      </c>
    </row>
    <row r="105" spans="1:7">
      <c r="A105" s="63" t="s">
        <v>295</v>
      </c>
      <c r="B105" s="63" t="s">
        <v>4</v>
      </c>
      <c r="C105" s="63" t="s">
        <v>5</v>
      </c>
      <c r="D105" s="63" t="s">
        <v>46</v>
      </c>
      <c r="E105" s="63" t="s">
        <v>45</v>
      </c>
      <c r="F105" s="64">
        <v>3066.3099517822266</v>
      </c>
      <c r="G105" s="66">
        <v>21104.7998046875</v>
      </c>
    </row>
    <row r="106" spans="1:7">
      <c r="A106" s="63" t="s">
        <v>295</v>
      </c>
      <c r="B106" s="63" t="s">
        <v>4</v>
      </c>
      <c r="C106" s="63" t="s">
        <v>5</v>
      </c>
      <c r="D106" s="63" t="s">
        <v>46</v>
      </c>
      <c r="E106" s="63" t="s">
        <v>104</v>
      </c>
      <c r="F106" s="64">
        <v>399.17001342773437</v>
      </c>
      <c r="G106" s="66">
        <v>1500.22998046875</v>
      </c>
    </row>
    <row r="107" spans="1:7">
      <c r="A107" s="63" t="s">
        <v>295</v>
      </c>
      <c r="B107" s="63" t="s">
        <v>4</v>
      </c>
      <c r="C107" s="63" t="s">
        <v>5</v>
      </c>
      <c r="D107" s="63" t="s">
        <v>57</v>
      </c>
      <c r="E107" s="63" t="s">
        <v>73</v>
      </c>
      <c r="F107" s="64">
        <v>150.53999328613281</v>
      </c>
      <c r="G107" s="66">
        <v>1769.469970703125</v>
      </c>
    </row>
    <row r="108" spans="1:7">
      <c r="A108" s="63" t="s">
        <v>295</v>
      </c>
      <c r="B108" s="63" t="s">
        <v>4</v>
      </c>
      <c r="C108" s="63" t="s">
        <v>5</v>
      </c>
      <c r="D108" s="63" t="s">
        <v>161</v>
      </c>
      <c r="E108" s="63" t="s">
        <v>73</v>
      </c>
      <c r="F108" s="64">
        <v>45.360000610351562</v>
      </c>
      <c r="G108" s="66">
        <v>284</v>
      </c>
    </row>
    <row r="109" spans="1:7">
      <c r="A109" s="63" t="s">
        <v>295</v>
      </c>
      <c r="B109" s="63" t="s">
        <v>4</v>
      </c>
      <c r="C109" s="63" t="s">
        <v>5</v>
      </c>
      <c r="D109" s="63" t="s">
        <v>161</v>
      </c>
      <c r="E109" s="63" t="s">
        <v>45</v>
      </c>
      <c r="F109" s="64">
        <v>4172.1900024414062</v>
      </c>
      <c r="G109" s="66">
        <v>23020.41943359375</v>
      </c>
    </row>
    <row r="110" spans="1:7">
      <c r="A110" s="63" t="s">
        <v>295</v>
      </c>
      <c r="B110" s="63" t="s">
        <v>42</v>
      </c>
      <c r="C110" s="63" t="s">
        <v>5</v>
      </c>
      <c r="D110" s="63" t="s">
        <v>164</v>
      </c>
      <c r="E110" s="63" t="s">
        <v>45</v>
      </c>
      <c r="F110" s="64">
        <v>1167.6499862670898</v>
      </c>
      <c r="G110" s="66">
        <v>7003.8202209472656</v>
      </c>
    </row>
    <row r="111" spans="1:7">
      <c r="A111" s="63" t="s">
        <v>295</v>
      </c>
      <c r="B111" s="63" t="s">
        <v>3</v>
      </c>
      <c r="C111" s="63" t="s">
        <v>5</v>
      </c>
      <c r="D111" s="63" t="s">
        <v>46</v>
      </c>
      <c r="E111" s="63" t="s">
        <v>104</v>
      </c>
      <c r="F111" s="64">
        <v>95.800003051757813</v>
      </c>
      <c r="G111" s="66">
        <v>56</v>
      </c>
    </row>
    <row r="112" spans="1:7">
      <c r="A112" s="63" t="s">
        <v>295</v>
      </c>
      <c r="B112" s="63" t="s">
        <v>135</v>
      </c>
      <c r="C112" s="63" t="s">
        <v>5</v>
      </c>
      <c r="D112" s="63" t="s">
        <v>161</v>
      </c>
      <c r="E112" s="63" t="s">
        <v>45</v>
      </c>
      <c r="F112" s="64">
        <v>2758.4099092483521</v>
      </c>
      <c r="G112" s="66">
        <v>16612.239761352539</v>
      </c>
    </row>
    <row r="113" spans="1:7">
      <c r="A113" s="63" t="s">
        <v>295</v>
      </c>
      <c r="B113" s="63" t="s">
        <v>135</v>
      </c>
      <c r="C113" s="63" t="s">
        <v>5</v>
      </c>
      <c r="D113" s="63" t="s">
        <v>46</v>
      </c>
      <c r="E113" s="63" t="s">
        <v>91</v>
      </c>
      <c r="F113" s="64">
        <v>24.780000686645508</v>
      </c>
      <c r="G113" s="66">
        <v>347.75</v>
      </c>
    </row>
    <row r="114" spans="1:7">
      <c r="A114" s="63" t="s">
        <v>295</v>
      </c>
      <c r="B114" s="63" t="s">
        <v>135</v>
      </c>
      <c r="C114" s="63" t="s">
        <v>5</v>
      </c>
      <c r="D114" s="63" t="s">
        <v>46</v>
      </c>
      <c r="E114" s="63" t="s">
        <v>45</v>
      </c>
      <c r="F114" s="64">
        <v>34690.72004699707</v>
      </c>
      <c r="G114" s="66">
        <v>107818.9411315918</v>
      </c>
    </row>
    <row r="115" spans="1:7">
      <c r="A115" s="63" t="s">
        <v>295</v>
      </c>
      <c r="B115" s="63" t="s">
        <v>135</v>
      </c>
      <c r="C115" s="63" t="s">
        <v>5</v>
      </c>
      <c r="D115" s="63" t="s">
        <v>46</v>
      </c>
      <c r="E115" s="63" t="s">
        <v>73</v>
      </c>
      <c r="F115" s="64">
        <v>96</v>
      </c>
      <c r="G115" s="66">
        <v>536</v>
      </c>
    </row>
    <row r="116" spans="1:7">
      <c r="A116" s="63" t="s">
        <v>295</v>
      </c>
      <c r="B116" s="63" t="s">
        <v>6</v>
      </c>
      <c r="C116" s="63" t="s">
        <v>5</v>
      </c>
      <c r="D116" s="63" t="s">
        <v>162</v>
      </c>
      <c r="E116" s="63" t="s">
        <v>45</v>
      </c>
      <c r="F116" s="64">
        <v>32643.400722503662</v>
      </c>
      <c r="G116" s="66">
        <v>94211.560684204102</v>
      </c>
    </row>
    <row r="117" spans="1:7">
      <c r="A117" s="63" t="s">
        <v>295</v>
      </c>
      <c r="B117" s="63" t="s">
        <v>4</v>
      </c>
      <c r="C117" s="63" t="s">
        <v>5</v>
      </c>
      <c r="D117" s="63" t="s">
        <v>161</v>
      </c>
      <c r="E117" s="63" t="s">
        <v>298</v>
      </c>
      <c r="F117" s="64">
        <v>25291.19921875</v>
      </c>
      <c r="G117" s="66">
        <v>28396</v>
      </c>
    </row>
    <row r="118" spans="1:7">
      <c r="A118" s="63" t="s">
        <v>295</v>
      </c>
      <c r="B118" s="63" t="s">
        <v>3</v>
      </c>
      <c r="C118" s="63" t="s">
        <v>5</v>
      </c>
      <c r="D118" s="63" t="s">
        <v>164</v>
      </c>
      <c r="E118" s="63" t="s">
        <v>45</v>
      </c>
      <c r="F118" s="64">
        <v>982.14999771118164</v>
      </c>
      <c r="G118" s="66">
        <v>4010.0799331665039</v>
      </c>
    </row>
    <row r="119" spans="1:7">
      <c r="A119" s="63" t="s">
        <v>295</v>
      </c>
      <c r="B119" s="63" t="s">
        <v>4</v>
      </c>
      <c r="C119" s="63" t="s">
        <v>5</v>
      </c>
      <c r="D119" s="63" t="s">
        <v>161</v>
      </c>
      <c r="E119" s="63" t="s">
        <v>91</v>
      </c>
      <c r="F119" s="64">
        <v>44.439998626708984</v>
      </c>
      <c r="G119" s="66">
        <v>574.510009765625</v>
      </c>
    </row>
    <row r="120" spans="1:7">
      <c r="A120" s="63" t="s">
        <v>295</v>
      </c>
      <c r="B120" s="63" t="s">
        <v>3</v>
      </c>
      <c r="C120" s="63" t="s">
        <v>5</v>
      </c>
      <c r="D120" s="63" t="s">
        <v>46</v>
      </c>
      <c r="E120" s="63" t="s">
        <v>45</v>
      </c>
      <c r="F120" s="64">
        <v>23596.700622558594</v>
      </c>
      <c r="G120" s="66">
        <v>128692.92858886719</v>
      </c>
    </row>
    <row r="121" spans="1:7">
      <c r="A121" s="63" t="s">
        <v>295</v>
      </c>
      <c r="B121" s="63" t="s">
        <v>3</v>
      </c>
      <c r="C121" s="63" t="s">
        <v>5</v>
      </c>
      <c r="D121" s="63" t="s">
        <v>46</v>
      </c>
      <c r="E121" s="63" t="s">
        <v>73</v>
      </c>
      <c r="F121" s="64">
        <v>3431.5</v>
      </c>
      <c r="G121" s="66">
        <v>9533.8603515625</v>
      </c>
    </row>
    <row r="122" spans="1:7">
      <c r="A122" s="63" t="s">
        <v>295</v>
      </c>
      <c r="B122" s="63" t="s">
        <v>3</v>
      </c>
      <c r="C122" s="63" t="s">
        <v>5</v>
      </c>
      <c r="D122" s="63" t="s">
        <v>314</v>
      </c>
      <c r="E122" s="63" t="s">
        <v>45</v>
      </c>
      <c r="F122" s="64">
        <v>489.8800048828125</v>
      </c>
      <c r="G122" s="66">
        <v>1678.6400146484375</v>
      </c>
    </row>
    <row r="123" spans="1:7">
      <c r="A123" s="63" t="s">
        <v>295</v>
      </c>
      <c r="B123" s="63" t="s">
        <v>4</v>
      </c>
      <c r="C123" s="63" t="s">
        <v>5</v>
      </c>
      <c r="D123" s="63" t="s">
        <v>162</v>
      </c>
      <c r="E123" s="63" t="s">
        <v>104</v>
      </c>
      <c r="F123" s="64">
        <v>115.38999938964844</v>
      </c>
      <c r="G123" s="66">
        <v>388.08999633789062</v>
      </c>
    </row>
    <row r="124" spans="1:7">
      <c r="A124" s="63" t="s">
        <v>295</v>
      </c>
      <c r="B124" s="63" t="s">
        <v>4</v>
      </c>
      <c r="C124" s="63" t="s">
        <v>5</v>
      </c>
      <c r="D124" s="63" t="s">
        <v>162</v>
      </c>
      <c r="E124" s="63" t="s">
        <v>45</v>
      </c>
      <c r="F124" s="64">
        <v>9587.4898452758789</v>
      </c>
      <c r="G124" s="66">
        <v>47523.050445556641</v>
      </c>
    </row>
    <row r="125" spans="1:7">
      <c r="A125" s="63" t="s">
        <v>295</v>
      </c>
      <c r="B125" s="63" t="s">
        <v>135</v>
      </c>
      <c r="C125" s="63" t="s">
        <v>5</v>
      </c>
      <c r="D125" s="63" t="s">
        <v>162</v>
      </c>
      <c r="E125" s="63" t="s">
        <v>45</v>
      </c>
      <c r="F125" s="64">
        <v>3378.0200500488281</v>
      </c>
      <c r="G125" s="66">
        <v>9632.540283203125</v>
      </c>
    </row>
    <row r="126" spans="1:7">
      <c r="A126" s="63" t="s">
        <v>295</v>
      </c>
      <c r="B126" s="63" t="s">
        <v>3</v>
      </c>
      <c r="C126" s="63" t="s">
        <v>5</v>
      </c>
      <c r="D126" s="63" t="s">
        <v>162</v>
      </c>
      <c r="E126" s="63" t="s">
        <v>45</v>
      </c>
      <c r="F126" s="64">
        <v>3209.64990234375</v>
      </c>
      <c r="G126" s="66">
        <v>15013</v>
      </c>
    </row>
    <row r="127" spans="1:7">
      <c r="A127" s="33" t="s">
        <v>295</v>
      </c>
      <c r="B127" s="34"/>
      <c r="C127" s="34"/>
      <c r="D127" s="34"/>
      <c r="E127" s="34"/>
      <c r="F127" s="34">
        <f>SUM(F98:F126)</f>
        <v>212665.68007183075</v>
      </c>
      <c r="G127" s="35">
        <f>SUM(G98:G126)</f>
        <v>873717.5205821991</v>
      </c>
    </row>
    <row r="128" spans="1:7">
      <c r="A128" s="63" t="s">
        <v>323</v>
      </c>
      <c r="B128" s="63" t="s">
        <v>6</v>
      </c>
      <c r="C128" s="63" t="s">
        <v>5</v>
      </c>
      <c r="D128" s="63" t="s">
        <v>46</v>
      </c>
      <c r="E128" s="63" t="s">
        <v>45</v>
      </c>
      <c r="F128" s="64">
        <v>99.389999389648438</v>
      </c>
      <c r="G128" s="66">
        <v>1370.3699951171875</v>
      </c>
    </row>
    <row r="129" spans="1:7">
      <c r="A129" s="63" t="s">
        <v>323</v>
      </c>
      <c r="B129" s="63" t="s">
        <v>42</v>
      </c>
      <c r="C129" s="63" t="s">
        <v>5</v>
      </c>
      <c r="D129" s="63" t="s">
        <v>162</v>
      </c>
      <c r="E129" s="63" t="s">
        <v>45</v>
      </c>
      <c r="F129" s="64">
        <v>151.69999694824219</v>
      </c>
      <c r="G129" s="66">
        <v>957.52001953125</v>
      </c>
    </row>
    <row r="130" spans="1:7">
      <c r="A130" s="63" t="s">
        <v>323</v>
      </c>
      <c r="B130" s="63" t="s">
        <v>4</v>
      </c>
      <c r="C130" s="63" t="s">
        <v>5</v>
      </c>
      <c r="D130" s="63" t="s">
        <v>163</v>
      </c>
      <c r="E130" s="63" t="s">
        <v>73</v>
      </c>
      <c r="F130" s="64">
        <v>14423.02033996582</v>
      </c>
      <c r="G130" s="66">
        <v>89879.499267578125</v>
      </c>
    </row>
    <row r="131" spans="1:7">
      <c r="A131" s="63" t="s">
        <v>323</v>
      </c>
      <c r="B131" s="63" t="s">
        <v>4</v>
      </c>
      <c r="C131" s="63" t="s">
        <v>5</v>
      </c>
      <c r="D131" s="63" t="s">
        <v>163</v>
      </c>
      <c r="E131" s="63" t="s">
        <v>45</v>
      </c>
      <c r="F131" s="64">
        <v>18195.279769897461</v>
      </c>
      <c r="G131" s="66">
        <v>81920.279449462891</v>
      </c>
    </row>
    <row r="132" spans="1:7">
      <c r="A132" s="63" t="s">
        <v>323</v>
      </c>
      <c r="B132" s="63" t="s">
        <v>4</v>
      </c>
      <c r="C132" s="63" t="s">
        <v>5</v>
      </c>
      <c r="D132" s="63" t="s">
        <v>46</v>
      </c>
      <c r="E132" s="63" t="s">
        <v>45</v>
      </c>
      <c r="F132" s="64">
        <v>1625.6500053405762</v>
      </c>
      <c r="G132" s="66">
        <v>9859.7597351074219</v>
      </c>
    </row>
    <row r="133" spans="1:7">
      <c r="A133" s="63" t="s">
        <v>323</v>
      </c>
      <c r="B133" s="63" t="s">
        <v>4</v>
      </c>
      <c r="C133" s="63" t="s">
        <v>5</v>
      </c>
      <c r="D133" s="63" t="s">
        <v>161</v>
      </c>
      <c r="E133" s="63" t="s">
        <v>45</v>
      </c>
      <c r="F133" s="64">
        <v>502.1300048828125</v>
      </c>
      <c r="G133" s="66">
        <v>13451.7197265625</v>
      </c>
    </row>
    <row r="134" spans="1:7">
      <c r="A134" s="63" t="s">
        <v>323</v>
      </c>
      <c r="B134" s="63" t="s">
        <v>4</v>
      </c>
      <c r="C134" s="63" t="s">
        <v>5</v>
      </c>
      <c r="D134" s="63" t="s">
        <v>162</v>
      </c>
      <c r="E134" s="63" t="s">
        <v>45</v>
      </c>
      <c r="F134" s="64">
        <v>11753.230056762695</v>
      </c>
      <c r="G134" s="66">
        <v>65949.130004882813</v>
      </c>
    </row>
    <row r="135" spans="1:7">
      <c r="A135" s="63" t="s">
        <v>323</v>
      </c>
      <c r="B135" s="63" t="s">
        <v>3</v>
      </c>
      <c r="C135" s="63" t="s">
        <v>5</v>
      </c>
      <c r="D135" s="63" t="s">
        <v>46</v>
      </c>
      <c r="E135" s="63" t="s">
        <v>73</v>
      </c>
      <c r="F135" s="64">
        <v>10569.58984375</v>
      </c>
      <c r="G135" s="66">
        <v>31715.400390625</v>
      </c>
    </row>
    <row r="136" spans="1:7">
      <c r="A136" s="63" t="s">
        <v>323</v>
      </c>
      <c r="B136" s="63" t="s">
        <v>3</v>
      </c>
      <c r="C136" s="63" t="s">
        <v>5</v>
      </c>
      <c r="D136" s="63" t="s">
        <v>164</v>
      </c>
      <c r="E136" s="63" t="s">
        <v>45</v>
      </c>
      <c r="F136" s="64">
        <v>144.69999694824219</v>
      </c>
      <c r="G136" s="66">
        <v>621.6500244140625</v>
      </c>
    </row>
    <row r="137" spans="1:7">
      <c r="A137" s="63" t="s">
        <v>323</v>
      </c>
      <c r="B137" s="63" t="s">
        <v>135</v>
      </c>
      <c r="C137" s="63" t="s">
        <v>5</v>
      </c>
      <c r="D137" s="63" t="s">
        <v>162</v>
      </c>
      <c r="E137" s="63" t="s">
        <v>91</v>
      </c>
      <c r="F137" s="64">
        <v>35.759998321533203</v>
      </c>
      <c r="G137" s="66">
        <v>126.13999938964844</v>
      </c>
    </row>
    <row r="138" spans="1:7">
      <c r="A138" s="63" t="s">
        <v>323</v>
      </c>
      <c r="B138" s="63" t="s">
        <v>6</v>
      </c>
      <c r="C138" s="63" t="s">
        <v>5</v>
      </c>
      <c r="D138" s="63" t="s">
        <v>162</v>
      </c>
      <c r="E138" s="63" t="s">
        <v>45</v>
      </c>
      <c r="F138" s="64">
        <v>20995.650131225586</v>
      </c>
      <c r="G138" s="66">
        <v>65978.899993896484</v>
      </c>
    </row>
    <row r="139" spans="1:7">
      <c r="A139" s="63" t="s">
        <v>323</v>
      </c>
      <c r="B139" s="63" t="s">
        <v>135</v>
      </c>
      <c r="C139" s="63" t="s">
        <v>5</v>
      </c>
      <c r="D139" s="63" t="s">
        <v>165</v>
      </c>
      <c r="E139" s="63" t="s">
        <v>45</v>
      </c>
      <c r="F139" s="64">
        <v>1029.4300231933594</v>
      </c>
      <c r="G139" s="66">
        <v>7783.2401428222656</v>
      </c>
    </row>
    <row r="140" spans="1:7">
      <c r="A140" s="63" t="s">
        <v>323</v>
      </c>
      <c r="B140" s="63" t="s">
        <v>135</v>
      </c>
      <c r="C140" s="63" t="s">
        <v>5</v>
      </c>
      <c r="D140" s="63" t="s">
        <v>46</v>
      </c>
      <c r="E140" s="63" t="s">
        <v>45</v>
      </c>
      <c r="F140" s="64">
        <v>1863.7199764251709</v>
      </c>
      <c r="G140" s="66">
        <v>10504.660064697266</v>
      </c>
    </row>
    <row r="141" spans="1:7">
      <c r="A141" s="63" t="s">
        <v>323</v>
      </c>
      <c r="B141" s="63" t="s">
        <v>135</v>
      </c>
      <c r="C141" s="63" t="s">
        <v>5</v>
      </c>
      <c r="D141" s="63" t="s">
        <v>46</v>
      </c>
      <c r="E141" s="63" t="s">
        <v>91</v>
      </c>
      <c r="F141" s="64">
        <v>175.17999267578125</v>
      </c>
      <c r="G141" s="66">
        <v>496.510009765625</v>
      </c>
    </row>
    <row r="142" spans="1:7">
      <c r="A142" s="63" t="s">
        <v>323</v>
      </c>
      <c r="B142" s="63" t="s">
        <v>135</v>
      </c>
      <c r="C142" s="63" t="s">
        <v>5</v>
      </c>
      <c r="D142" s="63" t="s">
        <v>334</v>
      </c>
      <c r="E142" s="63" t="s">
        <v>45</v>
      </c>
      <c r="F142" s="64">
        <v>54.430000305175781</v>
      </c>
      <c r="G142" s="66">
        <v>356.60000610351562</v>
      </c>
    </row>
    <row r="143" spans="1:7">
      <c r="A143" s="63" t="s">
        <v>323</v>
      </c>
      <c r="B143" s="63" t="s">
        <v>135</v>
      </c>
      <c r="C143" s="63" t="s">
        <v>5</v>
      </c>
      <c r="D143" s="63" t="s">
        <v>166</v>
      </c>
      <c r="E143" s="63" t="s">
        <v>45</v>
      </c>
      <c r="F143" s="64">
        <v>680.40000915527344</v>
      </c>
      <c r="G143" s="66">
        <v>2923</v>
      </c>
    </row>
    <row r="144" spans="1:7">
      <c r="A144" s="63" t="s">
        <v>323</v>
      </c>
      <c r="B144" s="63" t="s">
        <v>135</v>
      </c>
      <c r="C144" s="63" t="s">
        <v>5</v>
      </c>
      <c r="D144" s="63" t="s">
        <v>161</v>
      </c>
      <c r="E144" s="63" t="s">
        <v>45</v>
      </c>
      <c r="F144" s="64">
        <v>1093.1700439453125</v>
      </c>
      <c r="G144" s="66">
        <v>10076.4296875</v>
      </c>
    </row>
    <row r="145" spans="1:7">
      <c r="A145" s="63" t="s">
        <v>323</v>
      </c>
      <c r="B145" s="63" t="s">
        <v>135</v>
      </c>
      <c r="C145" s="63" t="s">
        <v>5</v>
      </c>
      <c r="D145" s="63" t="s">
        <v>161</v>
      </c>
      <c r="E145" s="63" t="s">
        <v>91</v>
      </c>
      <c r="F145" s="64">
        <v>100.11000061035156</v>
      </c>
      <c r="G145" s="66">
        <v>270.8599853515625</v>
      </c>
    </row>
    <row r="146" spans="1:7">
      <c r="A146" s="63" t="s">
        <v>323</v>
      </c>
      <c r="B146" s="63" t="s">
        <v>135</v>
      </c>
      <c r="C146" s="63" t="s">
        <v>5</v>
      </c>
      <c r="D146" s="63" t="s">
        <v>162</v>
      </c>
      <c r="E146" s="63" t="s">
        <v>45</v>
      </c>
      <c r="F146" s="64">
        <v>3172.1698966026306</v>
      </c>
      <c r="G146" s="66">
        <v>24425.100688934326</v>
      </c>
    </row>
    <row r="147" spans="1:7">
      <c r="A147" s="63" t="s">
        <v>323</v>
      </c>
      <c r="B147" s="63" t="s">
        <v>3</v>
      </c>
      <c r="C147" s="63" t="s">
        <v>5</v>
      </c>
      <c r="D147" s="63" t="s">
        <v>46</v>
      </c>
      <c r="E147" s="63" t="s">
        <v>45</v>
      </c>
      <c r="F147" s="64">
        <v>502.59000396728516</v>
      </c>
      <c r="G147" s="66">
        <v>4876.3299865722656</v>
      </c>
    </row>
    <row r="148" spans="1:7">
      <c r="A148" s="33" t="s">
        <v>323</v>
      </c>
      <c r="B148" s="34"/>
      <c r="C148" s="34"/>
      <c r="D148" s="34"/>
      <c r="E148" s="34"/>
      <c r="F148" s="34">
        <f>SUM(F128:F147)</f>
        <v>87167.300090312958</v>
      </c>
      <c r="G148" s="35">
        <f>SUM(G128:G147)</f>
        <v>423543.09917831421</v>
      </c>
    </row>
    <row r="149" spans="1:7">
      <c r="A149" s="63" t="s">
        <v>339</v>
      </c>
      <c r="B149" s="63" t="s">
        <v>42</v>
      </c>
      <c r="C149" s="63" t="s">
        <v>5</v>
      </c>
      <c r="D149" s="63" t="s">
        <v>46</v>
      </c>
      <c r="E149" s="63" t="s">
        <v>73</v>
      </c>
      <c r="F149" s="64">
        <v>15132.839599609375</v>
      </c>
      <c r="G149" s="66">
        <v>117902.251953125</v>
      </c>
    </row>
    <row r="150" spans="1:7">
      <c r="A150" s="63" t="s">
        <v>339</v>
      </c>
      <c r="B150" s="63" t="s">
        <v>42</v>
      </c>
      <c r="C150" s="63" t="s">
        <v>5</v>
      </c>
      <c r="D150" s="63" t="s">
        <v>46</v>
      </c>
      <c r="E150" s="63" t="s">
        <v>45</v>
      </c>
      <c r="F150" s="64">
        <v>535.70000267028809</v>
      </c>
      <c r="G150" s="66">
        <v>5015.300048828125</v>
      </c>
    </row>
    <row r="151" spans="1:7">
      <c r="A151" s="63" t="s">
        <v>339</v>
      </c>
      <c r="B151" s="63" t="s">
        <v>42</v>
      </c>
      <c r="C151" s="63" t="s">
        <v>5</v>
      </c>
      <c r="D151" s="63" t="s">
        <v>164</v>
      </c>
      <c r="E151" s="63" t="s">
        <v>45</v>
      </c>
      <c r="F151" s="64">
        <v>38.549999237060547</v>
      </c>
      <c r="G151" s="66">
        <v>311.96000671386719</v>
      </c>
    </row>
    <row r="152" spans="1:7">
      <c r="A152" s="63" t="s">
        <v>339</v>
      </c>
      <c r="B152" s="63" t="s">
        <v>42</v>
      </c>
      <c r="C152" s="63" t="s">
        <v>5</v>
      </c>
      <c r="D152" s="63" t="s">
        <v>161</v>
      </c>
      <c r="E152" s="63" t="s">
        <v>73</v>
      </c>
      <c r="F152" s="64">
        <v>408.239990234375</v>
      </c>
      <c r="G152" s="66">
        <v>1523.1500244140625</v>
      </c>
    </row>
    <row r="153" spans="1:7">
      <c r="A153" s="63" t="s">
        <v>339</v>
      </c>
      <c r="B153" s="63" t="s">
        <v>42</v>
      </c>
      <c r="C153" s="63" t="s">
        <v>5</v>
      </c>
      <c r="D153" s="63" t="s">
        <v>161</v>
      </c>
      <c r="E153" s="63" t="s">
        <v>45</v>
      </c>
      <c r="F153" s="64">
        <v>4501.0400390625</v>
      </c>
      <c r="G153" s="66">
        <v>42578.798828125</v>
      </c>
    </row>
    <row r="154" spans="1:7">
      <c r="A154" s="63" t="s">
        <v>339</v>
      </c>
      <c r="B154" s="63" t="s">
        <v>135</v>
      </c>
      <c r="C154" s="63" t="s">
        <v>5</v>
      </c>
      <c r="D154" s="63" t="s">
        <v>162</v>
      </c>
      <c r="E154" s="63" t="s">
        <v>45</v>
      </c>
      <c r="F154" s="64">
        <v>4717.8699417114258</v>
      </c>
      <c r="G154" s="66">
        <v>19462.199829101563</v>
      </c>
    </row>
    <row r="155" spans="1:7">
      <c r="A155" s="63" t="s">
        <v>339</v>
      </c>
      <c r="B155" s="63" t="s">
        <v>42</v>
      </c>
      <c r="C155" s="63" t="s">
        <v>5</v>
      </c>
      <c r="D155" s="63" t="s">
        <v>162</v>
      </c>
      <c r="E155" s="63" t="s">
        <v>45</v>
      </c>
      <c r="F155" s="64">
        <v>3483.6200866699219</v>
      </c>
      <c r="G155" s="66">
        <v>20755.40087890625</v>
      </c>
    </row>
    <row r="156" spans="1:7">
      <c r="A156" s="63" t="s">
        <v>339</v>
      </c>
      <c r="B156" s="63" t="s">
        <v>135</v>
      </c>
      <c r="C156" s="63" t="s">
        <v>5</v>
      </c>
      <c r="D156" s="63" t="s">
        <v>161</v>
      </c>
      <c r="E156" s="63" t="s">
        <v>45</v>
      </c>
      <c r="F156" s="64">
        <v>3641.0299415588379</v>
      </c>
      <c r="G156" s="66">
        <v>26131.650939941406</v>
      </c>
    </row>
    <row r="157" spans="1:7">
      <c r="A157" s="63" t="s">
        <v>339</v>
      </c>
      <c r="B157" s="63" t="s">
        <v>42</v>
      </c>
      <c r="C157" s="63" t="s">
        <v>5</v>
      </c>
      <c r="D157" s="63" t="s">
        <v>162</v>
      </c>
      <c r="E157" s="63" t="s">
        <v>298</v>
      </c>
      <c r="F157" s="64">
        <v>94375.3515625</v>
      </c>
      <c r="G157" s="66">
        <v>147908</v>
      </c>
    </row>
    <row r="158" spans="1:7">
      <c r="A158" s="63" t="s">
        <v>339</v>
      </c>
      <c r="B158" s="63" t="s">
        <v>4</v>
      </c>
      <c r="C158" s="63" t="s">
        <v>5</v>
      </c>
      <c r="D158" s="63" t="s">
        <v>163</v>
      </c>
      <c r="E158" s="63" t="s">
        <v>73</v>
      </c>
      <c r="F158" s="64">
        <v>9645.68994140625</v>
      </c>
      <c r="G158" s="66">
        <v>54880.87890625</v>
      </c>
    </row>
    <row r="159" spans="1:7">
      <c r="A159" s="63" t="s">
        <v>339</v>
      </c>
      <c r="B159" s="63" t="s">
        <v>4</v>
      </c>
      <c r="C159" s="63" t="s">
        <v>5</v>
      </c>
      <c r="D159" s="63" t="s">
        <v>163</v>
      </c>
      <c r="E159" s="63" t="s">
        <v>45</v>
      </c>
      <c r="F159" s="64">
        <v>18839.140167236328</v>
      </c>
      <c r="G159" s="66">
        <v>84603.89990234375</v>
      </c>
    </row>
    <row r="160" spans="1:7">
      <c r="A160" s="63" t="s">
        <v>339</v>
      </c>
      <c r="B160" s="63" t="s">
        <v>4</v>
      </c>
      <c r="C160" s="63" t="s">
        <v>5</v>
      </c>
      <c r="D160" s="63" t="s">
        <v>163</v>
      </c>
      <c r="E160" s="63" t="s">
        <v>104</v>
      </c>
      <c r="F160" s="64">
        <v>958.989990234375</v>
      </c>
      <c r="G160" s="66">
        <v>3905.39990234375</v>
      </c>
    </row>
    <row r="161" spans="1:7">
      <c r="A161" s="63" t="s">
        <v>339</v>
      </c>
      <c r="B161" s="63" t="s">
        <v>4</v>
      </c>
      <c r="C161" s="63" t="s">
        <v>5</v>
      </c>
      <c r="D161" s="63" t="s">
        <v>163</v>
      </c>
      <c r="E161" s="63" t="s">
        <v>91</v>
      </c>
      <c r="F161" s="64">
        <v>16426.099975585938</v>
      </c>
      <c r="G161" s="66">
        <v>55342.58984375</v>
      </c>
    </row>
    <row r="162" spans="1:7">
      <c r="A162" s="63" t="s">
        <v>339</v>
      </c>
      <c r="B162" s="63" t="s">
        <v>4</v>
      </c>
      <c r="C162" s="63" t="s">
        <v>5</v>
      </c>
      <c r="D162" s="63" t="s">
        <v>161</v>
      </c>
      <c r="E162" s="63" t="s">
        <v>45</v>
      </c>
      <c r="F162" s="64">
        <v>1063.4599666595459</v>
      </c>
      <c r="G162" s="66">
        <v>8398.7998962402344</v>
      </c>
    </row>
    <row r="163" spans="1:7">
      <c r="A163" s="63" t="s">
        <v>339</v>
      </c>
      <c r="B163" s="63" t="s">
        <v>4</v>
      </c>
      <c r="C163" s="63" t="s">
        <v>5</v>
      </c>
      <c r="D163" s="63" t="s">
        <v>46</v>
      </c>
      <c r="E163" s="63" t="s">
        <v>45</v>
      </c>
      <c r="F163" s="64">
        <v>236.71000289916992</v>
      </c>
      <c r="G163" s="66">
        <v>1911.7900390625</v>
      </c>
    </row>
    <row r="164" spans="1:7">
      <c r="A164" s="63" t="s">
        <v>339</v>
      </c>
      <c r="B164" s="63" t="s">
        <v>135</v>
      </c>
      <c r="C164" s="63" t="s">
        <v>5</v>
      </c>
      <c r="D164" s="63" t="s">
        <v>334</v>
      </c>
      <c r="E164" s="63" t="s">
        <v>73</v>
      </c>
      <c r="F164" s="64">
        <v>758.40997314453125</v>
      </c>
      <c r="G164" s="66">
        <v>937.72998046875</v>
      </c>
    </row>
    <row r="165" spans="1:7">
      <c r="A165" s="63" t="s">
        <v>339</v>
      </c>
      <c r="B165" s="63" t="s">
        <v>135</v>
      </c>
      <c r="C165" s="63" t="s">
        <v>5</v>
      </c>
      <c r="D165" s="63" t="s">
        <v>166</v>
      </c>
      <c r="E165" s="63" t="s">
        <v>45</v>
      </c>
      <c r="F165" s="64">
        <v>1628.2300109863281</v>
      </c>
      <c r="G165" s="66">
        <v>9641.9100341796875</v>
      </c>
    </row>
    <row r="166" spans="1:7">
      <c r="A166" s="63" t="s">
        <v>339</v>
      </c>
      <c r="B166" s="63" t="s">
        <v>135</v>
      </c>
      <c r="C166" s="63" t="s">
        <v>5</v>
      </c>
      <c r="D166" s="63" t="s">
        <v>226</v>
      </c>
      <c r="E166" s="63" t="s">
        <v>45</v>
      </c>
      <c r="F166" s="64">
        <v>172.3699951171875</v>
      </c>
      <c r="G166" s="66">
        <v>1096.8199462890625</v>
      </c>
    </row>
    <row r="167" spans="1:7">
      <c r="A167" s="63" t="s">
        <v>339</v>
      </c>
      <c r="B167" s="63" t="s">
        <v>4</v>
      </c>
      <c r="C167" s="63" t="s">
        <v>5</v>
      </c>
      <c r="D167" s="63" t="s">
        <v>162</v>
      </c>
      <c r="E167" s="63" t="s">
        <v>73</v>
      </c>
      <c r="F167" s="64">
        <v>221.53999328613281</v>
      </c>
      <c r="G167" s="66">
        <v>2546.639892578125</v>
      </c>
    </row>
    <row r="168" spans="1:7">
      <c r="A168" s="63" t="s">
        <v>339</v>
      </c>
      <c r="B168" s="63" t="s">
        <v>3</v>
      </c>
      <c r="C168" s="63" t="s">
        <v>5</v>
      </c>
      <c r="D168" s="63" t="s">
        <v>46</v>
      </c>
      <c r="E168" s="63" t="s">
        <v>45</v>
      </c>
      <c r="F168" s="64">
        <v>12905.290405273438</v>
      </c>
      <c r="G168" s="66">
        <v>73502.8330078125</v>
      </c>
    </row>
    <row r="169" spans="1:7">
      <c r="A169" s="63" t="s">
        <v>339</v>
      </c>
      <c r="B169" s="63" t="s">
        <v>3</v>
      </c>
      <c r="C169" s="63" t="s">
        <v>5</v>
      </c>
      <c r="D169" s="63" t="s">
        <v>164</v>
      </c>
      <c r="E169" s="63" t="s">
        <v>45</v>
      </c>
      <c r="F169" s="64">
        <v>2595.4801063537598</v>
      </c>
      <c r="G169" s="66">
        <v>7519.8598175048828</v>
      </c>
    </row>
    <row r="170" spans="1:7">
      <c r="A170" s="63" t="s">
        <v>339</v>
      </c>
      <c r="B170" s="63" t="s">
        <v>3</v>
      </c>
      <c r="C170" s="63" t="s">
        <v>5</v>
      </c>
      <c r="D170" s="63" t="s">
        <v>162</v>
      </c>
      <c r="E170" s="63" t="s">
        <v>45</v>
      </c>
      <c r="F170" s="64">
        <v>855.9000244140625</v>
      </c>
      <c r="G170" s="66">
        <v>4305.080078125</v>
      </c>
    </row>
    <row r="171" spans="1:7">
      <c r="A171" s="63" t="s">
        <v>339</v>
      </c>
      <c r="B171" s="63" t="s">
        <v>6</v>
      </c>
      <c r="C171" s="63" t="s">
        <v>5</v>
      </c>
      <c r="D171" s="63" t="s">
        <v>162</v>
      </c>
      <c r="E171" s="63" t="s">
        <v>73</v>
      </c>
      <c r="F171" s="64">
        <v>1312.43994140625</v>
      </c>
      <c r="G171" s="66">
        <v>5503.64990234375</v>
      </c>
    </row>
    <row r="172" spans="1:7">
      <c r="A172" s="63" t="s">
        <v>339</v>
      </c>
      <c r="B172" s="63" t="s">
        <v>6</v>
      </c>
      <c r="C172" s="63" t="s">
        <v>5</v>
      </c>
      <c r="D172" s="63" t="s">
        <v>162</v>
      </c>
      <c r="E172" s="63" t="s">
        <v>45</v>
      </c>
      <c r="F172" s="64">
        <v>10025.110229492187</v>
      </c>
      <c r="G172" s="66">
        <v>57166.96923828125</v>
      </c>
    </row>
    <row r="173" spans="1:7">
      <c r="A173" s="63" t="s">
        <v>339</v>
      </c>
      <c r="B173" s="63" t="s">
        <v>135</v>
      </c>
      <c r="C173" s="63" t="s">
        <v>5</v>
      </c>
      <c r="D173" s="63" t="s">
        <v>165</v>
      </c>
      <c r="E173" s="63" t="s">
        <v>73</v>
      </c>
      <c r="F173" s="64">
        <v>1049.6199951171875</v>
      </c>
      <c r="G173" s="66">
        <v>5238.2099609375</v>
      </c>
    </row>
    <row r="174" spans="1:7">
      <c r="A174" s="63" t="s">
        <v>339</v>
      </c>
      <c r="B174" s="63" t="s">
        <v>135</v>
      </c>
      <c r="C174" s="63" t="s">
        <v>5</v>
      </c>
      <c r="D174" s="63" t="s">
        <v>165</v>
      </c>
      <c r="E174" s="63" t="s">
        <v>45</v>
      </c>
      <c r="F174" s="64">
        <v>623.69001770019531</v>
      </c>
      <c r="G174" s="66">
        <v>5820.5999755859375</v>
      </c>
    </row>
    <row r="175" spans="1:7">
      <c r="A175" s="63" t="s">
        <v>339</v>
      </c>
      <c r="B175" s="63" t="s">
        <v>135</v>
      </c>
      <c r="C175" s="63" t="s">
        <v>5</v>
      </c>
      <c r="D175" s="63" t="s">
        <v>163</v>
      </c>
      <c r="E175" s="63" t="s">
        <v>73</v>
      </c>
      <c r="F175" s="64">
        <v>3307.9301147460937</v>
      </c>
      <c r="G175" s="66">
        <v>36459.888671875</v>
      </c>
    </row>
    <row r="176" spans="1:7">
      <c r="A176" s="63" t="s">
        <v>339</v>
      </c>
      <c r="B176" s="63" t="s">
        <v>135</v>
      </c>
      <c r="C176" s="63" t="s">
        <v>5</v>
      </c>
      <c r="D176" s="63" t="s">
        <v>46</v>
      </c>
      <c r="E176" s="63" t="s">
        <v>45</v>
      </c>
      <c r="F176" s="64">
        <v>3178.3600225448608</v>
      </c>
      <c r="G176" s="66">
        <v>20328.929748535156</v>
      </c>
    </row>
    <row r="177" spans="1:7">
      <c r="A177" s="63" t="s">
        <v>339</v>
      </c>
      <c r="B177" s="63" t="s">
        <v>4</v>
      </c>
      <c r="C177" s="63" t="s">
        <v>5</v>
      </c>
      <c r="D177" s="63" t="s">
        <v>46</v>
      </c>
      <c r="E177" s="63" t="s">
        <v>73</v>
      </c>
      <c r="F177" s="64">
        <v>253.70000457763672</v>
      </c>
      <c r="G177" s="66">
        <v>2037.6700439453125</v>
      </c>
    </row>
    <row r="178" spans="1:7">
      <c r="A178" s="33" t="s">
        <v>339</v>
      </c>
      <c r="B178" s="34"/>
      <c r="C178" s="34"/>
      <c r="D178" s="34"/>
      <c r="E178" s="34"/>
      <c r="F178" s="34">
        <f>SUM(F149:F177)</f>
        <v>212892.40204143524</v>
      </c>
      <c r="G178" s="35">
        <f>SUM(G149:G177)</f>
        <v>822738.86129760742</v>
      </c>
    </row>
    <row r="179" spans="1:7">
      <c r="A179" s="63" t="s">
        <v>346</v>
      </c>
      <c r="B179" s="63" t="s">
        <v>3</v>
      </c>
      <c r="C179" s="63" t="s">
        <v>5</v>
      </c>
      <c r="D179" s="63" t="s">
        <v>162</v>
      </c>
      <c r="E179" s="63" t="s">
        <v>45</v>
      </c>
      <c r="F179" s="64">
        <v>195.96000289916992</v>
      </c>
      <c r="G179" s="66">
        <v>1231.1500244140625</v>
      </c>
    </row>
    <row r="180" spans="1:7">
      <c r="A180" s="63" t="s">
        <v>346</v>
      </c>
      <c r="B180" s="63" t="s">
        <v>42</v>
      </c>
      <c r="C180" s="63" t="s">
        <v>5</v>
      </c>
      <c r="D180" s="63" t="s">
        <v>164</v>
      </c>
      <c r="E180" s="63" t="s">
        <v>45</v>
      </c>
      <c r="F180" s="64">
        <v>39.010000228881836</v>
      </c>
      <c r="G180" s="66">
        <v>350.02999877929687</v>
      </c>
    </row>
    <row r="181" spans="1:7">
      <c r="A181" s="63" t="s">
        <v>346</v>
      </c>
      <c r="B181" s="63" t="s">
        <v>42</v>
      </c>
      <c r="C181" s="63" t="s">
        <v>5</v>
      </c>
      <c r="D181" s="63" t="s">
        <v>161</v>
      </c>
      <c r="E181" s="63" t="s">
        <v>45</v>
      </c>
      <c r="F181" s="64">
        <v>2888.9599609375</v>
      </c>
      <c r="G181" s="66">
        <v>20844</v>
      </c>
    </row>
    <row r="182" spans="1:7">
      <c r="A182" s="63" t="s">
        <v>346</v>
      </c>
      <c r="B182" s="63" t="s">
        <v>42</v>
      </c>
      <c r="C182" s="63" t="s">
        <v>5</v>
      </c>
      <c r="D182" s="63" t="s">
        <v>162</v>
      </c>
      <c r="E182" s="63" t="s">
        <v>45</v>
      </c>
      <c r="F182" s="64">
        <v>9590.2401428222656</v>
      </c>
      <c r="G182" s="66">
        <v>53757.080200195313</v>
      </c>
    </row>
    <row r="183" spans="1:7">
      <c r="A183" s="63" t="s">
        <v>346</v>
      </c>
      <c r="B183" s="63" t="s">
        <v>4</v>
      </c>
      <c r="C183" s="63" t="s">
        <v>5</v>
      </c>
      <c r="D183" s="63" t="s">
        <v>163</v>
      </c>
      <c r="E183" s="63" t="s">
        <v>73</v>
      </c>
      <c r="F183" s="64">
        <v>37907.528838157654</v>
      </c>
      <c r="G183" s="66">
        <v>103326.22960853577</v>
      </c>
    </row>
    <row r="184" spans="1:7">
      <c r="A184" s="63" t="s">
        <v>346</v>
      </c>
      <c r="B184" s="63" t="s">
        <v>4</v>
      </c>
      <c r="C184" s="63" t="s">
        <v>5</v>
      </c>
      <c r="D184" s="63" t="s">
        <v>163</v>
      </c>
      <c r="E184" s="63" t="s">
        <v>45</v>
      </c>
      <c r="F184" s="64">
        <v>11273.82022857666</v>
      </c>
      <c r="G184" s="66">
        <v>52386.229858398438</v>
      </c>
    </row>
    <row r="185" spans="1:7">
      <c r="A185" s="63" t="s">
        <v>346</v>
      </c>
      <c r="B185" s="63" t="s">
        <v>4</v>
      </c>
      <c r="C185" s="63" t="s">
        <v>5</v>
      </c>
      <c r="D185" s="63" t="s">
        <v>46</v>
      </c>
      <c r="E185" s="63" t="s">
        <v>45</v>
      </c>
      <c r="F185" s="64">
        <v>1769.9299926757812</v>
      </c>
      <c r="G185" s="66">
        <v>9403.81982421875</v>
      </c>
    </row>
    <row r="186" spans="1:7">
      <c r="A186" s="63" t="s">
        <v>346</v>
      </c>
      <c r="B186" s="63" t="s">
        <v>4</v>
      </c>
      <c r="C186" s="63" t="s">
        <v>5</v>
      </c>
      <c r="D186" s="63" t="s">
        <v>46</v>
      </c>
      <c r="E186" s="63" t="s">
        <v>91</v>
      </c>
      <c r="F186" s="64">
        <v>108.36000061035156</v>
      </c>
      <c r="G186" s="66">
        <v>172.63999938964844</v>
      </c>
    </row>
    <row r="187" spans="1:7">
      <c r="A187" s="63" t="s">
        <v>346</v>
      </c>
      <c r="B187" s="63" t="s">
        <v>4</v>
      </c>
      <c r="C187" s="63" t="s">
        <v>5</v>
      </c>
      <c r="D187" s="63" t="s">
        <v>162</v>
      </c>
      <c r="E187" s="63" t="s">
        <v>45</v>
      </c>
      <c r="F187" s="64">
        <v>476.27999877929687</v>
      </c>
      <c r="G187" s="66">
        <v>3139.5</v>
      </c>
    </row>
    <row r="188" spans="1:7">
      <c r="A188" s="63" t="s">
        <v>346</v>
      </c>
      <c r="B188" s="63" t="s">
        <v>3</v>
      </c>
      <c r="C188" s="63" t="s">
        <v>5</v>
      </c>
      <c r="D188" s="63" t="s">
        <v>314</v>
      </c>
      <c r="E188" s="63" t="s">
        <v>45</v>
      </c>
      <c r="F188" s="64">
        <v>544.32000732421875</v>
      </c>
      <c r="G188" s="66">
        <v>1866</v>
      </c>
    </row>
    <row r="189" spans="1:7">
      <c r="A189" s="63" t="s">
        <v>346</v>
      </c>
      <c r="B189" s="63" t="s">
        <v>42</v>
      </c>
      <c r="C189" s="63" t="s">
        <v>5</v>
      </c>
      <c r="D189" s="63" t="s">
        <v>46</v>
      </c>
      <c r="E189" s="63" t="s">
        <v>45</v>
      </c>
      <c r="F189" s="64">
        <v>14307.600242614746</v>
      </c>
      <c r="G189" s="66">
        <v>93106.441772460938</v>
      </c>
    </row>
    <row r="190" spans="1:7">
      <c r="A190" s="63" t="s">
        <v>346</v>
      </c>
      <c r="B190" s="63" t="s">
        <v>3</v>
      </c>
      <c r="C190" s="63" t="s">
        <v>5</v>
      </c>
      <c r="D190" s="63" t="s">
        <v>164</v>
      </c>
      <c r="E190" s="63" t="s">
        <v>45</v>
      </c>
      <c r="F190" s="64">
        <v>661.15999984741211</v>
      </c>
      <c r="G190" s="66">
        <v>3172.9500427246094</v>
      </c>
    </row>
    <row r="191" spans="1:7">
      <c r="A191" s="63" t="s">
        <v>346</v>
      </c>
      <c r="B191" s="63" t="s">
        <v>135</v>
      </c>
      <c r="C191" s="63" t="s">
        <v>5</v>
      </c>
      <c r="D191" s="63" t="s">
        <v>162</v>
      </c>
      <c r="E191" s="63" t="s">
        <v>45</v>
      </c>
      <c r="F191" s="64">
        <v>11025.759986877441</v>
      </c>
      <c r="G191" s="66">
        <v>41939.780242919922</v>
      </c>
    </row>
    <row r="192" spans="1:7">
      <c r="A192" s="63" t="s">
        <v>346</v>
      </c>
      <c r="B192" s="63" t="s">
        <v>6</v>
      </c>
      <c r="C192" s="63" t="s">
        <v>5</v>
      </c>
      <c r="D192" s="63" t="s">
        <v>162</v>
      </c>
      <c r="E192" s="63" t="s">
        <v>45</v>
      </c>
      <c r="F192" s="64">
        <v>27175.59912109375</v>
      </c>
      <c r="G192" s="66">
        <v>105151.18005371094</v>
      </c>
    </row>
    <row r="193" spans="1:7">
      <c r="A193" s="63" t="s">
        <v>346</v>
      </c>
      <c r="B193" s="63" t="s">
        <v>135</v>
      </c>
      <c r="C193" s="63" t="s">
        <v>5</v>
      </c>
      <c r="D193" s="63" t="s">
        <v>165</v>
      </c>
      <c r="E193" s="63" t="s">
        <v>45</v>
      </c>
      <c r="F193" s="64">
        <v>579.05999755859375</v>
      </c>
      <c r="G193" s="66">
        <v>4311.7999877929687</v>
      </c>
    </row>
    <row r="194" spans="1:7">
      <c r="A194" s="63" t="s">
        <v>346</v>
      </c>
      <c r="B194" s="63" t="s">
        <v>135</v>
      </c>
      <c r="C194" s="63" t="s">
        <v>5</v>
      </c>
      <c r="D194" s="63" t="s">
        <v>163</v>
      </c>
      <c r="E194" s="63" t="s">
        <v>73</v>
      </c>
      <c r="F194" s="64">
        <v>912.17999267578125</v>
      </c>
      <c r="G194" s="66">
        <v>3251.52001953125</v>
      </c>
    </row>
    <row r="195" spans="1:7">
      <c r="A195" s="63" t="s">
        <v>346</v>
      </c>
      <c r="B195" s="63" t="s">
        <v>135</v>
      </c>
      <c r="C195" s="63" t="s">
        <v>5</v>
      </c>
      <c r="D195" s="63" t="s">
        <v>163</v>
      </c>
      <c r="E195" s="63" t="s">
        <v>45</v>
      </c>
      <c r="F195" s="64">
        <v>7047.9901657104492</v>
      </c>
      <c r="G195" s="66">
        <v>18537.489532470703</v>
      </c>
    </row>
    <row r="196" spans="1:7">
      <c r="A196" s="63" t="s">
        <v>346</v>
      </c>
      <c r="B196" s="63" t="s">
        <v>135</v>
      </c>
      <c r="C196" s="63" t="s">
        <v>5</v>
      </c>
      <c r="D196" s="63" t="s">
        <v>163</v>
      </c>
      <c r="E196" s="63" t="s">
        <v>91</v>
      </c>
      <c r="F196" s="64">
        <v>1172.300048828125</v>
      </c>
      <c r="G196" s="66">
        <v>4122.3798828125</v>
      </c>
    </row>
    <row r="197" spans="1:7">
      <c r="A197" s="63" t="s">
        <v>346</v>
      </c>
      <c r="B197" s="63" t="s">
        <v>135</v>
      </c>
      <c r="C197" s="63" t="s">
        <v>5</v>
      </c>
      <c r="D197" s="63" t="s">
        <v>46</v>
      </c>
      <c r="E197" s="63" t="s">
        <v>73</v>
      </c>
      <c r="F197" s="64">
        <v>5855.4901123046875</v>
      </c>
      <c r="G197" s="66">
        <v>33436.89990234375</v>
      </c>
    </row>
    <row r="198" spans="1:7">
      <c r="A198" s="63" t="s">
        <v>346</v>
      </c>
      <c r="B198" s="63" t="s">
        <v>135</v>
      </c>
      <c r="C198" s="63" t="s">
        <v>5</v>
      </c>
      <c r="D198" s="63" t="s">
        <v>46</v>
      </c>
      <c r="E198" s="63" t="s">
        <v>45</v>
      </c>
      <c r="F198" s="64">
        <v>148.13000106811523</v>
      </c>
      <c r="G198" s="66">
        <v>2042.9700012207031</v>
      </c>
    </row>
    <row r="199" spans="1:7">
      <c r="A199" s="63" t="s">
        <v>346</v>
      </c>
      <c r="B199" s="63" t="s">
        <v>135</v>
      </c>
      <c r="C199" s="63" t="s">
        <v>5</v>
      </c>
      <c r="D199" s="63" t="s">
        <v>46</v>
      </c>
      <c r="E199" s="63" t="s">
        <v>91</v>
      </c>
      <c r="F199" s="64">
        <v>169.89999389648437</v>
      </c>
      <c r="G199" s="66">
        <v>369.07000732421875</v>
      </c>
    </row>
    <row r="200" spans="1:7">
      <c r="A200" s="63" t="s">
        <v>346</v>
      </c>
      <c r="B200" s="63" t="s">
        <v>135</v>
      </c>
      <c r="C200" s="63" t="s">
        <v>5</v>
      </c>
      <c r="D200" s="63" t="s">
        <v>334</v>
      </c>
      <c r="E200" s="63" t="s">
        <v>73</v>
      </c>
      <c r="F200" s="64">
        <v>182.16000366210937</v>
      </c>
      <c r="G200" s="66">
        <v>424.89999389648437</v>
      </c>
    </row>
    <row r="201" spans="1:7">
      <c r="A201" s="63" t="s">
        <v>346</v>
      </c>
      <c r="B201" s="63" t="s">
        <v>135</v>
      </c>
      <c r="C201" s="63" t="s">
        <v>5</v>
      </c>
      <c r="D201" s="63" t="s">
        <v>166</v>
      </c>
      <c r="E201" s="63" t="s">
        <v>45</v>
      </c>
      <c r="F201" s="64">
        <v>3711.669921875</v>
      </c>
      <c r="G201" s="66">
        <v>15493.399993896484</v>
      </c>
    </row>
    <row r="202" spans="1:7">
      <c r="A202" s="63" t="s">
        <v>346</v>
      </c>
      <c r="B202" s="63" t="s">
        <v>135</v>
      </c>
      <c r="C202" s="63" t="s">
        <v>5</v>
      </c>
      <c r="D202" s="63" t="s">
        <v>161</v>
      </c>
      <c r="E202" s="63" t="s">
        <v>45</v>
      </c>
      <c r="F202" s="64">
        <v>1771.3000106811523</v>
      </c>
      <c r="G202" s="66">
        <v>13549.279968261719</v>
      </c>
    </row>
    <row r="203" spans="1:7">
      <c r="A203" s="63" t="s">
        <v>346</v>
      </c>
      <c r="B203" s="63" t="s">
        <v>3</v>
      </c>
      <c r="C203" s="63" t="s">
        <v>5</v>
      </c>
      <c r="D203" s="63" t="s">
        <v>46</v>
      </c>
      <c r="E203" s="63" t="s">
        <v>45</v>
      </c>
      <c r="F203" s="64">
        <v>2501.8299407958984</v>
      </c>
      <c r="G203" s="66">
        <v>16197.472839355469</v>
      </c>
    </row>
    <row r="204" spans="1:7">
      <c r="A204" s="33" t="s">
        <v>346</v>
      </c>
      <c r="B204" s="34"/>
      <c r="C204" s="34"/>
      <c r="D204" s="34"/>
      <c r="E204" s="34"/>
      <c r="F204" s="34">
        <f>SUM(F179:F203)</f>
        <v>142016.53871250153</v>
      </c>
      <c r="G204" s="35">
        <f>SUM(G179:G203)</f>
        <v>601584.21375465393</v>
      </c>
    </row>
    <row r="205" spans="1:7">
      <c r="A205" s="63" t="s">
        <v>353</v>
      </c>
      <c r="B205" s="63" t="s">
        <v>4</v>
      </c>
      <c r="C205" s="63" t="s">
        <v>5</v>
      </c>
      <c r="D205" s="63" t="s">
        <v>163</v>
      </c>
      <c r="E205" s="63" t="s">
        <v>45</v>
      </c>
      <c r="F205" s="64">
        <v>3594.7500064373016</v>
      </c>
      <c r="G205" s="66">
        <v>18237.079902648926</v>
      </c>
    </row>
    <row r="206" spans="1:7">
      <c r="A206" s="63" t="s">
        <v>353</v>
      </c>
      <c r="B206" s="63" t="s">
        <v>4</v>
      </c>
      <c r="C206" s="63" t="s">
        <v>5</v>
      </c>
      <c r="D206" s="63" t="s">
        <v>46</v>
      </c>
      <c r="E206" s="63" t="s">
        <v>73</v>
      </c>
      <c r="F206" s="64">
        <v>7808.0697631835937</v>
      </c>
      <c r="G206" s="66">
        <v>46431.55859375</v>
      </c>
    </row>
    <row r="207" spans="1:7">
      <c r="A207" s="63" t="s">
        <v>353</v>
      </c>
      <c r="B207" s="63" t="s">
        <v>4</v>
      </c>
      <c r="C207" s="63" t="s">
        <v>5</v>
      </c>
      <c r="D207" s="63" t="s">
        <v>163</v>
      </c>
      <c r="E207" s="63" t="s">
        <v>73</v>
      </c>
      <c r="F207" s="64">
        <v>7701.5999279022217</v>
      </c>
      <c r="G207" s="66">
        <v>58806.781542778015</v>
      </c>
    </row>
    <row r="208" spans="1:7">
      <c r="A208" s="63" t="s">
        <v>353</v>
      </c>
      <c r="B208" s="63" t="s">
        <v>4</v>
      </c>
      <c r="C208" s="63" t="s">
        <v>5</v>
      </c>
      <c r="D208" s="63" t="s">
        <v>46</v>
      </c>
      <c r="E208" s="63" t="s">
        <v>45</v>
      </c>
      <c r="F208" s="64">
        <v>17295.650424957275</v>
      </c>
      <c r="G208" s="66">
        <v>105170.47906494141</v>
      </c>
    </row>
    <row r="209" spans="1:7">
      <c r="A209" s="63" t="s">
        <v>353</v>
      </c>
      <c r="B209" s="63" t="s">
        <v>3</v>
      </c>
      <c r="C209" s="63" t="s">
        <v>5</v>
      </c>
      <c r="D209" s="63" t="s">
        <v>162</v>
      </c>
      <c r="E209" s="63" t="s">
        <v>45</v>
      </c>
      <c r="F209" s="64">
        <v>960.719970703125</v>
      </c>
      <c r="G209" s="66">
        <v>5028.080078125</v>
      </c>
    </row>
    <row r="210" spans="1:7">
      <c r="A210" s="63" t="s">
        <v>353</v>
      </c>
      <c r="B210" s="63" t="s">
        <v>3</v>
      </c>
      <c r="C210" s="63" t="s">
        <v>5</v>
      </c>
      <c r="D210" s="63" t="s">
        <v>46</v>
      </c>
      <c r="E210" s="63" t="s">
        <v>45</v>
      </c>
      <c r="F210" s="64">
        <v>1322.4999771118164</v>
      </c>
      <c r="G210" s="66">
        <v>7753.6599731445312</v>
      </c>
    </row>
    <row r="211" spans="1:7">
      <c r="A211" s="63" t="s">
        <v>353</v>
      </c>
      <c r="B211" s="63" t="s">
        <v>4</v>
      </c>
      <c r="C211" s="63" t="s">
        <v>5</v>
      </c>
      <c r="D211" s="63" t="s">
        <v>226</v>
      </c>
      <c r="E211" s="63" t="s">
        <v>45</v>
      </c>
      <c r="F211" s="64">
        <v>918.99002075195312</v>
      </c>
      <c r="G211" s="66">
        <v>5888.5400390625</v>
      </c>
    </row>
    <row r="212" spans="1:7">
      <c r="A212" s="63" t="s">
        <v>353</v>
      </c>
      <c r="B212" s="63" t="s">
        <v>4</v>
      </c>
      <c r="C212" s="63" t="s">
        <v>5</v>
      </c>
      <c r="D212" s="63" t="s">
        <v>161</v>
      </c>
      <c r="E212" s="63" t="s">
        <v>73</v>
      </c>
      <c r="F212" s="64">
        <v>1168.3599853515625</v>
      </c>
      <c r="G212" s="66">
        <v>4590</v>
      </c>
    </row>
    <row r="213" spans="1:7">
      <c r="A213" s="63" t="s">
        <v>353</v>
      </c>
      <c r="B213" s="63" t="s">
        <v>4</v>
      </c>
      <c r="C213" s="63" t="s">
        <v>5</v>
      </c>
      <c r="D213" s="63" t="s">
        <v>161</v>
      </c>
      <c r="E213" s="63" t="s">
        <v>45</v>
      </c>
      <c r="F213" s="64">
        <v>3989.8399658203125</v>
      </c>
      <c r="G213" s="66">
        <v>27636.44970703125</v>
      </c>
    </row>
    <row r="214" spans="1:7">
      <c r="A214" s="63" t="s">
        <v>353</v>
      </c>
      <c r="B214" s="63" t="s">
        <v>4</v>
      </c>
      <c r="C214" s="63" t="s">
        <v>5</v>
      </c>
      <c r="D214" s="63" t="s">
        <v>162</v>
      </c>
      <c r="E214" s="63" t="s">
        <v>45</v>
      </c>
      <c r="F214" s="64">
        <v>504.85000610351562</v>
      </c>
      <c r="G214" s="66">
        <v>2667.75</v>
      </c>
    </row>
    <row r="215" spans="1:7">
      <c r="A215" s="63" t="s">
        <v>353</v>
      </c>
      <c r="B215" s="63" t="s">
        <v>4</v>
      </c>
      <c r="C215" s="63" t="s">
        <v>5</v>
      </c>
      <c r="D215" s="63" t="s">
        <v>162</v>
      </c>
      <c r="E215" s="63" t="s">
        <v>104</v>
      </c>
      <c r="F215" s="64">
        <v>164.66000366210937</v>
      </c>
      <c r="G215" s="66">
        <v>388.08999633789062</v>
      </c>
    </row>
    <row r="216" spans="1:7">
      <c r="A216" s="63" t="s">
        <v>353</v>
      </c>
      <c r="B216" s="63" t="s">
        <v>4</v>
      </c>
      <c r="C216" s="63" t="s">
        <v>5</v>
      </c>
      <c r="D216" s="63" t="s">
        <v>46</v>
      </c>
      <c r="E216" s="63" t="s">
        <v>104</v>
      </c>
      <c r="F216" s="64">
        <v>399.17001342773437</v>
      </c>
      <c r="G216" s="66">
        <v>1070</v>
      </c>
    </row>
    <row r="217" spans="1:7">
      <c r="A217" s="63" t="s">
        <v>353</v>
      </c>
      <c r="B217" s="63" t="s">
        <v>135</v>
      </c>
      <c r="C217" s="63" t="s">
        <v>5</v>
      </c>
      <c r="D217" s="63" t="s">
        <v>46</v>
      </c>
      <c r="E217" s="63" t="s">
        <v>73</v>
      </c>
      <c r="F217" s="64">
        <v>11905.5595703125</v>
      </c>
      <c r="G217" s="66">
        <v>86307.609375</v>
      </c>
    </row>
    <row r="218" spans="1:7">
      <c r="A218" s="63" t="s">
        <v>353</v>
      </c>
      <c r="B218" s="63" t="s">
        <v>135</v>
      </c>
      <c r="C218" s="63" t="s">
        <v>5</v>
      </c>
      <c r="D218" s="63" t="s">
        <v>162</v>
      </c>
      <c r="E218" s="63" t="s">
        <v>45</v>
      </c>
      <c r="F218" s="64">
        <v>8754.8699283599854</v>
      </c>
      <c r="G218" s="66">
        <v>40795.12077331543</v>
      </c>
    </row>
    <row r="219" spans="1:7">
      <c r="A219" s="63" t="s">
        <v>353</v>
      </c>
      <c r="B219" s="63" t="s">
        <v>135</v>
      </c>
      <c r="C219" s="63" t="s">
        <v>5</v>
      </c>
      <c r="D219" s="63" t="s">
        <v>161</v>
      </c>
      <c r="E219" s="63" t="s">
        <v>298</v>
      </c>
      <c r="F219" s="64">
        <v>38990.73046875</v>
      </c>
      <c r="G219" s="66">
        <v>43778.3984375</v>
      </c>
    </row>
    <row r="220" spans="1:7">
      <c r="A220" s="63" t="s">
        <v>353</v>
      </c>
      <c r="B220" s="63" t="s">
        <v>135</v>
      </c>
      <c r="C220" s="63" t="s">
        <v>5</v>
      </c>
      <c r="D220" s="63" t="s">
        <v>161</v>
      </c>
      <c r="E220" s="63" t="s">
        <v>45</v>
      </c>
      <c r="F220" s="64">
        <v>6863.7701950073242</v>
      </c>
      <c r="G220" s="66">
        <v>50378.441696166992</v>
      </c>
    </row>
    <row r="221" spans="1:7">
      <c r="A221" s="63" t="s">
        <v>353</v>
      </c>
      <c r="B221" s="63" t="s">
        <v>135</v>
      </c>
      <c r="C221" s="63" t="s">
        <v>5</v>
      </c>
      <c r="D221" s="63" t="s">
        <v>166</v>
      </c>
      <c r="E221" s="63" t="s">
        <v>45</v>
      </c>
      <c r="F221" s="64">
        <v>2716.320068359375</v>
      </c>
      <c r="G221" s="66">
        <v>2722</v>
      </c>
    </row>
    <row r="222" spans="1:7">
      <c r="A222" s="63" t="s">
        <v>353</v>
      </c>
      <c r="B222" s="63" t="s">
        <v>135</v>
      </c>
      <c r="C222" s="63" t="s">
        <v>5</v>
      </c>
      <c r="D222" s="63" t="s">
        <v>334</v>
      </c>
      <c r="E222" s="63" t="s">
        <v>73</v>
      </c>
      <c r="F222" s="64">
        <v>555.20001220703125</v>
      </c>
      <c r="G222" s="66">
        <v>996.30999755859375</v>
      </c>
    </row>
    <row r="223" spans="1:7">
      <c r="A223" s="63" t="s">
        <v>353</v>
      </c>
      <c r="B223" s="63" t="s">
        <v>3</v>
      </c>
      <c r="C223" s="63" t="s">
        <v>5</v>
      </c>
      <c r="D223" s="63" t="s">
        <v>46</v>
      </c>
      <c r="E223" s="63" t="s">
        <v>104</v>
      </c>
      <c r="F223" s="64">
        <v>95.800003051757813</v>
      </c>
      <c r="G223" s="66">
        <v>56</v>
      </c>
    </row>
    <row r="224" spans="1:7">
      <c r="A224" s="63" t="s">
        <v>353</v>
      </c>
      <c r="B224" s="63" t="s">
        <v>135</v>
      </c>
      <c r="C224" s="63" t="s">
        <v>5</v>
      </c>
      <c r="D224" s="63" t="s">
        <v>46</v>
      </c>
      <c r="E224" s="63" t="s">
        <v>45</v>
      </c>
      <c r="F224" s="64">
        <v>4444.2899475097656</v>
      </c>
      <c r="G224" s="66">
        <v>34799.069862365723</v>
      </c>
    </row>
    <row r="225" spans="1:7">
      <c r="A225" s="63" t="s">
        <v>353</v>
      </c>
      <c r="B225" s="63" t="s">
        <v>42</v>
      </c>
      <c r="C225" s="63" t="s">
        <v>5</v>
      </c>
      <c r="D225" s="63" t="s">
        <v>164</v>
      </c>
      <c r="E225" s="63" t="s">
        <v>45</v>
      </c>
      <c r="F225" s="64">
        <v>50.80000114440918</v>
      </c>
      <c r="G225" s="66">
        <v>394.22000122070312</v>
      </c>
    </row>
    <row r="226" spans="1:7">
      <c r="A226" s="63" t="s">
        <v>353</v>
      </c>
      <c r="B226" s="63" t="s">
        <v>135</v>
      </c>
      <c r="C226" s="63" t="s">
        <v>5</v>
      </c>
      <c r="D226" s="63" t="s">
        <v>163</v>
      </c>
      <c r="E226" s="63" t="s">
        <v>45</v>
      </c>
      <c r="F226" s="64">
        <v>11523.489868164063</v>
      </c>
      <c r="G226" s="66">
        <v>70170.909790039063</v>
      </c>
    </row>
    <row r="227" spans="1:7">
      <c r="A227" s="63" t="s">
        <v>353</v>
      </c>
      <c r="B227" s="63" t="s">
        <v>135</v>
      </c>
      <c r="C227" s="63" t="s">
        <v>5</v>
      </c>
      <c r="D227" s="63" t="s">
        <v>163</v>
      </c>
      <c r="E227" s="63" t="s">
        <v>73</v>
      </c>
      <c r="F227" s="64">
        <v>1142.1600341796875</v>
      </c>
      <c r="G227" s="66">
        <v>9718.0400390625</v>
      </c>
    </row>
    <row r="228" spans="1:7">
      <c r="A228" s="63" t="s">
        <v>353</v>
      </c>
      <c r="B228" s="63" t="s">
        <v>135</v>
      </c>
      <c r="C228" s="63" t="s">
        <v>5</v>
      </c>
      <c r="D228" s="63" t="s">
        <v>165</v>
      </c>
      <c r="E228" s="63" t="s">
        <v>45</v>
      </c>
      <c r="F228" s="64">
        <v>181.71000099182129</v>
      </c>
      <c r="G228" s="66">
        <v>2585.3399963378906</v>
      </c>
    </row>
    <row r="229" spans="1:7">
      <c r="A229" s="63" t="s">
        <v>353</v>
      </c>
      <c r="B229" s="63" t="s">
        <v>6</v>
      </c>
      <c r="C229" s="63" t="s">
        <v>5</v>
      </c>
      <c r="D229" s="63" t="s">
        <v>162</v>
      </c>
      <c r="E229" s="63" t="s">
        <v>45</v>
      </c>
      <c r="F229" s="64">
        <v>1390.5799865722656</v>
      </c>
      <c r="G229" s="66">
        <v>4960.6199645996094</v>
      </c>
    </row>
    <row r="230" spans="1:7">
      <c r="A230" s="63" t="s">
        <v>353</v>
      </c>
      <c r="B230" s="63" t="s">
        <v>135</v>
      </c>
      <c r="C230" s="63" t="s">
        <v>5</v>
      </c>
      <c r="D230" s="63" t="s">
        <v>162</v>
      </c>
      <c r="E230" s="63" t="s">
        <v>298</v>
      </c>
      <c r="F230" s="64">
        <v>106286.8125</v>
      </c>
      <c r="G230" s="66">
        <v>166576</v>
      </c>
    </row>
    <row r="231" spans="1:7">
      <c r="A231" s="63" t="s">
        <v>353</v>
      </c>
      <c r="B231" s="63" t="s">
        <v>3</v>
      </c>
      <c r="C231" s="63" t="s">
        <v>5</v>
      </c>
      <c r="D231" s="63" t="s">
        <v>164</v>
      </c>
      <c r="E231" s="63" t="s">
        <v>45</v>
      </c>
      <c r="F231" s="64">
        <v>228.82000160217285</v>
      </c>
      <c r="G231" s="66">
        <v>1652.199951171875</v>
      </c>
    </row>
    <row r="232" spans="1:7">
      <c r="A232" s="63" t="s">
        <v>353</v>
      </c>
      <c r="B232" s="63" t="s">
        <v>135</v>
      </c>
      <c r="C232" s="63" t="s">
        <v>5</v>
      </c>
      <c r="D232" s="63" t="s">
        <v>46</v>
      </c>
      <c r="E232" s="63" t="s">
        <v>104</v>
      </c>
      <c r="F232" s="64">
        <v>249.47999572753906</v>
      </c>
      <c r="G232" s="66">
        <v>280.3599853515625</v>
      </c>
    </row>
    <row r="233" spans="1:7">
      <c r="A233" s="33" t="s">
        <v>353</v>
      </c>
      <c r="B233" s="34"/>
      <c r="C233" s="34"/>
      <c r="D233" s="34"/>
      <c r="E233" s="34"/>
      <c r="F233" s="34">
        <f>SUM(F205:F232)</f>
        <v>241209.55264735222</v>
      </c>
      <c r="G233" s="35">
        <f>SUM(G205:G232)</f>
        <v>799839.10876750946</v>
      </c>
    </row>
    <row r="234" spans="1:7">
      <c r="A234" s="63" t="s">
        <v>364</v>
      </c>
      <c r="B234" s="63" t="s">
        <v>3</v>
      </c>
      <c r="C234" s="63" t="s">
        <v>5</v>
      </c>
      <c r="D234" s="63" t="s">
        <v>46</v>
      </c>
      <c r="E234" s="63" t="s">
        <v>45</v>
      </c>
      <c r="F234" s="64">
        <v>15780.770442962646</v>
      </c>
      <c r="G234" s="66">
        <v>55253.469177246094</v>
      </c>
    </row>
    <row r="235" spans="1:7">
      <c r="A235" s="63" t="s">
        <v>364</v>
      </c>
      <c r="B235" s="63" t="s">
        <v>3</v>
      </c>
      <c r="C235" s="63" t="s">
        <v>5</v>
      </c>
      <c r="D235" s="63" t="s">
        <v>46</v>
      </c>
      <c r="E235" s="63" t="s">
        <v>73</v>
      </c>
      <c r="F235" s="64">
        <v>7839.510009765625</v>
      </c>
      <c r="G235" s="66">
        <v>40181.8203125</v>
      </c>
    </row>
    <row r="236" spans="1:7">
      <c r="A236" s="63" t="s">
        <v>364</v>
      </c>
      <c r="B236" s="63" t="s">
        <v>3</v>
      </c>
      <c r="C236" s="63" t="s">
        <v>5</v>
      </c>
      <c r="D236" s="63" t="s">
        <v>46</v>
      </c>
      <c r="E236" s="63" t="s">
        <v>80</v>
      </c>
      <c r="F236" s="64">
        <v>9.3900003433227539</v>
      </c>
      <c r="G236" s="66">
        <v>677.92999267578125</v>
      </c>
    </row>
    <row r="237" spans="1:7">
      <c r="A237" s="63" t="s">
        <v>364</v>
      </c>
      <c r="B237" s="63" t="s">
        <v>3</v>
      </c>
      <c r="C237" s="63" t="s">
        <v>5</v>
      </c>
      <c r="D237" s="63" t="s">
        <v>314</v>
      </c>
      <c r="E237" s="63" t="s">
        <v>45</v>
      </c>
      <c r="F237" s="64">
        <v>435.45001220703125</v>
      </c>
      <c r="G237" s="66">
        <v>1492.1300048828125</v>
      </c>
    </row>
    <row r="238" spans="1:7">
      <c r="A238" s="63" t="s">
        <v>364</v>
      </c>
      <c r="B238" s="63" t="s">
        <v>370</v>
      </c>
      <c r="C238" s="63" t="s">
        <v>5</v>
      </c>
      <c r="D238" s="63" t="s">
        <v>371</v>
      </c>
      <c r="E238" s="63" t="s">
        <v>85</v>
      </c>
      <c r="F238" s="64">
        <v>64.860000610351563</v>
      </c>
      <c r="G238" s="66">
        <v>144.32000732421875</v>
      </c>
    </row>
    <row r="239" spans="1:7">
      <c r="A239" s="63" t="s">
        <v>364</v>
      </c>
      <c r="B239" s="63" t="s">
        <v>3</v>
      </c>
      <c r="C239" s="63" t="s">
        <v>5</v>
      </c>
      <c r="D239" s="63" t="s">
        <v>164</v>
      </c>
      <c r="E239" s="63" t="s">
        <v>45</v>
      </c>
      <c r="F239" s="64">
        <v>3157.040096282959</v>
      </c>
      <c r="G239" s="66">
        <v>13177.200286865234</v>
      </c>
    </row>
    <row r="240" spans="1:7">
      <c r="A240" s="63" t="s">
        <v>364</v>
      </c>
      <c r="B240" s="63" t="s">
        <v>4</v>
      </c>
      <c r="C240" s="63" t="s">
        <v>5</v>
      </c>
      <c r="D240" s="63" t="s">
        <v>46</v>
      </c>
      <c r="E240" s="63" t="s">
        <v>45</v>
      </c>
      <c r="F240" s="64">
        <v>1808.9599494934082</v>
      </c>
      <c r="G240" s="66">
        <v>9518.3599548339844</v>
      </c>
    </row>
    <row r="241" spans="1:7">
      <c r="A241" s="63" t="s">
        <v>364</v>
      </c>
      <c r="B241" s="63" t="s">
        <v>6</v>
      </c>
      <c r="C241" s="63" t="s">
        <v>5</v>
      </c>
      <c r="D241" s="63" t="s">
        <v>162</v>
      </c>
      <c r="E241" s="63" t="s">
        <v>45</v>
      </c>
      <c r="F241" s="64">
        <v>9364.5198745727539</v>
      </c>
      <c r="G241" s="66">
        <v>42792.950073242188</v>
      </c>
    </row>
    <row r="242" spans="1:7">
      <c r="A242" s="63" t="s">
        <v>364</v>
      </c>
      <c r="B242" s="63" t="s">
        <v>4</v>
      </c>
      <c r="C242" s="63" t="s">
        <v>5</v>
      </c>
      <c r="D242" s="63" t="s">
        <v>46</v>
      </c>
      <c r="E242" s="63" t="s">
        <v>73</v>
      </c>
      <c r="F242" s="64">
        <v>3213.1400871276855</v>
      </c>
      <c r="G242" s="66">
        <v>18985.300003051758</v>
      </c>
    </row>
    <row r="243" spans="1:7">
      <c r="A243" s="63" t="s">
        <v>364</v>
      </c>
      <c r="B243" s="63" t="s">
        <v>4</v>
      </c>
      <c r="C243" s="63" t="s">
        <v>5</v>
      </c>
      <c r="D243" s="63" t="s">
        <v>163</v>
      </c>
      <c r="E243" s="63" t="s">
        <v>91</v>
      </c>
      <c r="F243" s="64">
        <v>295.29000854492187</v>
      </c>
      <c r="G243" s="66">
        <v>1137</v>
      </c>
    </row>
    <row r="244" spans="1:7">
      <c r="A244" s="63" t="s">
        <v>364</v>
      </c>
      <c r="B244" s="63" t="s">
        <v>4</v>
      </c>
      <c r="C244" s="63" t="s">
        <v>5</v>
      </c>
      <c r="D244" s="63" t="s">
        <v>163</v>
      </c>
      <c r="E244" s="63" t="s">
        <v>45</v>
      </c>
      <c r="F244" s="64">
        <v>15652.179801940918</v>
      </c>
      <c r="G244" s="66">
        <v>84723.341064453125</v>
      </c>
    </row>
    <row r="245" spans="1:7">
      <c r="A245" s="63" t="s">
        <v>364</v>
      </c>
      <c r="B245" s="63" t="s">
        <v>4</v>
      </c>
      <c r="C245" s="63" t="s">
        <v>5</v>
      </c>
      <c r="D245" s="63" t="s">
        <v>163</v>
      </c>
      <c r="E245" s="63" t="s">
        <v>73</v>
      </c>
      <c r="F245" s="64">
        <v>8236.8699645996094</v>
      </c>
      <c r="G245" s="66">
        <v>65617.790283203125</v>
      </c>
    </row>
    <row r="246" spans="1:7">
      <c r="A246" s="63" t="s">
        <v>364</v>
      </c>
      <c r="B246" s="63" t="s">
        <v>42</v>
      </c>
      <c r="C246" s="63" t="s">
        <v>5</v>
      </c>
      <c r="D246" s="63" t="s">
        <v>162</v>
      </c>
      <c r="E246" s="63" t="s">
        <v>45</v>
      </c>
      <c r="F246" s="64">
        <v>2637.2099914550781</v>
      </c>
      <c r="G246" s="66">
        <v>8696.77978515625</v>
      </c>
    </row>
    <row r="247" spans="1:7">
      <c r="A247" s="63" t="s">
        <v>364</v>
      </c>
      <c r="B247" s="63" t="s">
        <v>42</v>
      </c>
      <c r="C247" s="63" t="s">
        <v>5</v>
      </c>
      <c r="D247" s="63" t="s">
        <v>161</v>
      </c>
      <c r="E247" s="63" t="s">
        <v>45</v>
      </c>
      <c r="F247" s="64">
        <v>5630.9600219726562</v>
      </c>
      <c r="G247" s="66">
        <v>34253.19921875</v>
      </c>
    </row>
    <row r="248" spans="1:7">
      <c r="A248" s="63" t="s">
        <v>364</v>
      </c>
      <c r="B248" s="63" t="s">
        <v>42</v>
      </c>
      <c r="C248" s="63" t="s">
        <v>5</v>
      </c>
      <c r="D248" s="63" t="s">
        <v>164</v>
      </c>
      <c r="E248" s="63" t="s">
        <v>45</v>
      </c>
      <c r="F248" s="64">
        <v>2852.2200489044189</v>
      </c>
      <c r="G248" s="66">
        <v>40252.400230407715</v>
      </c>
    </row>
    <row r="249" spans="1:7">
      <c r="A249" s="63" t="s">
        <v>364</v>
      </c>
      <c r="B249" s="63" t="s">
        <v>4</v>
      </c>
      <c r="C249" s="63" t="s">
        <v>5</v>
      </c>
      <c r="D249" s="63" t="s">
        <v>161</v>
      </c>
      <c r="E249" s="63" t="s">
        <v>45</v>
      </c>
      <c r="F249" s="64">
        <v>136.52999877929687</v>
      </c>
      <c r="G249" s="66">
        <v>2461.219970703125</v>
      </c>
    </row>
    <row r="250" spans="1:7">
      <c r="A250" s="63" t="s">
        <v>364</v>
      </c>
      <c r="B250" s="63" t="s">
        <v>135</v>
      </c>
      <c r="C250" s="63" t="s">
        <v>5</v>
      </c>
      <c r="D250" s="63" t="s">
        <v>46</v>
      </c>
      <c r="E250" s="63" t="s">
        <v>45</v>
      </c>
      <c r="F250" s="64">
        <v>28522.24005317688</v>
      </c>
      <c r="G250" s="66">
        <v>120297.61947631836</v>
      </c>
    </row>
    <row r="251" spans="1:7">
      <c r="A251" s="63" t="s">
        <v>364</v>
      </c>
      <c r="B251" s="63" t="s">
        <v>135</v>
      </c>
      <c r="C251" s="63" t="s">
        <v>5</v>
      </c>
      <c r="D251" s="63" t="s">
        <v>162</v>
      </c>
      <c r="E251" s="63" t="s">
        <v>104</v>
      </c>
      <c r="F251" s="64">
        <v>164.66000366210937</v>
      </c>
      <c r="G251" s="66">
        <v>388.08999633789062</v>
      </c>
    </row>
    <row r="252" spans="1:7">
      <c r="A252" s="63" t="s">
        <v>364</v>
      </c>
      <c r="B252" s="63" t="s">
        <v>135</v>
      </c>
      <c r="C252" s="63" t="s">
        <v>5</v>
      </c>
      <c r="D252" s="63" t="s">
        <v>162</v>
      </c>
      <c r="E252" s="63" t="s">
        <v>45</v>
      </c>
      <c r="F252" s="64">
        <v>28313.759944915771</v>
      </c>
      <c r="G252" s="66">
        <v>105300.68949890137</v>
      </c>
    </row>
    <row r="253" spans="1:7">
      <c r="A253" s="63" t="s">
        <v>364</v>
      </c>
      <c r="B253" s="63" t="s">
        <v>135</v>
      </c>
      <c r="C253" s="63" t="s">
        <v>5</v>
      </c>
      <c r="D253" s="63" t="s">
        <v>161</v>
      </c>
      <c r="E253" s="63" t="s">
        <v>91</v>
      </c>
      <c r="F253" s="64">
        <v>106.51999664306641</v>
      </c>
      <c r="G253" s="66">
        <v>280.69000244140625</v>
      </c>
    </row>
    <row r="254" spans="1:7">
      <c r="A254" s="63" t="s">
        <v>364</v>
      </c>
      <c r="B254" s="63" t="s">
        <v>135</v>
      </c>
      <c r="C254" s="63" t="s">
        <v>5</v>
      </c>
      <c r="D254" s="63" t="s">
        <v>161</v>
      </c>
      <c r="E254" s="63" t="s">
        <v>45</v>
      </c>
      <c r="F254" s="64">
        <v>6189.8801221847534</v>
      </c>
      <c r="G254" s="66">
        <v>43466.428802490234</v>
      </c>
    </row>
    <row r="255" spans="1:7">
      <c r="A255" s="63" t="s">
        <v>364</v>
      </c>
      <c r="B255" s="63" t="s">
        <v>135</v>
      </c>
      <c r="C255" s="63" t="s">
        <v>5</v>
      </c>
      <c r="D255" s="63" t="s">
        <v>166</v>
      </c>
      <c r="E255" s="63" t="s">
        <v>45</v>
      </c>
      <c r="F255" s="64">
        <v>68.949996948242187</v>
      </c>
      <c r="G255" s="66">
        <v>365.47000122070312</v>
      </c>
    </row>
    <row r="256" spans="1:7">
      <c r="A256" s="63" t="s">
        <v>364</v>
      </c>
      <c r="B256" s="63" t="s">
        <v>135</v>
      </c>
      <c r="C256" s="63" t="s">
        <v>5</v>
      </c>
      <c r="D256" s="63" t="s">
        <v>226</v>
      </c>
      <c r="E256" s="63" t="s">
        <v>45</v>
      </c>
      <c r="F256" s="64">
        <v>356.07000732421875</v>
      </c>
      <c r="G256" s="66">
        <v>2286.97998046875</v>
      </c>
    </row>
    <row r="257" spans="1:7">
      <c r="A257" s="63" t="s">
        <v>364</v>
      </c>
      <c r="B257" s="63" t="s">
        <v>3</v>
      </c>
      <c r="C257" s="63" t="s">
        <v>5</v>
      </c>
      <c r="D257" s="63" t="s">
        <v>161</v>
      </c>
      <c r="E257" s="63" t="s">
        <v>45</v>
      </c>
      <c r="F257" s="64">
        <v>173.91000366210937</v>
      </c>
      <c r="G257" s="66">
        <v>2722.739990234375</v>
      </c>
    </row>
    <row r="258" spans="1:7">
      <c r="A258" s="63" t="s">
        <v>364</v>
      </c>
      <c r="B258" s="63" t="s">
        <v>135</v>
      </c>
      <c r="C258" s="63" t="s">
        <v>5</v>
      </c>
      <c r="D258" s="63" t="s">
        <v>46</v>
      </c>
      <c r="E258" s="63" t="s">
        <v>104</v>
      </c>
      <c r="F258" s="64">
        <v>295.3800048828125</v>
      </c>
      <c r="G258" s="66">
        <v>1126</v>
      </c>
    </row>
    <row r="259" spans="1:7">
      <c r="A259" s="63" t="s">
        <v>364</v>
      </c>
      <c r="B259" s="63" t="s">
        <v>42</v>
      </c>
      <c r="C259" s="63" t="s">
        <v>5</v>
      </c>
      <c r="D259" s="63" t="s">
        <v>46</v>
      </c>
      <c r="E259" s="63" t="s">
        <v>73</v>
      </c>
      <c r="F259" s="64">
        <v>1245.5799560546875</v>
      </c>
      <c r="G259" s="66">
        <v>14697.08984375</v>
      </c>
    </row>
    <row r="260" spans="1:7">
      <c r="A260" s="63" t="s">
        <v>364</v>
      </c>
      <c r="B260" s="63" t="s">
        <v>135</v>
      </c>
      <c r="C260" s="63" t="s">
        <v>5</v>
      </c>
      <c r="D260" s="63" t="s">
        <v>46</v>
      </c>
      <c r="E260" s="63" t="s">
        <v>73</v>
      </c>
      <c r="F260" s="64">
        <v>1492.4399719238281</v>
      </c>
      <c r="G260" s="66">
        <v>20294.759521484375</v>
      </c>
    </row>
    <row r="261" spans="1:7">
      <c r="A261" s="63" t="s">
        <v>364</v>
      </c>
      <c r="B261" s="63" t="s">
        <v>135</v>
      </c>
      <c r="C261" s="63" t="s">
        <v>5</v>
      </c>
      <c r="D261" s="63" t="s">
        <v>163</v>
      </c>
      <c r="E261" s="63" t="s">
        <v>45</v>
      </c>
      <c r="F261" s="64">
        <v>4575.8800048828125</v>
      </c>
      <c r="G261" s="66">
        <v>36404.050537109375</v>
      </c>
    </row>
    <row r="262" spans="1:7">
      <c r="A262" s="63" t="s">
        <v>364</v>
      </c>
      <c r="B262" s="63" t="s">
        <v>135</v>
      </c>
      <c r="C262" s="63" t="s">
        <v>5</v>
      </c>
      <c r="D262" s="63" t="s">
        <v>163</v>
      </c>
      <c r="E262" s="63" t="s">
        <v>73</v>
      </c>
      <c r="F262" s="64">
        <v>25212.30029296875</v>
      </c>
      <c r="G262" s="66">
        <v>64942.171264648438</v>
      </c>
    </row>
    <row r="263" spans="1:7">
      <c r="A263" s="63" t="s">
        <v>364</v>
      </c>
      <c r="B263" s="63" t="s">
        <v>135</v>
      </c>
      <c r="C263" s="63" t="s">
        <v>5</v>
      </c>
      <c r="D263" s="63" t="s">
        <v>165</v>
      </c>
      <c r="E263" s="63" t="s">
        <v>45</v>
      </c>
      <c r="F263" s="64">
        <v>347.45000457763672</v>
      </c>
      <c r="G263" s="66">
        <v>3931.869873046875</v>
      </c>
    </row>
    <row r="264" spans="1:7">
      <c r="A264" s="63" t="s">
        <v>364</v>
      </c>
      <c r="B264" s="63" t="s">
        <v>135</v>
      </c>
      <c r="C264" s="63" t="s">
        <v>5</v>
      </c>
      <c r="D264" s="63" t="s">
        <v>165</v>
      </c>
      <c r="E264" s="63" t="s">
        <v>73</v>
      </c>
      <c r="F264" s="64">
        <v>485.68998718261719</v>
      </c>
      <c r="G264" s="66">
        <v>2068.6599731445312</v>
      </c>
    </row>
    <row r="265" spans="1:7">
      <c r="A265" s="63" t="s">
        <v>364</v>
      </c>
      <c r="B265" s="63" t="s">
        <v>3</v>
      </c>
      <c r="C265" s="63" t="s">
        <v>5</v>
      </c>
      <c r="D265" s="63" t="s">
        <v>162</v>
      </c>
      <c r="E265" s="63" t="s">
        <v>45</v>
      </c>
      <c r="F265" s="64">
        <v>3318.6500549316406</v>
      </c>
      <c r="G265" s="66">
        <v>11561.000030517578</v>
      </c>
    </row>
    <row r="266" spans="1:7">
      <c r="A266" s="63" t="s">
        <v>364</v>
      </c>
      <c r="B266" s="63" t="s">
        <v>135</v>
      </c>
      <c r="C266" s="63" t="s">
        <v>5</v>
      </c>
      <c r="D266" s="63" t="s">
        <v>46</v>
      </c>
      <c r="E266" s="63" t="s">
        <v>91</v>
      </c>
      <c r="F266" s="64">
        <v>234.50999450683594</v>
      </c>
      <c r="G266" s="66">
        <v>566.469970703125</v>
      </c>
    </row>
    <row r="267" spans="1:7">
      <c r="A267" s="33" t="s">
        <v>364</v>
      </c>
      <c r="B267" s="34"/>
      <c r="C267" s="34"/>
      <c r="D267" s="34"/>
      <c r="E267" s="34"/>
      <c r="F267" s="34">
        <f>SUM(F234:F266)</f>
        <v>178218.77070999146</v>
      </c>
      <c r="G267" s="35">
        <f>SUM(G234:G266)</f>
        <v>850065.98912811279</v>
      </c>
    </row>
    <row r="268" spans="1:7" ht="16.5" thickBot="1">
      <c r="A268" s="32" t="s">
        <v>0</v>
      </c>
      <c r="B268" s="32"/>
      <c r="C268" s="32"/>
      <c r="D268" s="32"/>
      <c r="E268" s="32"/>
      <c r="F268" s="32">
        <f>SUM(F267,F233,F204,F178,F148,F127,F97,F71,F52,F30)</f>
        <v>1591876.3728015423</v>
      </c>
      <c r="G268" s="46">
        <f>SUM(G267,G233,G204,G178,G148,G127,G97,G71,G52,G30)</f>
        <v>7074288.5942137241</v>
      </c>
    </row>
  </sheetData>
  <sortState ref="A12:H113">
    <sortCondition ref="D12:D113"/>
    <sortCondition ref="E12:E113"/>
  </sortState>
  <mergeCells count="5">
    <mergeCell ref="A6:G6"/>
    <mergeCell ref="A7:G7"/>
    <mergeCell ref="A8:G8"/>
    <mergeCell ref="A9:G9"/>
    <mergeCell ref="A10:G10"/>
  </mergeCells>
  <printOptions horizontalCentered="1"/>
  <pageMargins left="0.5" right="0.5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14</vt:i4>
      </vt:variant>
    </vt:vector>
  </HeadingPairs>
  <TitlesOfParts>
    <vt:vector size="29" baseType="lpstr">
      <vt:lpstr>Consolidado</vt:lpstr>
      <vt:lpstr>Bovino Carnico</vt:lpstr>
      <vt:lpstr>Bovino Lacteo</vt:lpstr>
      <vt:lpstr>Leche</vt:lpstr>
      <vt:lpstr>Porcino Carnico</vt:lpstr>
      <vt:lpstr>Pavo</vt:lpstr>
      <vt:lpstr>Caprino</vt:lpstr>
      <vt:lpstr>Pieles</vt:lpstr>
      <vt:lpstr>Embutidos</vt:lpstr>
      <vt:lpstr>Pollo</vt:lpstr>
      <vt:lpstr>Otro Origen</vt:lpstr>
      <vt:lpstr>Huevo</vt:lpstr>
      <vt:lpstr>Huevos Fertiles</vt:lpstr>
      <vt:lpstr>Alimento animal</vt:lpstr>
      <vt:lpstr>Provet</vt:lpstr>
      <vt:lpstr>'Alimento animal'!Títulos_a_imprimir</vt:lpstr>
      <vt:lpstr>'Bovino Carnico'!Títulos_a_imprimir</vt:lpstr>
      <vt:lpstr>'Bovino Lacteo'!Títulos_a_imprimir</vt:lpstr>
      <vt:lpstr>Caprino!Títulos_a_imprimir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Recursos Humanos</cp:lastModifiedBy>
  <cp:lastPrinted>2014-12-05T18:23:01Z</cp:lastPrinted>
  <dcterms:created xsi:type="dcterms:W3CDTF">2013-05-27T12:29:06Z</dcterms:created>
  <dcterms:modified xsi:type="dcterms:W3CDTF">2014-12-05T18:23:59Z</dcterms:modified>
</cp:coreProperties>
</file>