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PC1\base datos\ESTADISTICA DATOS\ESTADISTICAS 1\Año 2017\Imp 2017\"/>
    </mc:Choice>
  </mc:AlternateContent>
  <bookViews>
    <workbookView xWindow="240" yWindow="45" windowWidth="19935" windowHeight="813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state="hidden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52511"/>
</workbook>
</file>

<file path=xl/calcChain.xml><?xml version="1.0" encoding="utf-8"?>
<calcChain xmlns="http://schemas.openxmlformats.org/spreadsheetml/2006/main">
  <c r="D351" i="20" l="1"/>
  <c r="F213" i="19"/>
  <c r="G213" i="19"/>
  <c r="F110" i="16"/>
  <c r="G110" i="16"/>
  <c r="F380" i="14"/>
  <c r="G380" i="14"/>
  <c r="F379" i="14"/>
  <c r="G379" i="14"/>
  <c r="F224" i="13"/>
  <c r="G224" i="13"/>
  <c r="F223" i="13"/>
  <c r="G223" i="13"/>
  <c r="F288" i="12"/>
  <c r="G288" i="12"/>
  <c r="F329" i="11"/>
  <c r="G329" i="11"/>
  <c r="F46" i="10"/>
  <c r="G46" i="10"/>
  <c r="F45" i="10"/>
  <c r="G45" i="10"/>
  <c r="F155" i="9"/>
  <c r="G155" i="9"/>
  <c r="F154" i="9"/>
  <c r="G154" i="9"/>
  <c r="F288" i="8"/>
  <c r="G288" i="8"/>
  <c r="F412" i="7"/>
  <c r="G412" i="7"/>
  <c r="F852" i="6"/>
  <c r="G852" i="6"/>
  <c r="F851" i="6"/>
  <c r="G851" i="6"/>
  <c r="F213" i="5"/>
  <c r="G213" i="5"/>
  <c r="F212" i="5"/>
  <c r="G212" i="5"/>
  <c r="D332" i="20" l="1"/>
  <c r="D307" i="20"/>
  <c r="D270" i="20"/>
  <c r="F194" i="19"/>
  <c r="G194" i="19"/>
  <c r="F107" i="16"/>
  <c r="G107" i="16"/>
  <c r="F352" i="14"/>
  <c r="G352" i="14"/>
  <c r="F200" i="13"/>
  <c r="G200" i="13"/>
  <c r="F265" i="12"/>
  <c r="G265" i="12"/>
  <c r="F303" i="11"/>
  <c r="G303" i="11"/>
  <c r="F41" i="10"/>
  <c r="G41" i="10"/>
  <c r="F141" i="9"/>
  <c r="G141" i="9"/>
  <c r="F263" i="8"/>
  <c r="G263" i="8"/>
  <c r="F380" i="7"/>
  <c r="G380" i="7"/>
  <c r="F785" i="6"/>
  <c r="G785" i="6"/>
  <c r="F192" i="5"/>
  <c r="G192" i="5"/>
  <c r="F178" i="19"/>
  <c r="G178" i="19"/>
  <c r="F102" i="16"/>
  <c r="G102" i="16"/>
  <c r="F325" i="14"/>
  <c r="G325" i="14"/>
  <c r="F184" i="13"/>
  <c r="G184" i="13"/>
  <c r="F244" i="12"/>
  <c r="G244" i="12"/>
  <c r="F276" i="11"/>
  <c r="G276" i="11"/>
  <c r="F37" i="10"/>
  <c r="G37" i="10"/>
  <c r="F129" i="9"/>
  <c r="G129" i="9"/>
  <c r="F241" i="8"/>
  <c r="G241" i="8"/>
  <c r="F340" i="7"/>
  <c r="G340" i="7"/>
  <c r="F725" i="6"/>
  <c r="G725" i="6"/>
  <c r="F174" i="5"/>
  <c r="G174" i="5"/>
  <c r="F162" i="19"/>
  <c r="G162" i="19"/>
  <c r="F80" i="16"/>
  <c r="G80" i="16"/>
  <c r="F287" i="14"/>
  <c r="G287" i="14"/>
  <c r="F164" i="13"/>
  <c r="G164" i="13"/>
  <c r="F219" i="12"/>
  <c r="G219" i="12"/>
  <c r="F244" i="11"/>
  <c r="G244" i="11"/>
  <c r="F34" i="10"/>
  <c r="G34" i="10"/>
  <c r="F114" i="9"/>
  <c r="G114" i="9"/>
  <c r="F218" i="8"/>
  <c r="G218" i="8"/>
  <c r="F302" i="7"/>
  <c r="G302" i="7"/>
  <c r="F649" i="6"/>
  <c r="G649" i="6"/>
  <c r="F154" i="5" l="1"/>
  <c r="G154" i="5"/>
  <c r="D242" i="20" l="1"/>
  <c r="F143" i="19"/>
  <c r="G143" i="19"/>
  <c r="F75" i="16"/>
  <c r="G75" i="16"/>
  <c r="F259" i="14"/>
  <c r="G259" i="14"/>
  <c r="F146" i="13"/>
  <c r="G146" i="13"/>
  <c r="F192" i="12"/>
  <c r="G192" i="12"/>
  <c r="F216" i="11"/>
  <c r="G216" i="11"/>
  <c r="F30" i="10"/>
  <c r="G30" i="10"/>
  <c r="F105" i="9"/>
  <c r="G105" i="9"/>
  <c r="F200" i="8"/>
  <c r="G200" i="8"/>
  <c r="F270" i="7"/>
  <c r="G270" i="7"/>
  <c r="F589" i="6"/>
  <c r="G589" i="6"/>
  <c r="F137" i="5"/>
  <c r="G137" i="5"/>
  <c r="F120" i="5"/>
  <c r="G120" i="5"/>
  <c r="D210" i="20" l="1"/>
  <c r="F129" i="19"/>
  <c r="G129" i="19"/>
  <c r="F71" i="16"/>
  <c r="G71" i="16"/>
  <c r="F232" i="14"/>
  <c r="G232" i="14"/>
  <c r="F127" i="13"/>
  <c r="G127" i="13"/>
  <c r="F169" i="12"/>
  <c r="G169" i="12"/>
  <c r="F188" i="11"/>
  <c r="G188" i="11"/>
  <c r="F28" i="10"/>
  <c r="G28" i="10"/>
  <c r="F92" i="9"/>
  <c r="G92" i="9"/>
  <c r="F174" i="8"/>
  <c r="G174" i="8"/>
  <c r="F227" i="7"/>
  <c r="G227" i="7"/>
  <c r="F527" i="6"/>
  <c r="G527" i="6"/>
  <c r="D174" i="20" l="1"/>
  <c r="F117" i="19"/>
  <c r="G117" i="19"/>
  <c r="F64" i="16"/>
  <c r="G64" i="16"/>
  <c r="F205" i="14"/>
  <c r="G205" i="14"/>
  <c r="F108" i="13"/>
  <c r="G108" i="13"/>
  <c r="F146" i="12"/>
  <c r="G146" i="12"/>
  <c r="F169" i="11"/>
  <c r="G169" i="11"/>
  <c r="F26" i="10"/>
  <c r="G26" i="10"/>
  <c r="F80" i="9"/>
  <c r="G80" i="9"/>
  <c r="F148" i="8"/>
  <c r="G148" i="8"/>
  <c r="F101" i="5"/>
  <c r="G101" i="5"/>
  <c r="D148" i="20" l="1"/>
  <c r="F99" i="19"/>
  <c r="G99" i="19"/>
  <c r="F53" i="16"/>
  <c r="G53" i="16"/>
  <c r="F178" i="14"/>
  <c r="G178" i="14"/>
  <c r="F89" i="13"/>
  <c r="G89" i="13"/>
  <c r="F125" i="12"/>
  <c r="G125" i="12"/>
  <c r="F145" i="11"/>
  <c r="G145" i="11"/>
  <c r="F22" i="10" l="1"/>
  <c r="G22" i="10"/>
  <c r="F66" i="9"/>
  <c r="G66" i="9"/>
  <c r="F121" i="8"/>
  <c r="G121" i="8"/>
  <c r="F86" i="5" l="1"/>
  <c r="G86" i="5"/>
  <c r="F460" i="6" l="1"/>
  <c r="G460" i="6"/>
  <c r="F427" i="6"/>
  <c r="G427" i="6"/>
  <c r="F203" i="7"/>
  <c r="G203" i="7"/>
  <c r="F367" i="6"/>
  <c r="G367" i="6"/>
  <c r="F173" i="7"/>
  <c r="G173" i="7"/>
  <c r="D119" i="20" l="1"/>
  <c r="F80" i="19"/>
  <c r="G80" i="19"/>
  <c r="F40" i="16"/>
  <c r="G40" i="16"/>
  <c r="F144" i="14"/>
  <c r="G144" i="14"/>
  <c r="F68" i="13"/>
  <c r="G68" i="13"/>
  <c r="F98" i="12"/>
  <c r="G98" i="12"/>
  <c r="F118" i="11"/>
  <c r="G118" i="11"/>
  <c r="F51" i="9"/>
  <c r="G51" i="9"/>
  <c r="F90" i="8"/>
  <c r="G90" i="8"/>
  <c r="F134" i="7"/>
  <c r="G134" i="7"/>
  <c r="F298" i="6"/>
  <c r="G298" i="6"/>
  <c r="F244" i="6"/>
  <c r="G244" i="6"/>
  <c r="F67" i="5" l="1"/>
  <c r="G67" i="5"/>
  <c r="D91" i="20" l="1"/>
  <c r="F67" i="19"/>
  <c r="G67" i="19"/>
  <c r="F33" i="16"/>
  <c r="G33" i="16"/>
  <c r="F125" i="14"/>
  <c r="G125" i="14"/>
  <c r="F60" i="13"/>
  <c r="G60" i="13"/>
  <c r="F88" i="12"/>
  <c r="G88" i="12"/>
  <c r="F89" i="11"/>
  <c r="G89" i="11"/>
  <c r="F18" i="10"/>
  <c r="G18" i="10"/>
  <c r="F46" i="9"/>
  <c r="G46" i="9"/>
  <c r="F75" i="8"/>
  <c r="G75" i="8"/>
  <c r="G102" i="7"/>
  <c r="F102" i="7"/>
  <c r="F62" i="5" l="1"/>
  <c r="G62" i="5"/>
  <c r="F14" i="17" l="1"/>
  <c r="G14" i="17"/>
  <c r="F52" i="14"/>
  <c r="G52" i="14"/>
  <c r="D62" i="20" l="1"/>
  <c r="F50" i="19"/>
  <c r="G50" i="19"/>
  <c r="F24" i="16"/>
  <c r="G24" i="16"/>
  <c r="F97" i="14"/>
  <c r="G97" i="14"/>
  <c r="F46" i="13"/>
  <c r="G46" i="13"/>
  <c r="F65" i="12"/>
  <c r="G65" i="12"/>
  <c r="F64" i="11" l="1"/>
  <c r="G64" i="11"/>
  <c r="F15" i="10"/>
  <c r="G15" i="10"/>
  <c r="F34" i="9"/>
  <c r="G34" i="9"/>
  <c r="F58" i="8"/>
  <c r="G58" i="8"/>
  <c r="F64" i="7"/>
  <c r="G64" i="7"/>
  <c r="F159" i="6"/>
  <c r="G159" i="6"/>
  <c r="F43" i="5" l="1"/>
  <c r="G43" i="5"/>
  <c r="D37" i="20" l="1"/>
  <c r="D352" i="20" s="1"/>
  <c r="F28" i="19"/>
  <c r="F214" i="19" s="1"/>
  <c r="G28" i="19"/>
  <c r="G214" i="19" s="1"/>
  <c r="F19" i="16"/>
  <c r="F111" i="16" s="1"/>
  <c r="G19" i="16"/>
  <c r="G111" i="16" s="1"/>
  <c r="F25" i="13"/>
  <c r="G25" i="13"/>
  <c r="F34" i="12"/>
  <c r="F289" i="12" s="1"/>
  <c r="G34" i="12"/>
  <c r="G289" i="12" s="1"/>
  <c r="F41" i="11"/>
  <c r="F330" i="11" s="1"/>
  <c r="G41" i="11"/>
  <c r="G330" i="11" s="1"/>
  <c r="F13" i="10"/>
  <c r="G13" i="10"/>
  <c r="F21" i="9"/>
  <c r="G21" i="9"/>
  <c r="F31" i="8"/>
  <c r="F289" i="8" s="1"/>
  <c r="G31" i="8"/>
  <c r="G289" i="8" s="1"/>
  <c r="F41" i="7"/>
  <c r="F413" i="7" s="1"/>
  <c r="G41" i="7"/>
  <c r="G413" i="7" s="1"/>
  <c r="F73" i="6"/>
  <c r="G73" i="6"/>
  <c r="F28" i="5"/>
  <c r="G28" i="5"/>
  <c r="C13" i="15" l="1"/>
  <c r="D13" i="15"/>
  <c r="A9" i="20"/>
  <c r="A9" i="19"/>
  <c r="A9" i="17"/>
  <c r="A9" i="16"/>
  <c r="A8" i="14"/>
  <c r="A9" i="13"/>
  <c r="A9" i="12"/>
  <c r="A9" i="11"/>
  <c r="A9" i="10"/>
  <c r="A9" i="9"/>
  <c r="A9" i="8"/>
  <c r="C14" i="15" l="1"/>
  <c r="D14" i="15"/>
  <c r="A9" i="5" l="1"/>
  <c r="A9" i="7"/>
  <c r="A9" i="6"/>
  <c r="D25" i="15" l="1"/>
  <c r="D23" i="15" l="1"/>
  <c r="C19" i="15"/>
  <c r="D19" i="15"/>
  <c r="C18" i="15"/>
  <c r="C16" i="15"/>
  <c r="C15" i="15"/>
  <c r="D15" i="15"/>
  <c r="D12" i="15"/>
  <c r="C12" i="15"/>
  <c r="D21" i="15"/>
  <c r="D24" i="15"/>
  <c r="C22" i="15"/>
  <c r="D22" i="15"/>
  <c r="D18" i="15"/>
  <c r="D16" i="15"/>
  <c r="C23" i="15"/>
  <c r="D20" i="15"/>
  <c r="C20" i="15"/>
  <c r="D17" i="15"/>
  <c r="C17" i="15"/>
  <c r="C24" i="15"/>
  <c r="D26" i="15" l="1"/>
  <c r="C21" i="15"/>
  <c r="C26" i="15" s="1"/>
</calcChain>
</file>

<file path=xl/sharedStrings.xml><?xml version="1.0" encoding="utf-8"?>
<sst xmlns="http://schemas.openxmlformats.org/spreadsheetml/2006/main" count="17471" uniqueCount="440">
  <si>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</si>
  <si>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</si>
  <si>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</si>
  <si>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</si>
  <si>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</si>
  <si>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</si>
  <si>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</si>
  <si>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</si>
  <si>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</si>
  <si>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</si>
  <si>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</si>
  <si>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</si>
  <si>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</si>
  <si>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</si>
  <si>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</si>
  <si>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</si>
  <si>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</si>
  <si>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</si>
  <si>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</si>
  <si>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</si>
  <si>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</si>
  <si>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</si>
  <si>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</si>
  <si>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</si>
  <si>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</si>
  <si>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Enero</t>
  </si>
  <si>
    <t>Bovino</t>
  </si>
  <si>
    <t>Cárnico</t>
  </si>
  <si>
    <t>Estados Unidos</t>
  </si>
  <si>
    <t>Churrasco</t>
  </si>
  <si>
    <t>Cortes</t>
  </si>
  <si>
    <t>Costillas</t>
  </si>
  <si>
    <t>Filete</t>
  </si>
  <si>
    <t>Hamburguesas</t>
  </si>
  <si>
    <t>Lomo</t>
  </si>
  <si>
    <t>Albondigas</t>
  </si>
  <si>
    <t>Otro Carnico</t>
  </si>
  <si>
    <t>Trimming</t>
  </si>
  <si>
    <t>Lácteo</t>
  </si>
  <si>
    <t>Crema de leche</t>
  </si>
  <si>
    <t>Yogurt</t>
  </si>
  <si>
    <t>Dulce de leche</t>
  </si>
  <si>
    <t>Helados</t>
  </si>
  <si>
    <t>Italia</t>
  </si>
  <si>
    <t>Guatemala</t>
  </si>
  <si>
    <t>Grasa anhidra</t>
  </si>
  <si>
    <t>Nueva Zelanda</t>
  </si>
  <si>
    <t>Costa Rica</t>
  </si>
  <si>
    <t>Batidas</t>
  </si>
  <si>
    <t>Francia</t>
  </si>
  <si>
    <t>Mantequilla</t>
  </si>
  <si>
    <t>Dinamarca</t>
  </si>
  <si>
    <t>Brasil</t>
  </si>
  <si>
    <t>Crema batida</t>
  </si>
  <si>
    <t>Crema Agria</t>
  </si>
  <si>
    <t>Chile</t>
  </si>
  <si>
    <t>Mexico</t>
  </si>
  <si>
    <t>Suero de leche</t>
  </si>
  <si>
    <t>Salsa de queso</t>
  </si>
  <si>
    <t>Postre lacteo</t>
  </si>
  <si>
    <t>Nata de leche</t>
  </si>
  <si>
    <t>España</t>
  </si>
  <si>
    <t>Origen Vegetal</t>
  </si>
  <si>
    <t>Proteina de leche</t>
  </si>
  <si>
    <t>Queso</t>
  </si>
  <si>
    <t>Queso Semimadurado</t>
  </si>
  <si>
    <t>Queso maduro</t>
  </si>
  <si>
    <t>Gouda</t>
  </si>
  <si>
    <t>Holanda</t>
  </si>
  <si>
    <t>Mozzarella</t>
  </si>
  <si>
    <t>Parmesano</t>
  </si>
  <si>
    <t>Crema</t>
  </si>
  <si>
    <t>Cottage</t>
  </si>
  <si>
    <t>Cheddar</t>
  </si>
  <si>
    <t>Azul</t>
  </si>
  <si>
    <t>Asiago</t>
  </si>
  <si>
    <t>Inglaterra</t>
  </si>
  <si>
    <t>Queso fresco</t>
  </si>
  <si>
    <t>Americano</t>
  </si>
  <si>
    <t>Irlanda</t>
  </si>
  <si>
    <t>Uruguay</t>
  </si>
  <si>
    <t>Canada</t>
  </si>
  <si>
    <t>Argentina</t>
  </si>
  <si>
    <t>Alemania</t>
  </si>
  <si>
    <t>Peru</t>
  </si>
  <si>
    <t>Porcino</t>
  </si>
  <si>
    <t>Otro cárnico</t>
  </si>
  <si>
    <t>Grasa</t>
  </si>
  <si>
    <t>Jamon</t>
  </si>
  <si>
    <t>Chuleta</t>
  </si>
  <si>
    <t>Paleta</t>
  </si>
  <si>
    <t>Paticas</t>
  </si>
  <si>
    <t>Pierna</t>
  </si>
  <si>
    <t>Tocino o Tocineta</t>
  </si>
  <si>
    <t>Pechuga</t>
  </si>
  <si>
    <t>Muslos</t>
  </si>
  <si>
    <t>MDM, MSC, Pasta o Pulpa</t>
  </si>
  <si>
    <t>Carne Molida</t>
  </si>
  <si>
    <t>Carne de caprino (Carne de carnero o cordero)</t>
  </si>
  <si>
    <t>Australia</t>
  </si>
  <si>
    <t>Piel Animal</t>
  </si>
  <si>
    <t>Semicurtidas o semicuradas</t>
  </si>
  <si>
    <t>China</t>
  </si>
  <si>
    <t>Curtidas o curadas</t>
  </si>
  <si>
    <t>Vietnam</t>
  </si>
  <si>
    <t>Bolivia</t>
  </si>
  <si>
    <t>Taiwan</t>
  </si>
  <si>
    <t>Reino Unido</t>
  </si>
  <si>
    <t>Embutidos Variados</t>
  </si>
  <si>
    <t>Salchichas</t>
  </si>
  <si>
    <t>Pastrami</t>
  </si>
  <si>
    <t>Chorizo</t>
  </si>
  <si>
    <t>Salami</t>
  </si>
  <si>
    <t>Pepperoni</t>
  </si>
  <si>
    <t>Croquetas</t>
  </si>
  <si>
    <t>Empanizado</t>
  </si>
  <si>
    <t>Entero</t>
  </si>
  <si>
    <t>Alas</t>
  </si>
  <si>
    <t>Trozos</t>
  </si>
  <si>
    <t>Nuggets</t>
  </si>
  <si>
    <t>Tiras</t>
  </si>
  <si>
    <t>Otro Tipo</t>
  </si>
  <si>
    <t>Puerto Rico</t>
  </si>
  <si>
    <t>Mayonesa</t>
  </si>
  <si>
    <t>Comidas Preparadas</t>
  </si>
  <si>
    <t>Grasa Amarilla</t>
  </si>
  <si>
    <t>Gelatina</t>
  </si>
  <si>
    <t>Cultivo lacteo</t>
  </si>
  <si>
    <t>Masa para hornear</t>
  </si>
  <si>
    <t>Pizzas</t>
  </si>
  <si>
    <t>Raviolis con queso</t>
  </si>
  <si>
    <t>Preparacion Alimenticia</t>
  </si>
  <si>
    <t>Mezcla para helados</t>
  </si>
  <si>
    <t>Pastas con queso</t>
  </si>
  <si>
    <t>Aceite Crudo Desgomado de Soya</t>
  </si>
  <si>
    <t>Avícola</t>
  </si>
  <si>
    <t>Huevo</t>
  </si>
  <si>
    <t>Yema de huevo</t>
  </si>
  <si>
    <t>Huevo liquido</t>
  </si>
  <si>
    <t>Huevo entero</t>
  </si>
  <si>
    <t>Huevo en polvo</t>
  </si>
  <si>
    <t>Otra Especie</t>
  </si>
  <si>
    <t>Alimento Animal</t>
  </si>
  <si>
    <t>Harina de Pescado</t>
  </si>
  <si>
    <t>Base Alimento Animal</t>
  </si>
  <si>
    <t>Semillas de girasol</t>
  </si>
  <si>
    <t>Salvado de maiz</t>
  </si>
  <si>
    <t>Maiz Amarillo</t>
  </si>
  <si>
    <t>Harina de Soya</t>
  </si>
  <si>
    <t>Alpiste</t>
  </si>
  <si>
    <t>PVET</t>
  </si>
  <si>
    <t>Austria</t>
  </si>
  <si>
    <t>Belgica</t>
  </si>
  <si>
    <t>Colombia</t>
  </si>
  <si>
    <t>India</t>
  </si>
  <si>
    <t>Paraguay</t>
  </si>
  <si>
    <t>Tunisia</t>
  </si>
  <si>
    <t>Queso de cabra</t>
  </si>
  <si>
    <t>Polonia</t>
  </si>
  <si>
    <t>Ovino</t>
  </si>
  <si>
    <t>Caldo de pollo</t>
  </si>
  <si>
    <t>Base Para helados</t>
  </si>
  <si>
    <t>Salsa</t>
  </si>
  <si>
    <t>Tortillas</t>
  </si>
  <si>
    <t>Ecuador</t>
  </si>
  <si>
    <t>Hungria</t>
  </si>
  <si>
    <t>Higado</t>
  </si>
  <si>
    <t>Fundido</t>
  </si>
  <si>
    <t>Pastas con carne</t>
  </si>
  <si>
    <t>Clara de Huevo</t>
  </si>
  <si>
    <t>Alimento para perros</t>
  </si>
  <si>
    <t>CheeseCake</t>
  </si>
  <si>
    <t>Corea del Sur</t>
  </si>
  <si>
    <t>Republica Checa</t>
  </si>
  <si>
    <t>Adereso</t>
  </si>
  <si>
    <t>Productos Lácteos</t>
  </si>
  <si>
    <t>Productos carnicos</t>
  </si>
  <si>
    <t>Pastas rellenas</t>
  </si>
  <si>
    <t>Provolone</t>
  </si>
  <si>
    <t>Suizo</t>
  </si>
  <si>
    <t>Havarti</t>
  </si>
  <si>
    <t>Cortes especiales</t>
  </si>
  <si>
    <t>Ribeye</t>
  </si>
  <si>
    <t>Cadera</t>
  </si>
  <si>
    <t>Osobuco de Ternera</t>
  </si>
  <si>
    <t>Sebo</t>
  </si>
  <si>
    <t>Leche UHT</t>
  </si>
  <si>
    <t>Leche evaporada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</si>
  <si>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</si>
  <si>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</si>
  <si>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</si>
  <si>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</si>
  <si>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</si>
  <si>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</si>
  <si>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</si>
  <si>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Avena</t>
  </si>
  <si>
    <t>Lactosa</t>
  </si>
  <si>
    <t>Ricotta</t>
  </si>
  <si>
    <t>Rallado</t>
  </si>
  <si>
    <t>Japon</t>
  </si>
  <si>
    <t>Mixto</t>
  </si>
  <si>
    <t>Harina de carne de pollo</t>
  </si>
  <si>
    <t>Otro origen</t>
  </si>
  <si>
    <t>Alimentos para mascotas</t>
  </si>
  <si>
    <t>Leche semidescremada liquida</t>
  </si>
  <si>
    <t>Bebida nutritiva</t>
  </si>
  <si>
    <t>Proteina</t>
  </si>
  <si>
    <t>Rollos</t>
  </si>
  <si>
    <t>Alimento para cerdo</t>
  </si>
  <si>
    <t>Bologna</t>
  </si>
  <si>
    <t>holanda</t>
  </si>
  <si>
    <t>Sustituto de leche</t>
  </si>
  <si>
    <t>Muester</t>
  </si>
  <si>
    <t>enero</t>
  </si>
  <si>
    <t>COSTA RICA</t>
  </si>
  <si>
    <t>NUEVA Zelanda</t>
  </si>
  <si>
    <t>Corazon</t>
  </si>
  <si>
    <t>Corea del Norte</t>
  </si>
  <si>
    <t>hong Kong</t>
  </si>
  <si>
    <t>Imitación de Huevo</t>
  </si>
  <si>
    <t>Febrero</t>
  </si>
  <si>
    <t>Chuleta de ternera</t>
  </si>
  <si>
    <t>Striploin</t>
  </si>
  <si>
    <t>Consolidado General de Importaciones del Año 2017</t>
  </si>
  <si>
    <t>Consolidado de Importaciones de Carne de Res del Año 2017</t>
  </si>
  <si>
    <t>Consolidado de Importaciones de Lacteo del Año 2017</t>
  </si>
  <si>
    <t>Consolidado de Importaciones de Leche del Año 2017</t>
  </si>
  <si>
    <t>Consolidado de Importaciones de Carne de Cerdo del Año 2017</t>
  </si>
  <si>
    <t>Consolidado de Importaciones de Carne de Pavo del Año 2017</t>
  </si>
  <si>
    <t>Consolidado de Importaciones de Carne Caprino del Año 2017</t>
  </si>
  <si>
    <t>Consolidado de Importaciones de Pieles del Año 2017</t>
  </si>
  <si>
    <t>Consolidado de Importaciones de Embutidos del Año 2017</t>
  </si>
  <si>
    <t>Consolidado de Importaciones de Carne de Pollo del Año 2017</t>
  </si>
  <si>
    <t>Consolidado de Importaciones de Mercancia de Otro Origen del Año 2017</t>
  </si>
  <si>
    <t>Consolidado de Importaciones de Huevos del Año 2017</t>
  </si>
  <si>
    <t>Consolidado de Importaciones de Huevos Fertiles del Año 2017</t>
  </si>
  <si>
    <t>Consolidado de Importaciones de Alimento para animales del Año 2017</t>
  </si>
  <si>
    <t>Consolidado de Importaciones de Productos veterinarios del Año 2017</t>
  </si>
  <si>
    <t>“Año del Desarrollo Agroforestal”</t>
  </si>
  <si>
    <t>febrero</t>
  </si>
  <si>
    <t>Crema de queso</t>
  </si>
  <si>
    <t>otro origen</t>
  </si>
  <si>
    <t>Cuajo</t>
  </si>
  <si>
    <t>nueva zealandia</t>
  </si>
  <si>
    <t>Tres leche</t>
  </si>
  <si>
    <t>Honduras</t>
  </si>
  <si>
    <t>Queso Amarillo</t>
  </si>
  <si>
    <t>Queso Blanco</t>
  </si>
  <si>
    <t>Brie</t>
  </si>
  <si>
    <t>Camembert</t>
  </si>
  <si>
    <t>Danes</t>
  </si>
  <si>
    <t>Rabiolo</t>
  </si>
  <si>
    <t>Queso de Oveja</t>
  </si>
  <si>
    <t>Leche con Chocolate</t>
  </si>
  <si>
    <t>Haiti</t>
  </si>
  <si>
    <t>Macao</t>
  </si>
  <si>
    <t>Netherlands</t>
  </si>
  <si>
    <t>Carne de cerdo</t>
  </si>
  <si>
    <t>porcino</t>
  </si>
  <si>
    <t>Enlatado</t>
  </si>
  <si>
    <t>Jamon Serrano</t>
  </si>
  <si>
    <t>Jamoneta</t>
  </si>
  <si>
    <t>Otro Cárnico</t>
  </si>
  <si>
    <t>Pellets</t>
  </si>
  <si>
    <t>Atlanta</t>
  </si>
  <si>
    <t>atlanta</t>
  </si>
  <si>
    <t>pavo</t>
  </si>
  <si>
    <t>Muslo</t>
  </si>
  <si>
    <t>Rostizado</t>
  </si>
  <si>
    <t>El Salvador</t>
  </si>
  <si>
    <t>Portugal</t>
  </si>
  <si>
    <t>turkia</t>
  </si>
  <si>
    <t>cerdo</t>
  </si>
  <si>
    <t>Pato</t>
  </si>
  <si>
    <t>varios</t>
  </si>
  <si>
    <t>Salchichas con queso</t>
  </si>
  <si>
    <t>Carne deshidratada</t>
  </si>
  <si>
    <t>Grasa de Pollo</t>
  </si>
  <si>
    <t>pollo</t>
  </si>
  <si>
    <t>Jamaica</t>
  </si>
  <si>
    <t>Trinidad &amp; Tobago</t>
  </si>
  <si>
    <t>Caldo de res</t>
  </si>
  <si>
    <t>Otro tipo</t>
  </si>
  <si>
    <t>Fermentos</t>
  </si>
  <si>
    <t>chile</t>
  </si>
  <si>
    <t>Quesadilla</t>
  </si>
  <si>
    <t>Alimento Vacalechera</t>
  </si>
  <si>
    <t>Frijol de Soya</t>
  </si>
  <si>
    <t>Alimento para caballos</t>
  </si>
  <si>
    <t>Alimento variado</t>
  </si>
  <si>
    <t>otro</t>
  </si>
  <si>
    <t>Alimento para gatos</t>
  </si>
  <si>
    <t>Grecia</t>
  </si>
  <si>
    <t>Panama</t>
  </si>
  <si>
    <t>Union Europea</t>
  </si>
  <si>
    <t>Extracto Proteico</t>
  </si>
  <si>
    <t>Mondongo</t>
  </si>
  <si>
    <t>Solomillo</t>
  </si>
  <si>
    <t>Marzo</t>
  </si>
  <si>
    <t>Butteroil</t>
  </si>
  <si>
    <t>Concentrado de Leche</t>
  </si>
  <si>
    <t>Grasa de leche</t>
  </si>
  <si>
    <t>Suecia</t>
  </si>
  <si>
    <t>Emmental</t>
  </si>
  <si>
    <t>Feta</t>
  </si>
  <si>
    <t>Gorgonzola</t>
  </si>
  <si>
    <t>Monterey</t>
  </si>
  <si>
    <t>Muenster</t>
  </si>
  <si>
    <t>Bufala</t>
  </si>
  <si>
    <t>Queso fundido</t>
  </si>
  <si>
    <t>Leche sin lactosa</t>
  </si>
  <si>
    <t>Leche de Cabra</t>
  </si>
  <si>
    <t>Tripas</t>
  </si>
  <si>
    <t>Turquia</t>
  </si>
  <si>
    <t>Finlandia</t>
  </si>
  <si>
    <t>Tailandia</t>
  </si>
  <si>
    <t>Cubitos de pollo</t>
  </si>
  <si>
    <t>Mortadela</t>
  </si>
  <si>
    <t>Sopa</t>
  </si>
  <si>
    <t>Aceite Acidulado de Soya</t>
  </si>
  <si>
    <t>Burrito de res</t>
  </si>
  <si>
    <t>Fabada</t>
  </si>
  <si>
    <t>Raviolis con carne</t>
  </si>
  <si>
    <t>Sustituto de buteroil</t>
  </si>
  <si>
    <t>Harina de cerdo</t>
  </si>
  <si>
    <t>Bulgaria</t>
  </si>
  <si>
    <t>Republica de Serbia</t>
  </si>
  <si>
    <t>Abril</t>
  </si>
  <si>
    <t>marzo</t>
  </si>
  <si>
    <t>Mascarpone</t>
  </si>
  <si>
    <t>Suiza</t>
  </si>
  <si>
    <t>Ahumado</t>
  </si>
  <si>
    <t>Longaniza</t>
  </si>
  <si>
    <t>Piel sintetica</t>
  </si>
  <si>
    <t/>
  </si>
  <si>
    <t>Mayo</t>
  </si>
  <si>
    <t>Leche descremada liquida</t>
  </si>
  <si>
    <t>Pastel de queso</t>
  </si>
  <si>
    <t>Queso Semimaduro</t>
  </si>
  <si>
    <t>junio</t>
  </si>
  <si>
    <t>Junio</t>
  </si>
  <si>
    <t>Concentrado de Proteina</t>
  </si>
  <si>
    <t>Italiano</t>
  </si>
  <si>
    <t>1804</t>
  </si>
  <si>
    <t>Julio</t>
  </si>
  <si>
    <t>julio</t>
  </si>
  <si>
    <t>mayo</t>
  </si>
  <si>
    <t>Roti</t>
  </si>
  <si>
    <t>Flan</t>
  </si>
  <si>
    <t>Masa de paleta</t>
  </si>
  <si>
    <t>Topping</t>
  </si>
  <si>
    <t>Salchichas Mixta</t>
  </si>
  <si>
    <t>Aceite</t>
  </si>
  <si>
    <t>Morcilla</t>
  </si>
  <si>
    <t>Sabor artificial de jamon</t>
  </si>
  <si>
    <t>Tacos</t>
  </si>
  <si>
    <t>Alimento para peces</t>
  </si>
  <si>
    <t>chin</t>
  </si>
  <si>
    <t>Rusia</t>
  </si>
  <si>
    <t>Grasa de gallina</t>
  </si>
  <si>
    <t>Panceta</t>
  </si>
  <si>
    <t>Rabo</t>
  </si>
  <si>
    <t>Carne Deshuesada</t>
  </si>
  <si>
    <t>Alimento para camarones</t>
  </si>
  <si>
    <t>Eslovaquia</t>
  </si>
  <si>
    <t>Trozos de Ternera</t>
  </si>
  <si>
    <t>Burreta</t>
  </si>
  <si>
    <t>Crescenza arrigoni</t>
  </si>
  <si>
    <t>Edam</t>
  </si>
  <si>
    <t>Taleggio</t>
  </si>
  <si>
    <t>Tomino</t>
  </si>
  <si>
    <t>Pate</t>
  </si>
  <si>
    <t>Salchichon</t>
  </si>
  <si>
    <t>Huevos Fértiles</t>
  </si>
  <si>
    <t>Africa del Sur</t>
  </si>
  <si>
    <t>EL Salvador</t>
  </si>
  <si>
    <t>Serbia</t>
  </si>
  <si>
    <t>agosto</t>
  </si>
  <si>
    <t>Agosto</t>
  </si>
  <si>
    <t>Maasdam</t>
  </si>
  <si>
    <t>Leche semidescremada en polvo</t>
  </si>
  <si>
    <t>Pakistan</t>
  </si>
  <si>
    <t>Salchichas tipo viena</t>
  </si>
  <si>
    <t>Burrito de pollo</t>
  </si>
  <si>
    <t>Imitacion de queso</t>
  </si>
  <si>
    <t>Malasia</t>
  </si>
  <si>
    <t>Septiembre</t>
  </si>
  <si>
    <t>septiembre</t>
  </si>
  <si>
    <t>Lactasa</t>
  </si>
  <si>
    <t>Grana padano</t>
  </si>
  <si>
    <t>Aruba</t>
  </si>
  <si>
    <t>Curtidas o Curadas</t>
  </si>
  <si>
    <t>Sazones</t>
  </si>
  <si>
    <t>Consome de pollo</t>
  </si>
  <si>
    <t>Pastas con carne y queso</t>
  </si>
  <si>
    <t>Octubre</t>
  </si>
  <si>
    <t>octubre</t>
  </si>
  <si>
    <t>Carne de gallina</t>
  </si>
  <si>
    <t>Carne de res</t>
  </si>
  <si>
    <t>Paticas de Res</t>
  </si>
  <si>
    <t>Recortes de pechuga</t>
  </si>
  <si>
    <t>Recortes de pollo</t>
  </si>
  <si>
    <t>Sirloin</t>
  </si>
  <si>
    <t>Formula Lactea en polvo</t>
  </si>
  <si>
    <t>Germania</t>
  </si>
  <si>
    <t>Germany</t>
  </si>
  <si>
    <t>Paises Bajos</t>
  </si>
  <si>
    <t>Tilsiter</t>
  </si>
  <si>
    <t>Carne de Cerdo</t>
  </si>
  <si>
    <t>Torta de carne de cerdo</t>
  </si>
  <si>
    <t>Pavo Congelado</t>
  </si>
  <si>
    <t>Pieles Bovinas Frescas Saladas</t>
  </si>
  <si>
    <t>Cueros Procesados o Regenerados</t>
  </si>
  <si>
    <t>Piel Bovina terminada</t>
  </si>
  <si>
    <t>Salami y Jamon</t>
  </si>
  <si>
    <t>Desmenuzado</t>
  </si>
  <si>
    <t>Alimentos para animales</t>
  </si>
  <si>
    <t>Carne enlatada</t>
  </si>
  <si>
    <t>Avicola</t>
  </si>
  <si>
    <t>Yema y Huevo de pollo deshidratado en polvo</t>
  </si>
  <si>
    <t>noviembre</t>
  </si>
  <si>
    <t>Noviembre</t>
  </si>
  <si>
    <t>Pierna de ternera</t>
  </si>
  <si>
    <t>Velveeta</t>
  </si>
  <si>
    <t>Cochinillo</t>
  </si>
  <si>
    <t>Muslo y Pulpa</t>
  </si>
  <si>
    <t>Piel Genuina, curtida y Terminada</t>
  </si>
  <si>
    <t>Pieles curtidas y terminadad</t>
  </si>
  <si>
    <t>Bizcocho</t>
  </si>
  <si>
    <t>Salsa BBQ</t>
  </si>
  <si>
    <t>Guadalupe</t>
  </si>
  <si>
    <t>Republica de serbia</t>
  </si>
  <si>
    <t>Diciembre</t>
  </si>
  <si>
    <t>Flapmeat</t>
  </si>
  <si>
    <t>Torta de Carne de Res</t>
  </si>
  <si>
    <t>Crema de mantequilla</t>
  </si>
  <si>
    <t>Barbados</t>
  </si>
  <si>
    <t>Holandes</t>
  </si>
  <si>
    <t>Carne de pollo</t>
  </si>
  <si>
    <t>Carne deshuesada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</si>
</sst>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9">
    <xf numFmtId="0" fontId="0" fillId="0" borderId="0" xfId="0"/>
    <xf numFmtId="164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164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164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165" fontId="4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164" fontId="5" fillId="3" borderId="10" xfId="1" applyFont="1" applyFill="1" applyBorder="1"/>
    <xf numFmtId="165" fontId="7" fillId="4" borderId="4" xfId="1" applyNumberFormat="1" applyFont="1" applyFill="1" applyBorder="1"/>
    <xf numFmtId="164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164" fontId="5" fillId="3" borderId="12" xfId="1" applyFont="1" applyFill="1" applyBorder="1"/>
    <xf numFmtId="164" fontId="7" fillId="4" borderId="12" xfId="1" applyNumberFormat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164" fontId="5" fillId="3" borderId="11" xfId="1" applyFont="1" applyFill="1" applyBorder="1"/>
    <xf numFmtId="164" fontId="7" fillId="4" borderId="13" xfId="1" applyNumberFormat="1" applyFont="1" applyFill="1" applyBorder="1"/>
    <xf numFmtId="164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4" fillId="0" borderId="0" xfId="1" applyNumberFormat="1" applyFont="1"/>
    <xf numFmtId="0" fontId="1" fillId="0" borderId="19" xfId="4" applyFont="1" applyFill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164" fontId="5" fillId="3" borderId="4" xfId="1" applyFont="1" applyFill="1" applyBorder="1"/>
    <xf numFmtId="164" fontId="1" fillId="0" borderId="19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5" fontId="5" fillId="3" borderId="20" xfId="1" applyNumberFormat="1" applyFont="1" applyFill="1" applyBorder="1"/>
    <xf numFmtId="164" fontId="5" fillId="3" borderId="20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1" fillId="0" borderId="21" xfId="4" applyFont="1" applyFill="1" applyBorder="1" applyAlignment="1">
      <alignment wrapText="1"/>
    </xf>
    <xf numFmtId="165" fontId="1" fillId="0" borderId="21" xfId="1" applyNumberFormat="1" applyFont="1" applyFill="1" applyBorder="1" applyAlignment="1">
      <alignment horizontal="right" wrapText="1"/>
    </xf>
    <xf numFmtId="164" fontId="1" fillId="0" borderId="21" xfId="1" applyNumberFormat="1" applyFont="1" applyFill="1" applyBorder="1" applyAlignment="1">
      <alignment horizontal="right" wrapText="1"/>
    </xf>
    <xf numFmtId="0" fontId="1" fillId="0" borderId="10" xfId="4" applyFont="1" applyFill="1" applyBorder="1" applyAlignment="1">
      <alignment wrapText="1"/>
    </xf>
    <xf numFmtId="165" fontId="1" fillId="0" borderId="10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 applyAlignment="1">
      <alignment horizontal="right" wrapText="1"/>
    </xf>
    <xf numFmtId="165" fontId="2" fillId="4" borderId="4" xfId="1" applyNumberFormat="1" applyFont="1" applyFill="1" applyBorder="1"/>
    <xf numFmtId="0" fontId="2" fillId="3" borderId="22" xfId="2" applyFont="1" applyFill="1" applyBorder="1" applyAlignment="1">
      <alignment wrapText="1"/>
    </xf>
    <xf numFmtId="165" fontId="5" fillId="3" borderId="22" xfId="1" applyNumberFormat="1" applyFont="1" applyFill="1" applyBorder="1"/>
    <xf numFmtId="164" fontId="5" fillId="3" borderId="22" xfId="1" applyFont="1" applyFill="1" applyBorder="1"/>
    <xf numFmtId="164" fontId="1" fillId="0" borderId="19" xfId="1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164" fontId="2" fillId="2" borderId="14" xfId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B1" workbookViewId="0">
      <selection activeCell="B22" sqref="B22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2" t="s">
        <v>18</v>
      </c>
      <c r="C6" s="72"/>
      <c r="D6" s="72"/>
    </row>
    <row r="7" spans="2:4" ht="23.25" x14ac:dyDescent="0.35">
      <c r="B7" s="73" t="s">
        <v>19</v>
      </c>
      <c r="C7" s="73"/>
      <c r="D7" s="73"/>
    </row>
    <row r="8" spans="2:4" ht="22.5" x14ac:dyDescent="0.35">
      <c r="B8" s="74" t="s">
        <v>20</v>
      </c>
      <c r="C8" s="74"/>
      <c r="D8" s="74"/>
    </row>
    <row r="9" spans="2:4" ht="16.5" thickBot="1" x14ac:dyDescent="0.3">
      <c r="B9" s="75" t="s">
        <v>238</v>
      </c>
      <c r="C9" s="75"/>
      <c r="D9" s="75"/>
    </row>
    <row r="10" spans="2:4" ht="15.75" thickBot="1" x14ac:dyDescent="0.3">
      <c r="B10" s="76" t="s">
        <v>223</v>
      </c>
      <c r="C10" s="77"/>
      <c r="D10" s="78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Carnico'!F213</f>
        <v>5685023.0889920238</v>
      </c>
      <c r="D12" s="13">
        <f>'Bovino Carnico'!G213</f>
        <v>39783277.778541438</v>
      </c>
    </row>
    <row r="13" spans="2:4" x14ac:dyDescent="0.25">
      <c r="B13" s="10" t="s">
        <v>14</v>
      </c>
      <c r="C13" s="11">
        <f>'Bovino Lacteo'!F852</f>
        <v>21412315.255604323</v>
      </c>
      <c r="D13" s="25">
        <f>'Bovino Lacteo'!G852</f>
        <v>85107044.467843086</v>
      </c>
    </row>
    <row r="14" spans="2:4" x14ac:dyDescent="0.25">
      <c r="B14" s="10" t="s">
        <v>1</v>
      </c>
      <c r="C14" s="11">
        <f>Leche!F413</f>
        <v>62114460.717472613</v>
      </c>
      <c r="D14" s="25">
        <f>Leche!G413</f>
        <v>143953139.62731647</v>
      </c>
    </row>
    <row r="15" spans="2:4" x14ac:dyDescent="0.25">
      <c r="B15" s="10" t="s">
        <v>15</v>
      </c>
      <c r="C15" s="11">
        <f>'Porcino Carnico'!F289</f>
        <v>26684660.581345569</v>
      </c>
      <c r="D15" s="25">
        <f>'Porcino Carnico'!G289</f>
        <v>62441408.188618928</v>
      </c>
    </row>
    <row r="16" spans="2:4" x14ac:dyDescent="0.25">
      <c r="B16" s="10" t="s">
        <v>3</v>
      </c>
      <c r="C16" s="11">
        <f>Pavo!F155</f>
        <v>6883103.4554026509</v>
      </c>
      <c r="D16" s="25">
        <f>Pavo!G155</f>
        <v>14133583.452437744</v>
      </c>
    </row>
    <row r="17" spans="2:4" x14ac:dyDescent="0.25">
      <c r="B17" s="10" t="s">
        <v>2</v>
      </c>
      <c r="C17" s="11">
        <f>Caprino!F46</f>
        <v>137431.53970466612</v>
      </c>
      <c r="D17" s="25">
        <f>Caprino!G46</f>
        <v>788442.26933105476</v>
      </c>
    </row>
    <row r="18" spans="2:4" x14ac:dyDescent="0.25">
      <c r="B18" s="10" t="s">
        <v>16</v>
      </c>
      <c r="C18" s="11">
        <f>Pieles!F330</f>
        <v>9916215.555348482</v>
      </c>
      <c r="D18" s="25">
        <f>Pieles!G330</f>
        <v>73120938.07408905</v>
      </c>
    </row>
    <row r="19" spans="2:4" x14ac:dyDescent="0.25">
      <c r="B19" s="10" t="s">
        <v>5</v>
      </c>
      <c r="C19" s="11">
        <f>Embutidos!F289</f>
        <v>2411186.7923311996</v>
      </c>
      <c r="D19" s="25">
        <f>Embutidos!G289</f>
        <v>12021651.33562828</v>
      </c>
    </row>
    <row r="20" spans="2:4" x14ac:dyDescent="0.25">
      <c r="B20" s="10" t="s">
        <v>6</v>
      </c>
      <c r="C20" s="11">
        <f>Pollo!F224</f>
        <v>25830721.665198792</v>
      </c>
      <c r="D20" s="25">
        <f>Pollo!G224</f>
        <v>35484039.186230391</v>
      </c>
    </row>
    <row r="21" spans="2:4" x14ac:dyDescent="0.25">
      <c r="B21" s="10" t="s">
        <v>4</v>
      </c>
      <c r="C21" s="11">
        <f>'Otro Origen'!F380</f>
        <v>37250022.93937479</v>
      </c>
      <c r="D21" s="25">
        <f>'Otro Origen'!G380</f>
        <v>40596822.502466753</v>
      </c>
    </row>
    <row r="22" spans="2:4" x14ac:dyDescent="0.25">
      <c r="B22" s="12" t="s">
        <v>21</v>
      </c>
      <c r="C22" s="13">
        <f>Huevo!F111</f>
        <v>665890.91211223602</v>
      </c>
      <c r="D22" s="13">
        <f>Huevo!G111</f>
        <v>2134644.0081018065</v>
      </c>
    </row>
    <row r="23" spans="2:4" x14ac:dyDescent="0.25">
      <c r="B23" s="10" t="s">
        <v>22</v>
      </c>
      <c r="C23" s="11">
        <f>'Huevos Fertiles'!F14</f>
        <v>0</v>
      </c>
      <c r="D23" s="25">
        <f>'Huevos Fertiles'!G14</f>
        <v>0</v>
      </c>
    </row>
    <row r="24" spans="2:4" x14ac:dyDescent="0.25">
      <c r="B24" s="10" t="s">
        <v>24</v>
      </c>
      <c r="C24" s="11">
        <f>'Alimento animal'!F214</f>
        <v>1467870740.0008667</v>
      </c>
      <c r="D24" s="25">
        <f>'Alimento animal'!G214</f>
        <v>458125751.96635622</v>
      </c>
    </row>
    <row r="25" spans="2:4" ht="15.75" thickBot="1" x14ac:dyDescent="0.3">
      <c r="B25" s="17" t="s">
        <v>23</v>
      </c>
      <c r="C25" s="18"/>
      <c r="D25" s="13">
        <f>Provet!D352</f>
        <v>99338466.744118139</v>
      </c>
    </row>
    <row r="26" spans="2:4" ht="15.75" thickBot="1" x14ac:dyDescent="0.3">
      <c r="B26" s="19" t="s">
        <v>0</v>
      </c>
      <c r="C26" s="21">
        <f>SUM(C12:C25)</f>
        <v>1666861772.5037541</v>
      </c>
      <c r="D26" s="20">
        <f>SUM(D12:D25)</f>
        <v>1067029209.6010792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topLeftCell="A202" workbookViewId="0">
      <selection activeCell="G210" sqref="G210"/>
    </sheetView>
  </sheetViews>
  <sheetFormatPr baseColWidth="10" defaultColWidth="41.8554687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232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6</v>
      </c>
      <c r="C12" s="49" t="s">
        <v>27</v>
      </c>
      <c r="D12" s="49" t="s">
        <v>117</v>
      </c>
      <c r="E12" s="49" t="s">
        <v>28</v>
      </c>
      <c r="F12" s="50">
        <v>7142.2799987792996</v>
      </c>
      <c r="G12" s="52">
        <v>25420.880249023401</v>
      </c>
    </row>
    <row r="13" spans="1:7" x14ac:dyDescent="0.25">
      <c r="A13" s="49" t="s">
        <v>25</v>
      </c>
      <c r="B13" s="49" t="s">
        <v>6</v>
      </c>
      <c r="C13" s="49" t="s">
        <v>27</v>
      </c>
      <c r="D13" s="49" t="s">
        <v>114</v>
      </c>
      <c r="E13" s="49" t="s">
        <v>28</v>
      </c>
      <c r="F13" s="50">
        <v>636.90997314453102</v>
      </c>
      <c r="G13" s="52">
        <v>3088.80004882813</v>
      </c>
    </row>
    <row r="14" spans="1:7" x14ac:dyDescent="0.25">
      <c r="A14" s="49" t="s">
        <v>25</v>
      </c>
      <c r="B14" s="49" t="s">
        <v>6</v>
      </c>
      <c r="C14" s="49" t="s">
        <v>27</v>
      </c>
      <c r="D14" s="49" t="s">
        <v>115</v>
      </c>
      <c r="E14" s="49" t="s">
        <v>28</v>
      </c>
      <c r="F14" s="50">
        <v>11190.250297844401</v>
      </c>
      <c r="G14" s="52">
        <v>48135.2983589172</v>
      </c>
    </row>
    <row r="15" spans="1:7" x14ac:dyDescent="0.25">
      <c r="A15" s="49" t="s">
        <v>25</v>
      </c>
      <c r="B15" s="49" t="s">
        <v>6</v>
      </c>
      <c r="C15" s="49" t="s">
        <v>27</v>
      </c>
      <c r="D15" s="49" t="s">
        <v>116</v>
      </c>
      <c r="E15" s="49" t="s">
        <v>28</v>
      </c>
      <c r="F15" s="50">
        <v>24757.450467586499</v>
      </c>
      <c r="G15" s="52">
        <v>50626.930023193403</v>
      </c>
    </row>
    <row r="16" spans="1:7" x14ac:dyDescent="0.25">
      <c r="A16" s="49" t="s">
        <v>25</v>
      </c>
      <c r="B16" s="49" t="s">
        <v>6</v>
      </c>
      <c r="C16" s="49" t="s">
        <v>27</v>
      </c>
      <c r="D16" s="49" t="s">
        <v>87</v>
      </c>
      <c r="E16" s="49" t="s">
        <v>28</v>
      </c>
      <c r="F16" s="50">
        <v>44031.91015625</v>
      </c>
      <c r="G16" s="52">
        <v>43903.37890625</v>
      </c>
    </row>
    <row r="17" spans="1:7" x14ac:dyDescent="0.25">
      <c r="A17" s="49" t="s">
        <v>25</v>
      </c>
      <c r="B17" s="49" t="s">
        <v>6</v>
      </c>
      <c r="C17" s="49" t="s">
        <v>27</v>
      </c>
      <c r="D17" s="49" t="s">
        <v>96</v>
      </c>
      <c r="E17" s="49" t="s">
        <v>28</v>
      </c>
      <c r="F17" s="50">
        <v>1060683.7431640599</v>
      </c>
      <c r="G17" s="52">
        <v>740812.728515625</v>
      </c>
    </row>
    <row r="18" spans="1:7" x14ac:dyDescent="0.25">
      <c r="A18" s="49" t="s">
        <v>25</v>
      </c>
      <c r="B18" s="49" t="s">
        <v>6</v>
      </c>
      <c r="C18" s="49" t="s">
        <v>27</v>
      </c>
      <c r="D18" s="49" t="s">
        <v>119</v>
      </c>
      <c r="E18" s="49" t="s">
        <v>28</v>
      </c>
      <c r="F18" s="50">
        <v>19367.800079345699</v>
      </c>
      <c r="G18" s="52">
        <v>30189.2600097656</v>
      </c>
    </row>
    <row r="19" spans="1:7" x14ac:dyDescent="0.25">
      <c r="A19" s="49" t="s">
        <v>25</v>
      </c>
      <c r="B19" s="49" t="s">
        <v>6</v>
      </c>
      <c r="C19" s="49" t="s">
        <v>27</v>
      </c>
      <c r="D19" s="49" t="s">
        <v>36</v>
      </c>
      <c r="E19" s="49" t="s">
        <v>28</v>
      </c>
      <c r="F19" s="50">
        <v>4.9400000572204599</v>
      </c>
      <c r="G19" s="52">
        <v>134.32000732421901</v>
      </c>
    </row>
    <row r="20" spans="1:7" x14ac:dyDescent="0.25">
      <c r="A20" s="49" t="s">
        <v>25</v>
      </c>
      <c r="B20" s="49" t="s">
        <v>6</v>
      </c>
      <c r="C20" s="49" t="s">
        <v>27</v>
      </c>
      <c r="D20" s="49" t="s">
        <v>94</v>
      </c>
      <c r="E20" s="49" t="s">
        <v>28</v>
      </c>
      <c r="F20" s="50">
        <v>466570.13214111299</v>
      </c>
      <c r="G20" s="52">
        <v>999101.537109375</v>
      </c>
    </row>
    <row r="21" spans="1:7" x14ac:dyDescent="0.25">
      <c r="A21" s="49" t="s">
        <v>25</v>
      </c>
      <c r="B21" s="49" t="s">
        <v>6</v>
      </c>
      <c r="C21" s="49" t="s">
        <v>27</v>
      </c>
      <c r="D21" s="49" t="s">
        <v>207</v>
      </c>
      <c r="E21" s="49" t="s">
        <v>28</v>
      </c>
      <c r="F21" s="50">
        <v>63.9799995422363</v>
      </c>
      <c r="G21" s="52">
        <v>458.80999755859398</v>
      </c>
    </row>
    <row r="22" spans="1:7" x14ac:dyDescent="0.25">
      <c r="A22" s="49" t="s">
        <v>25</v>
      </c>
      <c r="B22" s="49" t="s">
        <v>6</v>
      </c>
      <c r="C22" s="49" t="s">
        <v>27</v>
      </c>
      <c r="D22" s="49" t="s">
        <v>120</v>
      </c>
      <c r="E22" s="49" t="s">
        <v>28</v>
      </c>
      <c r="F22" s="50">
        <v>5543.4300537109402</v>
      </c>
      <c r="G22" s="52">
        <v>25877</v>
      </c>
    </row>
    <row r="23" spans="1:7" x14ac:dyDescent="0.25">
      <c r="A23" s="49" t="s">
        <v>25</v>
      </c>
      <c r="B23" s="49" t="s">
        <v>6</v>
      </c>
      <c r="C23" s="49" t="s">
        <v>27</v>
      </c>
      <c r="D23" s="49" t="s">
        <v>37</v>
      </c>
      <c r="E23" s="49" t="s">
        <v>28</v>
      </c>
      <c r="F23" s="50">
        <v>24494.23046875</v>
      </c>
      <c r="G23" s="52">
        <v>43740</v>
      </c>
    </row>
    <row r="24" spans="1:7" x14ac:dyDescent="0.25">
      <c r="A24" s="49" t="s">
        <v>25</v>
      </c>
      <c r="B24" s="49" t="s">
        <v>6</v>
      </c>
      <c r="C24" s="49" t="s">
        <v>27</v>
      </c>
      <c r="D24" s="49" t="s">
        <v>118</v>
      </c>
      <c r="E24" s="49" t="s">
        <v>28</v>
      </c>
      <c r="F24" s="50">
        <v>49428.720550537102</v>
      </c>
      <c r="G24" s="52">
        <v>82634.509948730498</v>
      </c>
    </row>
    <row r="25" spans="1:7" x14ac:dyDescent="0.25">
      <c r="A25" s="31" t="s">
        <v>25</v>
      </c>
      <c r="B25" s="32"/>
      <c r="C25" s="32"/>
      <c r="D25" s="32"/>
      <c r="E25" s="32"/>
      <c r="F25" s="32">
        <f>SUM(F12:F24)</f>
        <v>1713915.7773507209</v>
      </c>
      <c r="G25" s="33">
        <f>SUM(G12:G24)</f>
        <v>2094123.4531745911</v>
      </c>
    </row>
    <row r="26" spans="1:7" x14ac:dyDescent="0.25">
      <c r="A26" s="49" t="s">
        <v>220</v>
      </c>
      <c r="B26" s="49" t="s">
        <v>6</v>
      </c>
      <c r="C26" s="49" t="s">
        <v>27</v>
      </c>
      <c r="D26" s="49" t="s">
        <v>117</v>
      </c>
      <c r="E26" s="49" t="s">
        <v>28</v>
      </c>
      <c r="F26" s="50">
        <v>8453.550048828125</v>
      </c>
      <c r="G26" s="52">
        <v>24957.7607421875</v>
      </c>
    </row>
    <row r="27" spans="1:7" x14ac:dyDescent="0.25">
      <c r="A27" s="49" t="s">
        <v>220</v>
      </c>
      <c r="B27" s="49" t="s">
        <v>6</v>
      </c>
      <c r="C27" s="49" t="s">
        <v>27</v>
      </c>
      <c r="D27" s="49" t="s">
        <v>276</v>
      </c>
      <c r="E27" s="49" t="s">
        <v>28</v>
      </c>
      <c r="F27" s="50">
        <v>30.850000381469727</v>
      </c>
      <c r="G27" s="52">
        <v>303.20001220703125</v>
      </c>
    </row>
    <row r="28" spans="1:7" x14ac:dyDescent="0.25">
      <c r="A28" s="49" t="s">
        <v>220</v>
      </c>
      <c r="B28" s="49" t="s">
        <v>6</v>
      </c>
      <c r="C28" s="49" t="s">
        <v>27</v>
      </c>
      <c r="D28" s="49" t="s">
        <v>30</v>
      </c>
      <c r="E28" s="49" t="s">
        <v>28</v>
      </c>
      <c r="F28" s="50">
        <v>5796.4497776031494</v>
      </c>
      <c r="G28" s="52">
        <v>22889.459594726563</v>
      </c>
    </row>
    <row r="29" spans="1:7" x14ac:dyDescent="0.25">
      <c r="A29" s="49" t="s">
        <v>220</v>
      </c>
      <c r="B29" s="49" t="s">
        <v>6</v>
      </c>
      <c r="C29" s="49" t="s">
        <v>27</v>
      </c>
      <c r="D29" s="49" t="s">
        <v>114</v>
      </c>
      <c r="E29" s="49" t="s">
        <v>28</v>
      </c>
      <c r="F29" s="50">
        <v>20829.169921875</v>
      </c>
      <c r="G29" s="52">
        <v>26174</v>
      </c>
    </row>
    <row r="30" spans="1:7" x14ac:dyDescent="0.25">
      <c r="A30" s="49" t="s">
        <v>220</v>
      </c>
      <c r="B30" s="49" t="s">
        <v>6</v>
      </c>
      <c r="C30" s="49" t="s">
        <v>27</v>
      </c>
      <c r="D30" s="49" t="s">
        <v>115</v>
      </c>
      <c r="E30" s="49" t="s">
        <v>28</v>
      </c>
      <c r="F30" s="50">
        <v>4920.5299758911133</v>
      </c>
      <c r="G30" s="52">
        <v>20354.680404663086</v>
      </c>
    </row>
    <row r="31" spans="1:7" x14ac:dyDescent="0.25">
      <c r="A31" s="49" t="s">
        <v>220</v>
      </c>
      <c r="B31" s="49" t="s">
        <v>6</v>
      </c>
      <c r="C31" s="49" t="s">
        <v>27</v>
      </c>
      <c r="D31" s="49" t="s">
        <v>259</v>
      </c>
      <c r="E31" s="49" t="s">
        <v>28</v>
      </c>
      <c r="F31" s="50">
        <v>5932.5797729492187</v>
      </c>
      <c r="G31" s="52">
        <v>20635.72998046875</v>
      </c>
    </row>
    <row r="32" spans="1:7" x14ac:dyDescent="0.25">
      <c r="A32" s="49" t="s">
        <v>220</v>
      </c>
      <c r="B32" s="49" t="s">
        <v>6</v>
      </c>
      <c r="C32" s="49" t="s">
        <v>27</v>
      </c>
      <c r="D32" s="49" t="s">
        <v>116</v>
      </c>
      <c r="E32" s="49" t="s">
        <v>28</v>
      </c>
      <c r="F32" s="50">
        <v>135.72000122070312</v>
      </c>
      <c r="G32" s="52">
        <v>969</v>
      </c>
    </row>
    <row r="33" spans="1:7" x14ac:dyDescent="0.25">
      <c r="A33" s="49" t="s">
        <v>220</v>
      </c>
      <c r="B33" s="49" t="s">
        <v>6</v>
      </c>
      <c r="C33" s="49" t="s">
        <v>27</v>
      </c>
      <c r="D33" s="49" t="s">
        <v>277</v>
      </c>
      <c r="E33" s="49" t="s">
        <v>28</v>
      </c>
      <c r="F33" s="50">
        <v>98273.240234375</v>
      </c>
      <c r="G33" s="52">
        <v>139477</v>
      </c>
    </row>
    <row r="34" spans="1:7" x14ac:dyDescent="0.25">
      <c r="A34" s="49" t="s">
        <v>220</v>
      </c>
      <c r="B34" s="49" t="s">
        <v>6</v>
      </c>
      <c r="C34" s="49" t="s">
        <v>27</v>
      </c>
      <c r="D34" s="49" t="s">
        <v>88</v>
      </c>
      <c r="E34" s="49" t="s">
        <v>28</v>
      </c>
      <c r="F34" s="50">
        <v>33.289999485015869</v>
      </c>
      <c r="G34" s="52">
        <v>114.09999656677246</v>
      </c>
    </row>
    <row r="35" spans="1:7" x14ac:dyDescent="0.25">
      <c r="A35" s="49" t="s">
        <v>220</v>
      </c>
      <c r="B35" s="49" t="s">
        <v>6</v>
      </c>
      <c r="C35" s="49" t="s">
        <v>27</v>
      </c>
      <c r="D35" s="49" t="s">
        <v>96</v>
      </c>
      <c r="E35" s="49" t="s">
        <v>28</v>
      </c>
      <c r="F35" s="50">
        <v>1505920.328125</v>
      </c>
      <c r="G35" s="52">
        <v>979327.21</v>
      </c>
    </row>
    <row r="36" spans="1:7" x14ac:dyDescent="0.25">
      <c r="A36" s="49" t="s">
        <v>220</v>
      </c>
      <c r="B36" s="49" t="s">
        <v>6</v>
      </c>
      <c r="C36" s="49" t="s">
        <v>27</v>
      </c>
      <c r="D36" s="49" t="s">
        <v>267</v>
      </c>
      <c r="E36" s="49" t="s">
        <v>264</v>
      </c>
      <c r="F36" s="50">
        <v>24494.23046875</v>
      </c>
      <c r="G36" s="52">
        <v>25920</v>
      </c>
    </row>
    <row r="37" spans="1:7" x14ac:dyDescent="0.25">
      <c r="A37" s="49" t="s">
        <v>220</v>
      </c>
      <c r="B37" s="49" t="s">
        <v>6</v>
      </c>
      <c r="C37" s="49" t="s">
        <v>27</v>
      </c>
      <c r="D37" s="49" t="s">
        <v>267</v>
      </c>
      <c r="E37" s="49" t="s">
        <v>28</v>
      </c>
      <c r="F37" s="50">
        <v>5638.8901519775391</v>
      </c>
      <c r="G37" s="52">
        <v>5327.25</v>
      </c>
    </row>
    <row r="38" spans="1:7" x14ac:dyDescent="0.25">
      <c r="A38" s="49" t="s">
        <v>220</v>
      </c>
      <c r="B38" s="49" t="s">
        <v>6</v>
      </c>
      <c r="C38" s="49" t="s">
        <v>27</v>
      </c>
      <c r="D38" s="49" t="s">
        <v>95</v>
      </c>
      <c r="E38" s="49" t="s">
        <v>28</v>
      </c>
      <c r="F38" s="50">
        <v>152606.5</v>
      </c>
      <c r="G38" s="52">
        <v>124527.080078125</v>
      </c>
    </row>
    <row r="39" spans="1:7" x14ac:dyDescent="0.25">
      <c r="A39" s="49" t="s">
        <v>220</v>
      </c>
      <c r="B39" s="49" t="s">
        <v>6</v>
      </c>
      <c r="C39" s="49" t="s">
        <v>27</v>
      </c>
      <c r="D39" s="49" t="s">
        <v>119</v>
      </c>
      <c r="E39" s="49" t="s">
        <v>28</v>
      </c>
      <c r="F39" s="50">
        <v>8345.730224609375</v>
      </c>
      <c r="G39" s="52">
        <v>34172</v>
      </c>
    </row>
    <row r="40" spans="1:7" x14ac:dyDescent="0.25">
      <c r="A40" s="49" t="s">
        <v>220</v>
      </c>
      <c r="B40" s="49" t="s">
        <v>6</v>
      </c>
      <c r="C40" s="49" t="s">
        <v>27</v>
      </c>
      <c r="D40" s="49" t="s">
        <v>36</v>
      </c>
      <c r="E40" s="49" t="s">
        <v>28</v>
      </c>
      <c r="F40" s="50">
        <v>805.17999267578125</v>
      </c>
      <c r="G40" s="52">
        <v>5015.1298828125</v>
      </c>
    </row>
    <row r="41" spans="1:7" x14ac:dyDescent="0.25">
      <c r="A41" s="49" t="s">
        <v>220</v>
      </c>
      <c r="B41" s="49" t="s">
        <v>6</v>
      </c>
      <c r="C41" s="49" t="s">
        <v>27</v>
      </c>
      <c r="D41" s="49" t="s">
        <v>94</v>
      </c>
      <c r="E41" s="49" t="s">
        <v>61</v>
      </c>
      <c r="F41" s="50">
        <v>866.69000244140625</v>
      </c>
      <c r="G41" s="52">
        <v>2893.739990234375</v>
      </c>
    </row>
    <row r="42" spans="1:7" x14ac:dyDescent="0.25">
      <c r="A42" s="49" t="s">
        <v>220</v>
      </c>
      <c r="B42" s="49" t="s">
        <v>6</v>
      </c>
      <c r="C42" s="49" t="s">
        <v>27</v>
      </c>
      <c r="D42" s="49" t="s">
        <v>94</v>
      </c>
      <c r="E42" s="49" t="s">
        <v>28</v>
      </c>
      <c r="F42" s="50">
        <v>470339.84217071533</v>
      </c>
      <c r="G42" s="52">
        <v>947555.20745849609</v>
      </c>
    </row>
    <row r="43" spans="1:7" x14ac:dyDescent="0.25">
      <c r="A43" s="49" t="s">
        <v>220</v>
      </c>
      <c r="B43" s="49" t="s">
        <v>6</v>
      </c>
      <c r="C43" s="49" t="s">
        <v>27</v>
      </c>
      <c r="D43" s="49" t="s">
        <v>120</v>
      </c>
      <c r="E43" s="49" t="s">
        <v>28</v>
      </c>
      <c r="F43" s="50">
        <v>5805.990234375</v>
      </c>
      <c r="G43" s="52">
        <v>27783.5</v>
      </c>
    </row>
    <row r="44" spans="1:7" x14ac:dyDescent="0.25">
      <c r="A44" s="49" t="s">
        <v>220</v>
      </c>
      <c r="B44" s="49" t="s">
        <v>278</v>
      </c>
      <c r="C44" s="49" t="s">
        <v>27</v>
      </c>
      <c r="D44" s="49" t="s">
        <v>37</v>
      </c>
      <c r="E44" s="49" t="s">
        <v>28</v>
      </c>
      <c r="F44" s="50">
        <v>105461.26171875</v>
      </c>
      <c r="G44" s="52">
        <v>88693.5</v>
      </c>
    </row>
    <row r="45" spans="1:7" x14ac:dyDescent="0.25">
      <c r="A45" s="49" t="s">
        <v>220</v>
      </c>
      <c r="B45" s="49" t="s">
        <v>6</v>
      </c>
      <c r="C45" s="49" t="s">
        <v>27</v>
      </c>
      <c r="D45" s="49" t="s">
        <v>118</v>
      </c>
      <c r="E45" s="49" t="s">
        <v>28</v>
      </c>
      <c r="F45" s="50">
        <v>2317.4099273681641</v>
      </c>
      <c r="G45" s="52">
        <v>4702.6800537109375</v>
      </c>
    </row>
    <row r="46" spans="1:7" x14ac:dyDescent="0.25">
      <c r="A46" s="31" t="s">
        <v>220</v>
      </c>
      <c r="B46" s="32"/>
      <c r="C46" s="32"/>
      <c r="D46" s="32"/>
      <c r="E46" s="32"/>
      <c r="F46" s="32">
        <f>SUM(F26:F45)</f>
        <v>2427007.4327492714</v>
      </c>
      <c r="G46" s="33">
        <f>SUM(G26:G45)</f>
        <v>2501792.2281941986</v>
      </c>
    </row>
    <row r="47" spans="1:7" x14ac:dyDescent="0.25">
      <c r="A47" s="49" t="s">
        <v>298</v>
      </c>
      <c r="B47" s="49" t="s">
        <v>6</v>
      </c>
      <c r="C47" s="49" t="s">
        <v>27</v>
      </c>
      <c r="D47" s="49" t="s">
        <v>117</v>
      </c>
      <c r="E47" s="49" t="s">
        <v>28</v>
      </c>
      <c r="F47" s="50">
        <v>8799.1201171875</v>
      </c>
      <c r="G47" s="52">
        <v>21173.26025390625</v>
      </c>
    </row>
    <row r="48" spans="1:7" x14ac:dyDescent="0.25">
      <c r="A48" s="49" t="s">
        <v>298</v>
      </c>
      <c r="B48" s="49" t="s">
        <v>6</v>
      </c>
      <c r="C48" s="49" t="s">
        <v>27</v>
      </c>
      <c r="D48" s="49" t="s">
        <v>97</v>
      </c>
      <c r="E48" s="49" t="s">
        <v>28</v>
      </c>
      <c r="F48" s="50">
        <v>24494.23046875</v>
      </c>
      <c r="G48" s="52">
        <v>23895</v>
      </c>
    </row>
    <row r="49" spans="1:7" x14ac:dyDescent="0.25">
      <c r="A49" s="49" t="s">
        <v>298</v>
      </c>
      <c r="B49" s="49" t="s">
        <v>6</v>
      </c>
      <c r="C49" s="49" t="s">
        <v>27</v>
      </c>
      <c r="D49" s="49" t="s">
        <v>115</v>
      </c>
      <c r="E49" s="49" t="s">
        <v>28</v>
      </c>
      <c r="F49" s="50">
        <v>147.60000324249268</v>
      </c>
      <c r="G49" s="52">
        <v>258.48000335693359</v>
      </c>
    </row>
    <row r="50" spans="1:7" x14ac:dyDescent="0.25">
      <c r="A50" s="49" t="s">
        <v>298</v>
      </c>
      <c r="B50" s="49" t="s">
        <v>6</v>
      </c>
      <c r="C50" s="49" t="s">
        <v>27</v>
      </c>
      <c r="D50" s="49" t="s">
        <v>259</v>
      </c>
      <c r="E50" s="49" t="s">
        <v>28</v>
      </c>
      <c r="F50" s="50">
        <v>1872.489990234375</v>
      </c>
      <c r="G50" s="52">
        <v>6572.909912109375</v>
      </c>
    </row>
    <row r="51" spans="1:7" x14ac:dyDescent="0.25">
      <c r="A51" s="49" t="s">
        <v>298</v>
      </c>
      <c r="B51" s="49" t="s">
        <v>6</v>
      </c>
      <c r="C51" s="49" t="s">
        <v>27</v>
      </c>
      <c r="D51" s="49" t="s">
        <v>116</v>
      </c>
      <c r="E51" s="49" t="s">
        <v>28</v>
      </c>
      <c r="F51" s="50">
        <v>276.67999982833862</v>
      </c>
      <c r="G51" s="52">
        <v>2005.7200012207031</v>
      </c>
    </row>
    <row r="52" spans="1:7" x14ac:dyDescent="0.25">
      <c r="A52" s="49" t="s">
        <v>298</v>
      </c>
      <c r="B52" s="49" t="s">
        <v>6</v>
      </c>
      <c r="C52" s="49" t="s">
        <v>27</v>
      </c>
      <c r="D52" s="49" t="s">
        <v>32</v>
      </c>
      <c r="E52" s="49" t="s">
        <v>28</v>
      </c>
      <c r="F52" s="50">
        <v>2898.47998046875</v>
      </c>
      <c r="G52" s="52">
        <v>19667.099609375</v>
      </c>
    </row>
    <row r="53" spans="1:7" x14ac:dyDescent="0.25">
      <c r="A53" s="49" t="s">
        <v>298</v>
      </c>
      <c r="B53" s="49" t="s">
        <v>6</v>
      </c>
      <c r="C53" s="49" t="s">
        <v>27</v>
      </c>
      <c r="D53" s="49" t="s">
        <v>87</v>
      </c>
      <c r="E53" s="49" t="s">
        <v>28</v>
      </c>
      <c r="F53" s="50">
        <v>81364.8408203125</v>
      </c>
      <c r="G53" s="52">
        <v>79431</v>
      </c>
    </row>
    <row r="54" spans="1:7" x14ac:dyDescent="0.25">
      <c r="A54" s="49" t="s">
        <v>298</v>
      </c>
      <c r="B54" s="49" t="s">
        <v>6</v>
      </c>
      <c r="C54" s="49" t="s">
        <v>27</v>
      </c>
      <c r="D54" s="49" t="s">
        <v>96</v>
      </c>
      <c r="E54" s="49" t="s">
        <v>28</v>
      </c>
      <c r="F54" s="50">
        <v>707903.353515625</v>
      </c>
      <c r="G54" s="52">
        <v>493818.3291015625</v>
      </c>
    </row>
    <row r="55" spans="1:7" x14ac:dyDescent="0.25">
      <c r="A55" s="49" t="s">
        <v>298</v>
      </c>
      <c r="B55" s="49" t="s">
        <v>6</v>
      </c>
      <c r="C55" s="49" t="s">
        <v>27</v>
      </c>
      <c r="D55" s="49" t="s">
        <v>95</v>
      </c>
      <c r="E55" s="49" t="s">
        <v>28</v>
      </c>
      <c r="F55" s="50">
        <v>72430.33984375</v>
      </c>
      <c r="G55" s="52">
        <v>68186.5</v>
      </c>
    </row>
    <row r="56" spans="1:7" x14ac:dyDescent="0.25">
      <c r="A56" s="49" t="s">
        <v>298</v>
      </c>
      <c r="B56" s="49" t="s">
        <v>6</v>
      </c>
      <c r="C56" s="49" t="s">
        <v>27</v>
      </c>
      <c r="D56" s="49" t="s">
        <v>119</v>
      </c>
      <c r="E56" s="49" t="s">
        <v>28</v>
      </c>
      <c r="F56" s="50">
        <v>5068.9500389099121</v>
      </c>
      <c r="G56" s="52">
        <v>16582</v>
      </c>
    </row>
    <row r="57" spans="1:7" x14ac:dyDescent="0.25">
      <c r="A57" s="49" t="s">
        <v>298</v>
      </c>
      <c r="B57" s="49" t="s">
        <v>6</v>
      </c>
      <c r="C57" s="49" t="s">
        <v>27</v>
      </c>
      <c r="D57" s="49" t="s">
        <v>36</v>
      </c>
      <c r="E57" s="49" t="s">
        <v>28</v>
      </c>
      <c r="F57" s="50">
        <v>5846.41015625</v>
      </c>
      <c r="G57" s="52">
        <v>25808</v>
      </c>
    </row>
    <row r="58" spans="1:7" x14ac:dyDescent="0.25">
      <c r="A58" s="49" t="s">
        <v>298</v>
      </c>
      <c r="B58" s="49" t="s">
        <v>6</v>
      </c>
      <c r="C58" s="49" t="s">
        <v>27</v>
      </c>
      <c r="D58" s="49" t="s">
        <v>94</v>
      </c>
      <c r="E58" s="49" t="s">
        <v>28</v>
      </c>
      <c r="F58" s="50">
        <v>292602.99063110352</v>
      </c>
      <c r="G58" s="52">
        <v>589503.73120117187</v>
      </c>
    </row>
    <row r="59" spans="1:7" x14ac:dyDescent="0.25">
      <c r="A59" s="49" t="s">
        <v>298</v>
      </c>
      <c r="B59" s="49" t="s">
        <v>6</v>
      </c>
      <c r="C59" s="49" t="s">
        <v>27</v>
      </c>
      <c r="D59" s="49" t="s">
        <v>37</v>
      </c>
      <c r="E59" s="49" t="s">
        <v>28</v>
      </c>
      <c r="F59" s="50">
        <v>349959.015625</v>
      </c>
      <c r="G59" s="52">
        <v>306319.30078125</v>
      </c>
    </row>
    <row r="60" spans="1:7" x14ac:dyDescent="0.25">
      <c r="A60" s="31" t="s">
        <v>298</v>
      </c>
      <c r="B60" s="32"/>
      <c r="C60" s="32"/>
      <c r="D60" s="32"/>
      <c r="E60" s="32"/>
      <c r="F60" s="32">
        <f>SUM(F47:F59)</f>
        <v>1553664.5011906624</v>
      </c>
      <c r="G60" s="33">
        <f>SUM(G47:G59)</f>
        <v>1653221.3308639526</v>
      </c>
    </row>
    <row r="61" spans="1:7" x14ac:dyDescent="0.25">
      <c r="A61" s="49" t="s">
        <v>327</v>
      </c>
      <c r="B61" s="49" t="s">
        <v>6</v>
      </c>
      <c r="C61" s="49" t="s">
        <v>27</v>
      </c>
      <c r="D61" s="49" t="s">
        <v>276</v>
      </c>
      <c r="E61" s="49" t="s">
        <v>28</v>
      </c>
      <c r="F61" s="50">
        <v>27125.08984375</v>
      </c>
      <c r="G61" s="52">
        <v>35838</v>
      </c>
    </row>
    <row r="62" spans="1:7" x14ac:dyDescent="0.25">
      <c r="A62" s="49" t="s">
        <v>327</v>
      </c>
      <c r="B62" s="49" t="s">
        <v>6</v>
      </c>
      <c r="C62" s="49" t="s">
        <v>27</v>
      </c>
      <c r="D62" s="49" t="s">
        <v>87</v>
      </c>
      <c r="E62" s="49" t="s">
        <v>28</v>
      </c>
      <c r="F62" s="50">
        <v>18143.869140625</v>
      </c>
      <c r="G62" s="52">
        <v>22400</v>
      </c>
    </row>
    <row r="63" spans="1:7" x14ac:dyDescent="0.25">
      <c r="A63" s="49" t="s">
        <v>327</v>
      </c>
      <c r="B63" s="49" t="s">
        <v>6</v>
      </c>
      <c r="C63" s="49" t="s">
        <v>27</v>
      </c>
      <c r="D63" s="49" t="s">
        <v>96</v>
      </c>
      <c r="E63" s="49" t="s">
        <v>28</v>
      </c>
      <c r="F63" s="50">
        <v>250671.216796875</v>
      </c>
      <c r="G63" s="52">
        <v>163837</v>
      </c>
    </row>
    <row r="64" spans="1:7" x14ac:dyDescent="0.25">
      <c r="A64" s="49" t="s">
        <v>327</v>
      </c>
      <c r="B64" s="49" t="s">
        <v>6</v>
      </c>
      <c r="C64" s="49" t="s">
        <v>27</v>
      </c>
      <c r="D64" s="49" t="s">
        <v>95</v>
      </c>
      <c r="E64" s="49" t="s">
        <v>28</v>
      </c>
      <c r="F64" s="50">
        <v>24494.23046875</v>
      </c>
      <c r="G64" s="52">
        <v>20790</v>
      </c>
    </row>
    <row r="65" spans="1:7" x14ac:dyDescent="0.25">
      <c r="A65" s="49" t="s">
        <v>327</v>
      </c>
      <c r="B65" s="49" t="s">
        <v>6</v>
      </c>
      <c r="C65" s="49" t="s">
        <v>27</v>
      </c>
      <c r="D65" s="49" t="s">
        <v>119</v>
      </c>
      <c r="E65" s="49" t="s">
        <v>61</v>
      </c>
      <c r="F65" s="50">
        <v>8320</v>
      </c>
      <c r="G65" s="52">
        <v>30792.0703125</v>
      </c>
    </row>
    <row r="66" spans="1:7" x14ac:dyDescent="0.25">
      <c r="A66" s="49" t="s">
        <v>327</v>
      </c>
      <c r="B66" s="49" t="s">
        <v>6</v>
      </c>
      <c r="C66" s="49" t="s">
        <v>27</v>
      </c>
      <c r="D66" s="49" t="s">
        <v>94</v>
      </c>
      <c r="E66" s="49" t="s">
        <v>28</v>
      </c>
      <c r="F66" s="50">
        <v>79999.960205078125</v>
      </c>
      <c r="G66" s="52">
        <v>204190.390625</v>
      </c>
    </row>
    <row r="67" spans="1:7" x14ac:dyDescent="0.25">
      <c r="A67" s="49" t="s">
        <v>327</v>
      </c>
      <c r="B67" s="49" t="s">
        <v>6</v>
      </c>
      <c r="C67" s="49" t="s">
        <v>27</v>
      </c>
      <c r="D67" s="49" t="s">
        <v>37</v>
      </c>
      <c r="E67" s="49" t="s">
        <v>28</v>
      </c>
      <c r="F67" s="50">
        <v>24947.830078125</v>
      </c>
      <c r="G67" s="52">
        <v>39050.1015625</v>
      </c>
    </row>
    <row r="68" spans="1:7" x14ac:dyDescent="0.25">
      <c r="A68" s="31" t="s">
        <v>327</v>
      </c>
      <c r="B68" s="32"/>
      <c r="C68" s="32"/>
      <c r="D68" s="32"/>
      <c r="E68" s="32"/>
      <c r="F68" s="32">
        <f>SUM(F61:F67)</f>
        <v>433702.19653320312</v>
      </c>
      <c r="G68" s="33">
        <f>SUM(G61:G67)</f>
        <v>516897.5625</v>
      </c>
    </row>
    <row r="69" spans="1:7" x14ac:dyDescent="0.25">
      <c r="A69" s="49" t="s">
        <v>335</v>
      </c>
      <c r="B69" s="49" t="s">
        <v>6</v>
      </c>
      <c r="C69" s="49" t="s">
        <v>27</v>
      </c>
      <c r="D69" s="49" t="s">
        <v>117</v>
      </c>
      <c r="E69" s="49" t="s">
        <v>61</v>
      </c>
      <c r="F69" s="50">
        <v>3838.340087890625</v>
      </c>
      <c r="G69" s="52">
        <v>16468</v>
      </c>
    </row>
    <row r="70" spans="1:7" x14ac:dyDescent="0.25">
      <c r="A70" s="49" t="s">
        <v>335</v>
      </c>
      <c r="B70" s="49" t="s">
        <v>6</v>
      </c>
      <c r="C70" s="49" t="s">
        <v>27</v>
      </c>
      <c r="D70" s="49" t="s">
        <v>117</v>
      </c>
      <c r="E70" s="49" t="s">
        <v>28</v>
      </c>
      <c r="F70" s="50">
        <v>22165.559753417969</v>
      </c>
      <c r="G70" s="52">
        <v>93921.269775390625</v>
      </c>
    </row>
    <row r="71" spans="1:7" x14ac:dyDescent="0.25">
      <c r="A71" s="49" t="s">
        <v>335</v>
      </c>
      <c r="B71" s="49" t="s">
        <v>6</v>
      </c>
      <c r="C71" s="49" t="s">
        <v>27</v>
      </c>
      <c r="D71" s="49" t="s">
        <v>30</v>
      </c>
      <c r="E71" s="49" t="s">
        <v>28</v>
      </c>
      <c r="F71" s="50">
        <v>10308.8896484375</v>
      </c>
      <c r="G71" s="52">
        <v>26817.859375</v>
      </c>
    </row>
    <row r="72" spans="1:7" x14ac:dyDescent="0.25">
      <c r="A72" s="49" t="s">
        <v>335</v>
      </c>
      <c r="B72" s="49" t="s">
        <v>6</v>
      </c>
      <c r="C72" s="49" t="s">
        <v>27</v>
      </c>
      <c r="D72" s="49" t="s">
        <v>115</v>
      </c>
      <c r="E72" s="49" t="s">
        <v>28</v>
      </c>
      <c r="F72" s="50">
        <v>8753.8401107788086</v>
      </c>
      <c r="G72" s="52">
        <v>44886.080078125</v>
      </c>
    </row>
    <row r="73" spans="1:7" x14ac:dyDescent="0.25">
      <c r="A73" s="49" t="s">
        <v>335</v>
      </c>
      <c r="B73" s="49" t="s">
        <v>6</v>
      </c>
      <c r="C73" s="49" t="s">
        <v>27</v>
      </c>
      <c r="D73" s="49" t="s">
        <v>32</v>
      </c>
      <c r="E73" s="49" t="s">
        <v>28</v>
      </c>
      <c r="F73" s="50">
        <v>14465.279907226563</v>
      </c>
      <c r="G73" s="52">
        <v>65843.62109375</v>
      </c>
    </row>
    <row r="74" spans="1:7" x14ac:dyDescent="0.25">
      <c r="A74" s="49" t="s">
        <v>335</v>
      </c>
      <c r="B74" s="49" t="s">
        <v>6</v>
      </c>
      <c r="C74" s="49" t="s">
        <v>27</v>
      </c>
      <c r="D74" s="49" t="s">
        <v>87</v>
      </c>
      <c r="E74" s="49" t="s">
        <v>28</v>
      </c>
      <c r="F74" s="50">
        <v>87320.8271484375</v>
      </c>
      <c r="G74" s="52">
        <v>90975.23046875</v>
      </c>
    </row>
    <row r="75" spans="1:7" x14ac:dyDescent="0.25">
      <c r="A75" s="49" t="s">
        <v>335</v>
      </c>
      <c r="B75" s="49" t="s">
        <v>6</v>
      </c>
      <c r="C75" s="49" t="s">
        <v>27</v>
      </c>
      <c r="D75" s="49" t="s">
        <v>88</v>
      </c>
      <c r="E75" s="49" t="s">
        <v>28</v>
      </c>
      <c r="F75" s="50">
        <v>10.850000381469727</v>
      </c>
      <c r="G75" s="52">
        <v>135.44999694824219</v>
      </c>
    </row>
    <row r="76" spans="1:7" x14ac:dyDescent="0.25">
      <c r="A76" s="49" t="s">
        <v>335</v>
      </c>
      <c r="B76" s="49" t="s">
        <v>6</v>
      </c>
      <c r="C76" s="49" t="s">
        <v>27</v>
      </c>
      <c r="D76" s="49" t="s">
        <v>96</v>
      </c>
      <c r="E76" s="49" t="s">
        <v>28</v>
      </c>
      <c r="F76" s="50">
        <v>455411.216796875</v>
      </c>
      <c r="G76" s="52">
        <v>664644.580078125</v>
      </c>
    </row>
    <row r="77" spans="1:7" x14ac:dyDescent="0.25">
      <c r="A77" s="49" t="s">
        <v>335</v>
      </c>
      <c r="B77" s="49" t="s">
        <v>6</v>
      </c>
      <c r="C77" s="49" t="s">
        <v>27</v>
      </c>
      <c r="D77" s="49" t="s">
        <v>317</v>
      </c>
      <c r="E77" s="49" t="s">
        <v>28</v>
      </c>
      <c r="F77" s="50">
        <v>24.680000305175781</v>
      </c>
      <c r="G77" s="52">
        <v>137.39999389648437</v>
      </c>
    </row>
    <row r="78" spans="1:7" x14ac:dyDescent="0.25">
      <c r="A78" s="49" t="s">
        <v>335</v>
      </c>
      <c r="B78" s="49" t="s">
        <v>6</v>
      </c>
      <c r="C78" s="49" t="s">
        <v>27</v>
      </c>
      <c r="D78" s="49" t="s">
        <v>95</v>
      </c>
      <c r="E78" s="49" t="s">
        <v>28</v>
      </c>
      <c r="F78" s="50">
        <v>37612.25</v>
      </c>
      <c r="G78" s="52">
        <v>34548.7998046875</v>
      </c>
    </row>
    <row r="79" spans="1:7" x14ac:dyDescent="0.25">
      <c r="A79" s="49" t="s">
        <v>335</v>
      </c>
      <c r="B79" s="49" t="s">
        <v>6</v>
      </c>
      <c r="C79" s="49" t="s">
        <v>27</v>
      </c>
      <c r="D79" s="49" t="s">
        <v>119</v>
      </c>
      <c r="E79" s="49" t="s">
        <v>99</v>
      </c>
      <c r="F79" s="50">
        <v>816.469970703125</v>
      </c>
      <c r="G79" s="52">
        <v>12502</v>
      </c>
    </row>
    <row r="80" spans="1:7" x14ac:dyDescent="0.25">
      <c r="A80" s="49" t="s">
        <v>335</v>
      </c>
      <c r="B80" s="49" t="s">
        <v>6</v>
      </c>
      <c r="C80" s="49" t="s">
        <v>27</v>
      </c>
      <c r="D80" s="49" t="s">
        <v>119</v>
      </c>
      <c r="E80" s="49" t="s">
        <v>28</v>
      </c>
      <c r="F80" s="50">
        <v>18337.9697265625</v>
      </c>
      <c r="G80" s="52">
        <v>39173.51953125</v>
      </c>
    </row>
    <row r="81" spans="1:7" x14ac:dyDescent="0.25">
      <c r="A81" s="49" t="s">
        <v>335</v>
      </c>
      <c r="B81" s="49" t="s">
        <v>6</v>
      </c>
      <c r="C81" s="49" t="s">
        <v>27</v>
      </c>
      <c r="D81" s="49" t="s">
        <v>86</v>
      </c>
      <c r="E81" s="49" t="s">
        <v>28</v>
      </c>
      <c r="F81" s="50">
        <v>86.889999389648438</v>
      </c>
      <c r="G81" s="52">
        <v>604.72998046875</v>
      </c>
    </row>
    <row r="82" spans="1:7" x14ac:dyDescent="0.25">
      <c r="A82" s="49" t="s">
        <v>335</v>
      </c>
      <c r="B82" s="49" t="s">
        <v>6</v>
      </c>
      <c r="C82" s="49" t="s">
        <v>27</v>
      </c>
      <c r="D82" s="49" t="s">
        <v>94</v>
      </c>
      <c r="E82" s="49" t="s">
        <v>61</v>
      </c>
      <c r="F82" s="50">
        <v>779.8900146484375</v>
      </c>
      <c r="G82" s="52">
        <v>5009.22021484375</v>
      </c>
    </row>
    <row r="83" spans="1:7" x14ac:dyDescent="0.25">
      <c r="A83" s="49" t="s">
        <v>335</v>
      </c>
      <c r="B83" s="49" t="s">
        <v>6</v>
      </c>
      <c r="C83" s="49" t="s">
        <v>27</v>
      </c>
      <c r="D83" s="49" t="s">
        <v>94</v>
      </c>
      <c r="E83" s="49" t="s">
        <v>28</v>
      </c>
      <c r="F83" s="50">
        <v>440005.80364990234</v>
      </c>
      <c r="G83" s="52">
        <v>979028.20971679688</v>
      </c>
    </row>
    <row r="84" spans="1:7" x14ac:dyDescent="0.25">
      <c r="A84" s="49" t="s">
        <v>335</v>
      </c>
      <c r="B84" s="49" t="s">
        <v>6</v>
      </c>
      <c r="C84" s="49" t="s">
        <v>27</v>
      </c>
      <c r="D84" s="49" t="s">
        <v>207</v>
      </c>
      <c r="E84" s="49" t="s">
        <v>28</v>
      </c>
      <c r="F84" s="50">
        <v>244.17999267578125</v>
      </c>
      <c r="G84" s="52">
        <v>2124.4899291992187</v>
      </c>
    </row>
    <row r="85" spans="1:7" x14ac:dyDescent="0.25">
      <c r="A85" s="49" t="s">
        <v>335</v>
      </c>
      <c r="B85" s="49" t="s">
        <v>6</v>
      </c>
      <c r="C85" s="49" t="s">
        <v>27</v>
      </c>
      <c r="D85" s="49" t="s">
        <v>268</v>
      </c>
      <c r="E85" s="49" t="s">
        <v>28</v>
      </c>
      <c r="F85" s="50">
        <v>34.189998626708984</v>
      </c>
      <c r="G85" s="52">
        <v>325.58999633789062</v>
      </c>
    </row>
    <row r="86" spans="1:7" x14ac:dyDescent="0.25">
      <c r="A86" s="49" t="s">
        <v>335</v>
      </c>
      <c r="B86" s="49" t="s">
        <v>6</v>
      </c>
      <c r="C86" s="49" t="s">
        <v>27</v>
      </c>
      <c r="D86" s="49" t="s">
        <v>120</v>
      </c>
      <c r="E86" s="49" t="s">
        <v>28</v>
      </c>
      <c r="F86" s="50">
        <v>2562.8200073242187</v>
      </c>
      <c r="G86" s="52">
        <v>10875.199951171875</v>
      </c>
    </row>
    <row r="87" spans="1:7" x14ac:dyDescent="0.25">
      <c r="A87" s="49" t="s">
        <v>335</v>
      </c>
      <c r="B87" s="49" t="s">
        <v>6</v>
      </c>
      <c r="C87" s="49" t="s">
        <v>27</v>
      </c>
      <c r="D87" s="49" t="s">
        <v>37</v>
      </c>
      <c r="E87" s="49" t="s">
        <v>28</v>
      </c>
      <c r="F87" s="50">
        <v>27215.810546875</v>
      </c>
      <c r="G87" s="52">
        <v>33600</v>
      </c>
    </row>
    <row r="88" spans="1:7" x14ac:dyDescent="0.25">
      <c r="A88" s="49" t="s">
        <v>335</v>
      </c>
      <c r="B88" s="49" t="s">
        <v>6</v>
      </c>
      <c r="C88" s="49" t="s">
        <v>27</v>
      </c>
      <c r="D88" s="49" t="s">
        <v>118</v>
      </c>
      <c r="E88" s="49" t="s">
        <v>28</v>
      </c>
      <c r="F88" s="50">
        <v>21019.240142822266</v>
      </c>
      <c r="G88" s="52">
        <v>33463.010864257813</v>
      </c>
    </row>
    <row r="89" spans="1:7" x14ac:dyDescent="0.25">
      <c r="A89" s="31" t="s">
        <v>335</v>
      </c>
      <c r="B89" s="32"/>
      <c r="C89" s="32"/>
      <c r="D89" s="32"/>
      <c r="E89" s="32"/>
      <c r="F89" s="32">
        <f>SUM(F69:F88)</f>
        <v>1151014.9975032806</v>
      </c>
      <c r="G89" s="33">
        <f>SUM(G69:G88)</f>
        <v>2155084.260848999</v>
      </c>
    </row>
    <row r="90" spans="1:7" x14ac:dyDescent="0.25">
      <c r="A90" s="49" t="s">
        <v>339</v>
      </c>
      <c r="B90" s="49" t="s">
        <v>6</v>
      </c>
      <c r="C90" s="49" t="s">
        <v>27</v>
      </c>
      <c r="D90" s="49" t="s">
        <v>117</v>
      </c>
      <c r="E90" s="49" t="s">
        <v>28</v>
      </c>
      <c r="F90" s="50">
        <v>7746.71</v>
      </c>
      <c r="G90" s="52">
        <v>13641.2</v>
      </c>
    </row>
    <row r="91" spans="1:7" x14ac:dyDescent="0.25">
      <c r="A91" s="49" t="s">
        <v>339</v>
      </c>
      <c r="B91" s="49" t="s">
        <v>6</v>
      </c>
      <c r="C91" s="49" t="s">
        <v>27</v>
      </c>
      <c r="D91" s="49" t="s">
        <v>276</v>
      </c>
      <c r="E91" s="49" t="s">
        <v>28</v>
      </c>
      <c r="F91" s="50">
        <v>26551.29</v>
      </c>
      <c r="G91" s="52">
        <v>68941.95</v>
      </c>
    </row>
    <row r="92" spans="1:7" x14ac:dyDescent="0.25">
      <c r="A92" s="49" t="s">
        <v>339</v>
      </c>
      <c r="B92" s="49" t="s">
        <v>6</v>
      </c>
      <c r="C92" s="49" t="s">
        <v>27</v>
      </c>
      <c r="D92" s="49" t="s">
        <v>362</v>
      </c>
      <c r="E92" s="49" t="s">
        <v>28</v>
      </c>
      <c r="F92" s="50">
        <v>22679.57</v>
      </c>
      <c r="G92" s="52">
        <v>26817.86</v>
      </c>
    </row>
    <row r="93" spans="1:7" x14ac:dyDescent="0.25">
      <c r="A93" s="49" t="s">
        <v>339</v>
      </c>
      <c r="B93" s="49" t="s">
        <v>6</v>
      </c>
      <c r="C93" s="49" t="s">
        <v>27</v>
      </c>
      <c r="D93" s="49" t="s">
        <v>114</v>
      </c>
      <c r="E93" s="49" t="s">
        <v>61</v>
      </c>
      <c r="F93" s="50">
        <v>1939.94</v>
      </c>
      <c r="G93" s="52">
        <v>1535.76</v>
      </c>
    </row>
    <row r="94" spans="1:7" x14ac:dyDescent="0.25">
      <c r="A94" s="49" t="s">
        <v>339</v>
      </c>
      <c r="B94" s="49" t="s">
        <v>6</v>
      </c>
      <c r="C94" s="49" t="s">
        <v>27</v>
      </c>
      <c r="D94" s="49" t="s">
        <v>115</v>
      </c>
      <c r="E94" s="49" t="s">
        <v>28</v>
      </c>
      <c r="F94" s="50">
        <v>35208.910000000003</v>
      </c>
      <c r="G94" s="52">
        <v>102504.03</v>
      </c>
    </row>
    <row r="95" spans="1:7" x14ac:dyDescent="0.25">
      <c r="A95" s="49" t="s">
        <v>339</v>
      </c>
      <c r="B95" s="49" t="s">
        <v>6</v>
      </c>
      <c r="C95" s="49" t="s">
        <v>27</v>
      </c>
      <c r="D95" s="49" t="s">
        <v>259</v>
      </c>
      <c r="E95" s="49" t="s">
        <v>28</v>
      </c>
      <c r="F95" s="50">
        <v>23131.87</v>
      </c>
      <c r="G95" s="52">
        <v>80508.25</v>
      </c>
    </row>
    <row r="96" spans="1:7" x14ac:dyDescent="0.25">
      <c r="A96" s="49" t="s">
        <v>339</v>
      </c>
      <c r="B96" s="49" t="s">
        <v>6</v>
      </c>
      <c r="C96" s="49" t="s">
        <v>27</v>
      </c>
      <c r="D96" s="49" t="s">
        <v>116</v>
      </c>
      <c r="E96" s="49" t="s">
        <v>28</v>
      </c>
      <c r="F96" s="50">
        <v>1894.22</v>
      </c>
      <c r="G96" s="52">
        <v>4977.9399999999996</v>
      </c>
    </row>
    <row r="97" spans="1:7" x14ac:dyDescent="0.25">
      <c r="A97" s="49" t="s">
        <v>339</v>
      </c>
      <c r="B97" s="49" t="s">
        <v>6</v>
      </c>
      <c r="C97" s="49" t="s">
        <v>27</v>
      </c>
      <c r="D97" s="49" t="s">
        <v>32</v>
      </c>
      <c r="E97" s="49" t="s">
        <v>28</v>
      </c>
      <c r="F97" s="50">
        <v>4091.91</v>
      </c>
      <c r="G97" s="52">
        <v>19095.599999999999</v>
      </c>
    </row>
    <row r="98" spans="1:7" x14ac:dyDescent="0.25">
      <c r="A98" s="49" t="s">
        <v>340</v>
      </c>
      <c r="B98" s="49" t="s">
        <v>6</v>
      </c>
      <c r="C98" s="49" t="s">
        <v>27</v>
      </c>
      <c r="D98" s="49" t="s">
        <v>87</v>
      </c>
      <c r="E98" s="49" t="s">
        <v>28</v>
      </c>
      <c r="F98" s="50">
        <v>57213.86</v>
      </c>
      <c r="G98" s="52">
        <v>63827.5</v>
      </c>
    </row>
    <row r="99" spans="1:7" x14ac:dyDescent="0.25">
      <c r="A99" s="49" t="s">
        <v>340</v>
      </c>
      <c r="B99" s="49" t="s">
        <v>6</v>
      </c>
      <c r="C99" s="49" t="s">
        <v>27</v>
      </c>
      <c r="D99" s="49" t="s">
        <v>277</v>
      </c>
      <c r="E99" s="49" t="s">
        <v>28</v>
      </c>
      <c r="F99" s="50">
        <v>20994.09</v>
      </c>
      <c r="G99" s="52">
        <v>20584.87</v>
      </c>
    </row>
    <row r="100" spans="1:7" x14ac:dyDescent="0.25">
      <c r="A100" s="49" t="s">
        <v>339</v>
      </c>
      <c r="B100" s="49" t="s">
        <v>6</v>
      </c>
      <c r="C100" s="49" t="s">
        <v>27</v>
      </c>
      <c r="D100" s="49" t="s">
        <v>96</v>
      </c>
      <c r="E100" s="49" t="s">
        <v>28</v>
      </c>
      <c r="F100" s="50">
        <v>1029619.46</v>
      </c>
      <c r="G100" s="52">
        <v>1272285.8500000001</v>
      </c>
    </row>
    <row r="101" spans="1:7" x14ac:dyDescent="0.25">
      <c r="A101" s="49" t="s">
        <v>339</v>
      </c>
      <c r="B101" s="49" t="s">
        <v>6</v>
      </c>
      <c r="C101" s="49" t="s">
        <v>27</v>
      </c>
      <c r="D101" s="49" t="s">
        <v>95</v>
      </c>
      <c r="E101" s="49" t="s">
        <v>28</v>
      </c>
      <c r="F101" s="50">
        <v>124619.36</v>
      </c>
      <c r="G101" s="52">
        <v>114616.33</v>
      </c>
    </row>
    <row r="102" spans="1:7" x14ac:dyDescent="0.25">
      <c r="A102" s="49" t="s">
        <v>339</v>
      </c>
      <c r="B102" s="49" t="s">
        <v>6</v>
      </c>
      <c r="C102" s="49" t="s">
        <v>27</v>
      </c>
      <c r="D102" s="49" t="s">
        <v>119</v>
      </c>
      <c r="E102" s="49" t="s">
        <v>28</v>
      </c>
      <c r="F102" s="50">
        <v>7015.64</v>
      </c>
      <c r="G102" s="52">
        <v>54816.639999999999</v>
      </c>
    </row>
    <row r="103" spans="1:7" x14ac:dyDescent="0.25">
      <c r="A103" s="49" t="s">
        <v>339</v>
      </c>
      <c r="B103" s="49" t="s">
        <v>6</v>
      </c>
      <c r="C103" s="49" t="s">
        <v>27</v>
      </c>
      <c r="D103" s="49" t="s">
        <v>94</v>
      </c>
      <c r="E103" s="49" t="s">
        <v>28</v>
      </c>
      <c r="F103" s="50">
        <v>360407.93</v>
      </c>
      <c r="G103" s="52">
        <v>842141.67</v>
      </c>
    </row>
    <row r="104" spans="1:7" x14ac:dyDescent="0.25">
      <c r="A104" s="49" t="s">
        <v>339</v>
      </c>
      <c r="B104" s="49" t="s">
        <v>6</v>
      </c>
      <c r="C104" s="49" t="s">
        <v>27</v>
      </c>
      <c r="D104" s="49" t="s">
        <v>207</v>
      </c>
      <c r="E104" s="49" t="s">
        <v>28</v>
      </c>
      <c r="F104" s="50">
        <v>314.54000000000002</v>
      </c>
      <c r="G104" s="52">
        <v>1925.91</v>
      </c>
    </row>
    <row r="105" spans="1:7" x14ac:dyDescent="0.25">
      <c r="A105" s="49" t="s">
        <v>339</v>
      </c>
      <c r="B105" s="49" t="s">
        <v>6</v>
      </c>
      <c r="C105" s="49" t="s">
        <v>27</v>
      </c>
      <c r="D105" s="49" t="s">
        <v>120</v>
      </c>
      <c r="E105" s="49" t="s">
        <v>28</v>
      </c>
      <c r="F105" s="50">
        <v>3406.51</v>
      </c>
      <c r="G105" s="52">
        <v>14828.4</v>
      </c>
    </row>
    <row r="106" spans="1:7" x14ac:dyDescent="0.25">
      <c r="A106" s="49" t="s">
        <v>339</v>
      </c>
      <c r="B106" s="49" t="s">
        <v>6</v>
      </c>
      <c r="C106" s="49" t="s">
        <v>27</v>
      </c>
      <c r="D106" s="49" t="s">
        <v>37</v>
      </c>
      <c r="E106" s="49" t="s">
        <v>28</v>
      </c>
      <c r="F106" s="50">
        <v>48988.46</v>
      </c>
      <c r="G106" s="52">
        <v>92340</v>
      </c>
    </row>
    <row r="107" spans="1:7" x14ac:dyDescent="0.25">
      <c r="A107" s="49" t="s">
        <v>339</v>
      </c>
      <c r="B107" s="49" t="s">
        <v>6</v>
      </c>
      <c r="C107" s="49" t="s">
        <v>27</v>
      </c>
      <c r="D107" s="49" t="s">
        <v>118</v>
      </c>
      <c r="E107" s="49" t="s">
        <v>28</v>
      </c>
      <c r="F107" s="50">
        <v>1110.4100000000001</v>
      </c>
      <c r="G107" s="52">
        <v>606</v>
      </c>
    </row>
    <row r="108" spans="1:7" x14ac:dyDescent="0.25">
      <c r="A108" s="31" t="s">
        <v>340</v>
      </c>
      <c r="B108" s="32"/>
      <c r="C108" s="32"/>
      <c r="D108" s="32"/>
      <c r="E108" s="32"/>
      <c r="F108" s="32">
        <f>SUM(F90:F107)</f>
        <v>1776934.68</v>
      </c>
      <c r="G108" s="33">
        <f>SUM(G90:G107)</f>
        <v>2795995.7600000002</v>
      </c>
    </row>
    <row r="109" spans="1:7" x14ac:dyDescent="0.25">
      <c r="A109" s="49" t="s">
        <v>344</v>
      </c>
      <c r="B109" s="49" t="s">
        <v>6</v>
      </c>
      <c r="C109" s="49" t="s">
        <v>27</v>
      </c>
      <c r="D109" s="49" t="s">
        <v>276</v>
      </c>
      <c r="E109" s="49" t="s">
        <v>28</v>
      </c>
      <c r="F109" s="50">
        <v>4490.60986328125</v>
      </c>
      <c r="G109" s="52">
        <v>17919</v>
      </c>
    </row>
    <row r="110" spans="1:7" x14ac:dyDescent="0.25">
      <c r="A110" s="49" t="s">
        <v>344</v>
      </c>
      <c r="B110" s="49" t="s">
        <v>6</v>
      </c>
      <c r="C110" s="49" t="s">
        <v>27</v>
      </c>
      <c r="D110" s="49" t="s">
        <v>362</v>
      </c>
      <c r="E110" s="49" t="s">
        <v>28</v>
      </c>
      <c r="F110" s="50">
        <v>20407.3203125</v>
      </c>
      <c r="G110" s="52">
        <v>24135.720703125</v>
      </c>
    </row>
    <row r="111" spans="1:7" x14ac:dyDescent="0.25">
      <c r="A111" s="49" t="s">
        <v>344</v>
      </c>
      <c r="B111" s="49" t="s">
        <v>6</v>
      </c>
      <c r="C111" s="49" t="s">
        <v>27</v>
      </c>
      <c r="D111" s="49" t="s">
        <v>30</v>
      </c>
      <c r="E111" s="49" t="s">
        <v>28</v>
      </c>
      <c r="F111" s="50">
        <v>2785.5399169921875</v>
      </c>
      <c r="G111" s="52">
        <v>13028.89013671875</v>
      </c>
    </row>
    <row r="112" spans="1:7" x14ac:dyDescent="0.25">
      <c r="A112" s="49" t="s">
        <v>344</v>
      </c>
      <c r="B112" s="49" t="s">
        <v>6</v>
      </c>
      <c r="C112" s="49" t="s">
        <v>27</v>
      </c>
      <c r="D112" s="49" t="s">
        <v>115</v>
      </c>
      <c r="E112" s="49" t="s">
        <v>28</v>
      </c>
      <c r="F112" s="50">
        <v>56.430000305175781</v>
      </c>
      <c r="G112" s="52">
        <v>519.20001220703125</v>
      </c>
    </row>
    <row r="113" spans="1:7" x14ac:dyDescent="0.25">
      <c r="A113" s="49" t="s">
        <v>344</v>
      </c>
      <c r="B113" s="49" t="s">
        <v>6</v>
      </c>
      <c r="C113" s="49" t="s">
        <v>27</v>
      </c>
      <c r="D113" s="49" t="s">
        <v>87</v>
      </c>
      <c r="E113" s="49" t="s">
        <v>28</v>
      </c>
      <c r="F113" s="50">
        <v>18143.869140625</v>
      </c>
      <c r="G113" s="52">
        <v>22400</v>
      </c>
    </row>
    <row r="114" spans="1:7" x14ac:dyDescent="0.25">
      <c r="A114" s="49" t="s">
        <v>344</v>
      </c>
      <c r="B114" s="49" t="s">
        <v>6</v>
      </c>
      <c r="C114" s="49" t="s">
        <v>27</v>
      </c>
      <c r="D114" s="49" t="s">
        <v>277</v>
      </c>
      <c r="E114" s="49" t="s">
        <v>28</v>
      </c>
      <c r="F114" s="50">
        <v>18143.869140625</v>
      </c>
      <c r="G114" s="52">
        <v>22400</v>
      </c>
    </row>
    <row r="115" spans="1:7" x14ac:dyDescent="0.25">
      <c r="A115" s="49" t="s">
        <v>344</v>
      </c>
      <c r="B115" s="49" t="s">
        <v>6</v>
      </c>
      <c r="C115" s="49" t="s">
        <v>27</v>
      </c>
      <c r="D115" s="49" t="s">
        <v>88</v>
      </c>
      <c r="E115" s="49" t="s">
        <v>28</v>
      </c>
      <c r="F115" s="50">
        <v>11.100000381469727</v>
      </c>
      <c r="G115" s="52">
        <v>126.41999816894531</v>
      </c>
    </row>
    <row r="116" spans="1:7" x14ac:dyDescent="0.25">
      <c r="A116" s="49" t="s">
        <v>344</v>
      </c>
      <c r="B116" s="49" t="s">
        <v>6</v>
      </c>
      <c r="C116" s="49" t="s">
        <v>27</v>
      </c>
      <c r="D116" s="49" t="s">
        <v>96</v>
      </c>
      <c r="E116" s="49" t="s">
        <v>55</v>
      </c>
      <c r="F116" s="50">
        <v>23946.279296875</v>
      </c>
      <c r="G116" s="52">
        <v>17517.189453125</v>
      </c>
    </row>
    <row r="117" spans="1:7" x14ac:dyDescent="0.25">
      <c r="A117" s="49" t="s">
        <v>344</v>
      </c>
      <c r="B117" s="49" t="s">
        <v>6</v>
      </c>
      <c r="C117" s="49" t="s">
        <v>27</v>
      </c>
      <c r="D117" s="49" t="s">
        <v>96</v>
      </c>
      <c r="E117" s="49" t="s">
        <v>28</v>
      </c>
      <c r="F117" s="50">
        <v>819195.90625</v>
      </c>
      <c r="G117" s="52">
        <v>1038927.77734375</v>
      </c>
    </row>
    <row r="118" spans="1:7" x14ac:dyDescent="0.25">
      <c r="A118" s="49" t="s">
        <v>344</v>
      </c>
      <c r="B118" s="49" t="s">
        <v>6</v>
      </c>
      <c r="C118" s="49" t="s">
        <v>27</v>
      </c>
      <c r="D118" s="49" t="s">
        <v>95</v>
      </c>
      <c r="E118" s="49" t="s">
        <v>28</v>
      </c>
      <c r="F118" s="50">
        <v>47873.069091796875</v>
      </c>
      <c r="G118" s="52">
        <v>48456.4892578125</v>
      </c>
    </row>
    <row r="119" spans="1:7" x14ac:dyDescent="0.25">
      <c r="A119" s="49" t="s">
        <v>344</v>
      </c>
      <c r="B119" s="49" t="s">
        <v>6</v>
      </c>
      <c r="C119" s="49" t="s">
        <v>27</v>
      </c>
      <c r="D119" s="49" t="s">
        <v>119</v>
      </c>
      <c r="E119" s="49" t="s">
        <v>61</v>
      </c>
      <c r="F119" s="50">
        <v>7264.81005859375</v>
      </c>
      <c r="G119" s="52">
        <v>24729.4296875</v>
      </c>
    </row>
    <row r="120" spans="1:7" x14ac:dyDescent="0.25">
      <c r="A120" s="49" t="s">
        <v>344</v>
      </c>
      <c r="B120" s="49" t="s">
        <v>6</v>
      </c>
      <c r="C120" s="49" t="s">
        <v>27</v>
      </c>
      <c r="D120" s="49" t="s">
        <v>119</v>
      </c>
      <c r="E120" s="49" t="s">
        <v>28</v>
      </c>
      <c r="F120" s="50">
        <v>15894.0302734375</v>
      </c>
      <c r="G120" s="52">
        <v>31108.85009765625</v>
      </c>
    </row>
    <row r="121" spans="1:7" x14ac:dyDescent="0.25">
      <c r="A121" s="49" t="s">
        <v>344</v>
      </c>
      <c r="B121" s="49" t="s">
        <v>6</v>
      </c>
      <c r="C121" s="49" t="s">
        <v>27</v>
      </c>
      <c r="D121" s="49" t="s">
        <v>86</v>
      </c>
      <c r="E121" s="49" t="s">
        <v>28</v>
      </c>
      <c r="F121" s="50">
        <v>24494.23046875</v>
      </c>
      <c r="G121" s="52">
        <v>58860</v>
      </c>
    </row>
    <row r="122" spans="1:7" x14ac:dyDescent="0.25">
      <c r="A122" s="49" t="s">
        <v>344</v>
      </c>
      <c r="B122" s="49" t="s">
        <v>6</v>
      </c>
      <c r="C122" s="49" t="s">
        <v>27</v>
      </c>
      <c r="D122" s="49" t="s">
        <v>94</v>
      </c>
      <c r="E122" s="49" t="s">
        <v>28</v>
      </c>
      <c r="F122" s="50">
        <v>451564.91473388672</v>
      </c>
      <c r="G122" s="52">
        <v>977635.076171875</v>
      </c>
    </row>
    <row r="123" spans="1:7" x14ac:dyDescent="0.25">
      <c r="A123" s="49" t="s">
        <v>344</v>
      </c>
      <c r="B123" s="49" t="s">
        <v>6</v>
      </c>
      <c r="C123" s="49" t="s">
        <v>27</v>
      </c>
      <c r="D123" s="49" t="s">
        <v>207</v>
      </c>
      <c r="E123" s="49" t="s">
        <v>28</v>
      </c>
      <c r="F123" s="50">
        <v>173.77000427246094</v>
      </c>
      <c r="G123" s="52">
        <v>1164.1199951171875</v>
      </c>
    </row>
    <row r="124" spans="1:7" x14ac:dyDescent="0.25">
      <c r="A124" s="49" t="s">
        <v>344</v>
      </c>
      <c r="B124" s="49" t="s">
        <v>6</v>
      </c>
      <c r="C124" s="49" t="s">
        <v>27</v>
      </c>
      <c r="D124" s="49" t="s">
        <v>120</v>
      </c>
      <c r="E124" s="49" t="s">
        <v>28</v>
      </c>
      <c r="F124" s="50">
        <v>1074.5699462890625</v>
      </c>
      <c r="G124" s="52">
        <v>7992.68994140625</v>
      </c>
    </row>
    <row r="125" spans="1:7" x14ac:dyDescent="0.25">
      <c r="A125" s="49" t="s">
        <v>344</v>
      </c>
      <c r="B125" s="49" t="s">
        <v>6</v>
      </c>
      <c r="C125" s="49" t="s">
        <v>27</v>
      </c>
      <c r="D125" s="49" t="s">
        <v>37</v>
      </c>
      <c r="E125" s="49" t="s">
        <v>28</v>
      </c>
      <c r="F125" s="50">
        <v>24947.830078125</v>
      </c>
      <c r="G125" s="52">
        <v>48400</v>
      </c>
    </row>
    <row r="126" spans="1:7" x14ac:dyDescent="0.25">
      <c r="A126" s="49" t="s">
        <v>344</v>
      </c>
      <c r="B126" s="49" t="s">
        <v>6</v>
      </c>
      <c r="C126" s="49" t="s">
        <v>27</v>
      </c>
      <c r="D126" s="49" t="s">
        <v>118</v>
      </c>
      <c r="E126" s="49" t="s">
        <v>28</v>
      </c>
      <c r="F126" s="50">
        <v>33601.090454101563</v>
      </c>
      <c r="G126" s="52">
        <v>87597.58837890625</v>
      </c>
    </row>
    <row r="127" spans="1:7" x14ac:dyDescent="0.25">
      <c r="A127" s="31" t="s">
        <v>344</v>
      </c>
      <c r="B127" s="32"/>
      <c r="C127" s="32"/>
      <c r="D127" s="32"/>
      <c r="E127" s="32"/>
      <c r="F127" s="32">
        <f>SUM(F109:F126)</f>
        <v>1514069.239030838</v>
      </c>
      <c r="G127" s="33">
        <f>SUM(G109:G126)</f>
        <v>2442918.4411773682</v>
      </c>
    </row>
    <row r="128" spans="1:7" x14ac:dyDescent="0.25">
      <c r="A128" s="49" t="s">
        <v>378</v>
      </c>
      <c r="B128" s="49" t="s">
        <v>6</v>
      </c>
      <c r="C128" s="49" t="s">
        <v>27</v>
      </c>
      <c r="D128" s="49" t="s">
        <v>117</v>
      </c>
      <c r="E128" s="49" t="s">
        <v>28</v>
      </c>
      <c r="F128" s="50">
        <v>23929.169311523438</v>
      </c>
      <c r="G128" s="52">
        <v>63824.3505859375</v>
      </c>
    </row>
    <row r="129" spans="1:7" x14ac:dyDescent="0.25">
      <c r="A129" s="49" t="s">
        <v>378</v>
      </c>
      <c r="B129" s="49" t="s">
        <v>6</v>
      </c>
      <c r="C129" s="49" t="s">
        <v>27</v>
      </c>
      <c r="D129" s="49" t="s">
        <v>276</v>
      </c>
      <c r="E129" s="49" t="s">
        <v>28</v>
      </c>
      <c r="F129" s="50">
        <v>13396.98974609375</v>
      </c>
      <c r="G129" s="52">
        <v>51806.94921875</v>
      </c>
    </row>
    <row r="130" spans="1:7" x14ac:dyDescent="0.25">
      <c r="A130" s="49" t="s">
        <v>378</v>
      </c>
      <c r="B130" s="49" t="s">
        <v>6</v>
      </c>
      <c r="C130" s="49" t="s">
        <v>27</v>
      </c>
      <c r="D130" s="49" t="s">
        <v>114</v>
      </c>
      <c r="E130" s="49" t="s">
        <v>28</v>
      </c>
      <c r="F130" s="50">
        <v>110.19000244140625</v>
      </c>
      <c r="G130" s="52">
        <v>301.60000610351562</v>
      </c>
    </row>
    <row r="131" spans="1:7" x14ac:dyDescent="0.25">
      <c r="A131" s="49" t="s">
        <v>378</v>
      </c>
      <c r="B131" s="49" t="s">
        <v>6</v>
      </c>
      <c r="C131" s="49" t="s">
        <v>27</v>
      </c>
      <c r="D131" s="49" t="s">
        <v>259</v>
      </c>
      <c r="E131" s="49" t="s">
        <v>28</v>
      </c>
      <c r="F131" s="50">
        <v>935.17999267578125</v>
      </c>
      <c r="G131" s="52">
        <v>3201.2099609375</v>
      </c>
    </row>
    <row r="132" spans="1:7" x14ac:dyDescent="0.25">
      <c r="A132" s="49" t="s">
        <v>378</v>
      </c>
      <c r="B132" s="49" t="s">
        <v>6</v>
      </c>
      <c r="C132" s="49" t="s">
        <v>27</v>
      </c>
      <c r="D132" s="49" t="s">
        <v>116</v>
      </c>
      <c r="E132" s="49" t="s">
        <v>28</v>
      </c>
      <c r="F132" s="50">
        <v>1389.22998046875</v>
      </c>
      <c r="G132" s="52">
        <v>90306</v>
      </c>
    </row>
    <row r="133" spans="1:7" x14ac:dyDescent="0.25">
      <c r="A133" s="49" t="s">
        <v>378</v>
      </c>
      <c r="B133" s="49" t="s">
        <v>6</v>
      </c>
      <c r="C133" s="49" t="s">
        <v>27</v>
      </c>
      <c r="D133" s="49" t="s">
        <v>87</v>
      </c>
      <c r="E133" s="49" t="s">
        <v>28</v>
      </c>
      <c r="F133" s="50">
        <v>60814.4609375</v>
      </c>
      <c r="G133" s="52">
        <v>69058.490234375</v>
      </c>
    </row>
    <row r="134" spans="1:7" x14ac:dyDescent="0.25">
      <c r="A134" s="49" t="s">
        <v>378</v>
      </c>
      <c r="B134" s="49" t="s">
        <v>6</v>
      </c>
      <c r="C134" s="49" t="s">
        <v>27</v>
      </c>
      <c r="D134" s="49" t="s">
        <v>87</v>
      </c>
      <c r="E134" s="49" t="s">
        <v>43</v>
      </c>
      <c r="F134" s="50">
        <v>18564.1796875</v>
      </c>
      <c r="G134" s="52">
        <v>24574.19921875</v>
      </c>
    </row>
    <row r="135" spans="1:7" x14ac:dyDescent="0.25">
      <c r="A135" s="49" t="s">
        <v>378</v>
      </c>
      <c r="B135" s="49" t="s">
        <v>6</v>
      </c>
      <c r="C135" s="49" t="s">
        <v>27</v>
      </c>
      <c r="D135" s="49" t="s">
        <v>88</v>
      </c>
      <c r="E135" s="49" t="s">
        <v>28</v>
      </c>
      <c r="F135" s="50">
        <v>70.350000381469727</v>
      </c>
      <c r="G135" s="52">
        <v>800.65997314453125</v>
      </c>
    </row>
    <row r="136" spans="1:7" x14ac:dyDescent="0.25">
      <c r="A136" s="49" t="s">
        <v>378</v>
      </c>
      <c r="B136" s="49" t="s">
        <v>6</v>
      </c>
      <c r="C136" s="49" t="s">
        <v>27</v>
      </c>
      <c r="D136" s="49" t="s">
        <v>96</v>
      </c>
      <c r="E136" s="49" t="s">
        <v>55</v>
      </c>
      <c r="F136" s="50">
        <v>23919.7890625</v>
      </c>
      <c r="G136" s="52">
        <v>18711.439453125</v>
      </c>
    </row>
    <row r="137" spans="1:7" x14ac:dyDescent="0.25">
      <c r="A137" s="49" t="s">
        <v>378</v>
      </c>
      <c r="B137" s="49" t="s">
        <v>6</v>
      </c>
      <c r="C137" s="49" t="s">
        <v>27</v>
      </c>
      <c r="D137" s="49" t="s">
        <v>96</v>
      </c>
      <c r="E137" s="49" t="s">
        <v>28</v>
      </c>
      <c r="F137" s="50">
        <v>1110405.078125</v>
      </c>
      <c r="G137" s="52">
        <v>1388802.7783203125</v>
      </c>
    </row>
    <row r="138" spans="1:7" x14ac:dyDescent="0.25">
      <c r="A138" s="49" t="s">
        <v>378</v>
      </c>
      <c r="B138" s="49" t="s">
        <v>6</v>
      </c>
      <c r="C138" s="49" t="s">
        <v>27</v>
      </c>
      <c r="D138" s="49" t="s">
        <v>95</v>
      </c>
      <c r="E138" s="49" t="s">
        <v>28</v>
      </c>
      <c r="F138" s="50">
        <v>42311.50927734375</v>
      </c>
      <c r="G138" s="52">
        <v>44411.19921875</v>
      </c>
    </row>
    <row r="139" spans="1:7" x14ac:dyDescent="0.25">
      <c r="A139" s="49" t="s">
        <v>378</v>
      </c>
      <c r="B139" s="49" t="s">
        <v>6</v>
      </c>
      <c r="C139" s="49" t="s">
        <v>27</v>
      </c>
      <c r="D139" s="49" t="s">
        <v>119</v>
      </c>
      <c r="E139" s="49" t="s">
        <v>28</v>
      </c>
      <c r="F139" s="50">
        <v>25075.389711856842</v>
      </c>
      <c r="G139" s="52">
        <v>81442.19873046875</v>
      </c>
    </row>
    <row r="140" spans="1:7" x14ac:dyDescent="0.25">
      <c r="A140" s="49" t="s">
        <v>378</v>
      </c>
      <c r="B140" s="49" t="s">
        <v>6</v>
      </c>
      <c r="C140" s="49" t="s">
        <v>27</v>
      </c>
      <c r="D140" s="49" t="s">
        <v>86</v>
      </c>
      <c r="E140" s="49" t="s">
        <v>28</v>
      </c>
      <c r="F140" s="50">
        <v>3479.090087890625</v>
      </c>
      <c r="G140" s="52">
        <v>15571</v>
      </c>
    </row>
    <row r="141" spans="1:7" x14ac:dyDescent="0.25">
      <c r="A141" s="49" t="s">
        <v>378</v>
      </c>
      <c r="B141" s="49" t="s">
        <v>6</v>
      </c>
      <c r="C141" s="49" t="s">
        <v>27</v>
      </c>
      <c r="D141" s="49" t="s">
        <v>94</v>
      </c>
      <c r="E141" s="49" t="s">
        <v>28</v>
      </c>
      <c r="F141" s="50">
        <v>440311.38379859924</v>
      </c>
      <c r="G141" s="52">
        <v>1041540.4558258057</v>
      </c>
    </row>
    <row r="142" spans="1:7" x14ac:dyDescent="0.25">
      <c r="A142" s="49" t="s">
        <v>378</v>
      </c>
      <c r="B142" s="49" t="s">
        <v>6</v>
      </c>
      <c r="C142" s="49" t="s">
        <v>27</v>
      </c>
      <c r="D142" s="49" t="s">
        <v>207</v>
      </c>
      <c r="E142" s="49" t="s">
        <v>28</v>
      </c>
      <c r="F142" s="50">
        <v>86.889999389648438</v>
      </c>
      <c r="G142" s="52">
        <v>582.05999755859375</v>
      </c>
    </row>
    <row r="143" spans="1:7" x14ac:dyDescent="0.25">
      <c r="A143" s="49" t="s">
        <v>378</v>
      </c>
      <c r="B143" s="49" t="s">
        <v>6</v>
      </c>
      <c r="C143" s="49" t="s">
        <v>27</v>
      </c>
      <c r="D143" s="49" t="s">
        <v>120</v>
      </c>
      <c r="E143" s="49" t="s">
        <v>28</v>
      </c>
      <c r="F143" s="50">
        <v>24494.23046875</v>
      </c>
      <c r="G143" s="52">
        <v>48060</v>
      </c>
    </row>
    <row r="144" spans="1:7" x14ac:dyDescent="0.25">
      <c r="A144" s="49" t="s">
        <v>378</v>
      </c>
      <c r="B144" s="49" t="s">
        <v>6</v>
      </c>
      <c r="C144" s="49" t="s">
        <v>27</v>
      </c>
      <c r="D144" s="49" t="s">
        <v>37</v>
      </c>
      <c r="E144" s="49" t="s">
        <v>28</v>
      </c>
      <c r="F144" s="50">
        <v>47362.83984375</v>
      </c>
      <c r="G144" s="52">
        <v>85341</v>
      </c>
    </row>
    <row r="145" spans="1:7" x14ac:dyDescent="0.25">
      <c r="A145" s="49" t="s">
        <v>378</v>
      </c>
      <c r="B145" s="49" t="s">
        <v>6</v>
      </c>
      <c r="C145" s="49" t="s">
        <v>27</v>
      </c>
      <c r="D145" s="49" t="s">
        <v>118</v>
      </c>
      <c r="E145" s="49" t="s">
        <v>28</v>
      </c>
      <c r="F145" s="50">
        <v>2866.7399291992187</v>
      </c>
      <c r="G145" s="52">
        <v>13005.479736328125</v>
      </c>
    </row>
    <row r="146" spans="1:7" x14ac:dyDescent="0.25">
      <c r="A146" s="31" t="s">
        <v>378</v>
      </c>
      <c r="B146" s="32"/>
      <c r="C146" s="32"/>
      <c r="D146" s="32"/>
      <c r="E146" s="32"/>
      <c r="F146" s="32">
        <f>SUM(F128:F145)</f>
        <v>1839522.6899628639</v>
      </c>
      <c r="G146" s="33">
        <f>SUM(G128:G145)</f>
        <v>3041341.0704803467</v>
      </c>
    </row>
    <row r="147" spans="1:7" x14ac:dyDescent="0.25">
      <c r="A147" s="49" t="s">
        <v>387</v>
      </c>
      <c r="B147" s="49" t="s">
        <v>6</v>
      </c>
      <c r="C147" s="49" t="s">
        <v>27</v>
      </c>
      <c r="D147" s="49" t="s">
        <v>117</v>
      </c>
      <c r="E147" s="49" t="s">
        <v>28</v>
      </c>
      <c r="F147" s="50">
        <v>62.139999389648437</v>
      </c>
      <c r="G147" s="52">
        <v>149.8800048828125</v>
      </c>
    </row>
    <row r="148" spans="1:7" x14ac:dyDescent="0.25">
      <c r="A148" s="49" t="s">
        <v>386</v>
      </c>
      <c r="B148" s="49" t="s">
        <v>6</v>
      </c>
      <c r="C148" s="49" t="s">
        <v>27</v>
      </c>
      <c r="D148" s="49" t="s">
        <v>97</v>
      </c>
      <c r="E148" s="49" t="s">
        <v>28</v>
      </c>
      <c r="F148" s="50">
        <v>80286.638671875</v>
      </c>
      <c r="G148" s="52">
        <v>84350</v>
      </c>
    </row>
    <row r="149" spans="1:7" x14ac:dyDescent="0.25">
      <c r="A149" s="49" t="s">
        <v>386</v>
      </c>
      <c r="B149" s="49" t="s">
        <v>6</v>
      </c>
      <c r="C149" s="49" t="s">
        <v>27</v>
      </c>
      <c r="D149" s="49" t="s">
        <v>114</v>
      </c>
      <c r="E149" s="49" t="s">
        <v>61</v>
      </c>
      <c r="F149" s="50">
        <v>97.080001831054688</v>
      </c>
      <c r="G149" s="52">
        <v>645.22998046875</v>
      </c>
    </row>
    <row r="150" spans="1:7" x14ac:dyDescent="0.25">
      <c r="A150" s="49" t="s">
        <v>387</v>
      </c>
      <c r="B150" s="49" t="s">
        <v>6</v>
      </c>
      <c r="C150" s="49" t="s">
        <v>27</v>
      </c>
      <c r="D150" s="49" t="s">
        <v>115</v>
      </c>
      <c r="E150" s="49" t="s">
        <v>28</v>
      </c>
      <c r="F150" s="50">
        <v>5275.81982421875</v>
      </c>
      <c r="G150" s="52">
        <v>19296.5703125</v>
      </c>
    </row>
    <row r="151" spans="1:7" x14ac:dyDescent="0.25">
      <c r="A151" s="49" t="s">
        <v>386</v>
      </c>
      <c r="B151" s="49" t="s">
        <v>6</v>
      </c>
      <c r="C151" s="49" t="s">
        <v>27</v>
      </c>
      <c r="D151" s="49" t="s">
        <v>259</v>
      </c>
      <c r="E151" s="49" t="s">
        <v>28</v>
      </c>
      <c r="F151" s="50">
        <v>935.19000244140625</v>
      </c>
      <c r="G151" s="52">
        <v>3201.2099609375</v>
      </c>
    </row>
    <row r="152" spans="1:7" x14ac:dyDescent="0.25">
      <c r="A152" s="49" t="s">
        <v>386</v>
      </c>
      <c r="B152" s="49" t="s">
        <v>6</v>
      </c>
      <c r="C152" s="49" t="s">
        <v>27</v>
      </c>
      <c r="D152" s="49" t="s">
        <v>116</v>
      </c>
      <c r="E152" s="49" t="s">
        <v>28</v>
      </c>
      <c r="F152" s="50">
        <v>1814.3900146484375</v>
      </c>
      <c r="G152" s="52">
        <v>9123</v>
      </c>
    </row>
    <row r="153" spans="1:7" x14ac:dyDescent="0.25">
      <c r="A153" s="49" t="s">
        <v>387</v>
      </c>
      <c r="B153" s="49" t="s">
        <v>6</v>
      </c>
      <c r="C153" s="49" t="s">
        <v>27</v>
      </c>
      <c r="D153" s="49" t="s">
        <v>32</v>
      </c>
      <c r="E153" s="49" t="s">
        <v>28</v>
      </c>
      <c r="F153" s="50">
        <v>3124.3701171875</v>
      </c>
      <c r="G153" s="52">
        <v>17287.810546875</v>
      </c>
    </row>
    <row r="154" spans="1:7" x14ac:dyDescent="0.25">
      <c r="A154" s="49" t="s">
        <v>386</v>
      </c>
      <c r="B154" s="49" t="s">
        <v>6</v>
      </c>
      <c r="C154" s="49" t="s">
        <v>27</v>
      </c>
      <c r="D154" s="49" t="s">
        <v>277</v>
      </c>
      <c r="E154" s="49" t="s">
        <v>28</v>
      </c>
      <c r="F154" s="50">
        <v>20858.380859375</v>
      </c>
      <c r="G154" s="52">
        <v>22574.16015625</v>
      </c>
    </row>
    <row r="155" spans="1:7" x14ac:dyDescent="0.25">
      <c r="A155" s="49" t="s">
        <v>386</v>
      </c>
      <c r="B155" s="49" t="s">
        <v>6</v>
      </c>
      <c r="C155" s="49" t="s">
        <v>27</v>
      </c>
      <c r="D155" s="49" t="s">
        <v>96</v>
      </c>
      <c r="E155" s="49" t="s">
        <v>55</v>
      </c>
      <c r="F155" s="50">
        <v>71816.119140625</v>
      </c>
      <c r="G155" s="52">
        <v>56133.75</v>
      </c>
    </row>
    <row r="156" spans="1:7" x14ac:dyDescent="0.25">
      <c r="A156" s="49" t="s">
        <v>386</v>
      </c>
      <c r="B156" s="49" t="s">
        <v>6</v>
      </c>
      <c r="C156" s="49" t="s">
        <v>27</v>
      </c>
      <c r="D156" s="49" t="s">
        <v>96</v>
      </c>
      <c r="E156" s="49" t="s">
        <v>28</v>
      </c>
      <c r="F156" s="50">
        <v>846393.583984375</v>
      </c>
      <c r="G156" s="52">
        <v>922441.177734375</v>
      </c>
    </row>
    <row r="157" spans="1:7" x14ac:dyDescent="0.25">
      <c r="A157" s="49" t="s">
        <v>386</v>
      </c>
      <c r="B157" s="49" t="s">
        <v>6</v>
      </c>
      <c r="C157" s="49" t="s">
        <v>27</v>
      </c>
      <c r="D157" s="49" t="s">
        <v>95</v>
      </c>
      <c r="E157" s="49" t="s">
        <v>28</v>
      </c>
      <c r="F157" s="50">
        <v>58495.8388671875</v>
      </c>
      <c r="G157" s="52">
        <v>61211</v>
      </c>
    </row>
    <row r="158" spans="1:7" x14ac:dyDescent="0.25">
      <c r="A158" s="49" t="s">
        <v>386</v>
      </c>
      <c r="B158" s="49" t="s">
        <v>6</v>
      </c>
      <c r="C158" s="49" t="s">
        <v>27</v>
      </c>
      <c r="D158" s="49" t="s">
        <v>119</v>
      </c>
      <c r="E158" s="49" t="s">
        <v>61</v>
      </c>
      <c r="F158" s="50">
        <v>99.790000915527344</v>
      </c>
      <c r="G158" s="52">
        <v>642.989990234375</v>
      </c>
    </row>
    <row r="159" spans="1:7" x14ac:dyDescent="0.25">
      <c r="A159" s="49" t="s">
        <v>386</v>
      </c>
      <c r="B159" s="49" t="s">
        <v>6</v>
      </c>
      <c r="C159" s="49" t="s">
        <v>27</v>
      </c>
      <c r="D159" s="49" t="s">
        <v>119</v>
      </c>
      <c r="E159" s="49" t="s">
        <v>28</v>
      </c>
      <c r="F159" s="50">
        <v>77609.149375915527</v>
      </c>
      <c r="G159" s="52">
        <v>342058.04663085938</v>
      </c>
    </row>
    <row r="160" spans="1:7" x14ac:dyDescent="0.25">
      <c r="A160" s="49" t="s">
        <v>386</v>
      </c>
      <c r="B160" s="49" t="s">
        <v>6</v>
      </c>
      <c r="C160" s="49" t="s">
        <v>27</v>
      </c>
      <c r="D160" s="49" t="s">
        <v>94</v>
      </c>
      <c r="E160" s="49" t="s">
        <v>28</v>
      </c>
      <c r="F160" s="50">
        <v>426002.37457275391</v>
      </c>
      <c r="G160" s="52">
        <v>1083983.345703125</v>
      </c>
    </row>
    <row r="161" spans="1:7" x14ac:dyDescent="0.25">
      <c r="A161" s="49" t="s">
        <v>387</v>
      </c>
      <c r="B161" s="49" t="s">
        <v>6</v>
      </c>
      <c r="C161" s="49" t="s">
        <v>27</v>
      </c>
      <c r="D161" s="49" t="s">
        <v>120</v>
      </c>
      <c r="E161" s="49" t="s">
        <v>28</v>
      </c>
      <c r="F161" s="50">
        <v>1247.3900146484375</v>
      </c>
      <c r="G161" s="52">
        <v>7096.39990234375</v>
      </c>
    </row>
    <row r="162" spans="1:7" x14ac:dyDescent="0.25">
      <c r="A162" s="49" t="s">
        <v>387</v>
      </c>
      <c r="B162" s="49" t="s">
        <v>6</v>
      </c>
      <c r="C162" s="49" t="s">
        <v>27</v>
      </c>
      <c r="D162" s="49" t="s">
        <v>37</v>
      </c>
      <c r="E162" s="49" t="s">
        <v>28</v>
      </c>
      <c r="F162" s="50">
        <v>246887.2607421875</v>
      </c>
      <c r="G162" s="52">
        <v>346302.53125</v>
      </c>
    </row>
    <row r="163" spans="1:7" x14ac:dyDescent="0.25">
      <c r="A163" s="49" t="s">
        <v>387</v>
      </c>
      <c r="B163" s="49" t="s">
        <v>6</v>
      </c>
      <c r="C163" s="49" t="s">
        <v>27</v>
      </c>
      <c r="D163" s="49" t="s">
        <v>118</v>
      </c>
      <c r="E163" s="49" t="s">
        <v>28</v>
      </c>
      <c r="F163" s="50">
        <v>43545.29052734375</v>
      </c>
      <c r="G163" s="52">
        <v>115813.140625</v>
      </c>
    </row>
    <row r="164" spans="1:7" x14ac:dyDescent="0.25">
      <c r="A164" s="31" t="s">
        <v>387</v>
      </c>
      <c r="B164" s="32"/>
      <c r="C164" s="32"/>
      <c r="D164" s="32"/>
      <c r="E164" s="32"/>
      <c r="F164" s="32">
        <f>SUM(F147:F163)</f>
        <v>1884550.8067169189</v>
      </c>
      <c r="G164" s="33">
        <f>SUM(G147:G163)</f>
        <v>3092310.2427978516</v>
      </c>
    </row>
    <row r="165" spans="1:7" x14ac:dyDescent="0.25">
      <c r="A165" s="49" t="s">
        <v>396</v>
      </c>
      <c r="B165" s="49" t="s">
        <v>6</v>
      </c>
      <c r="C165" s="49" t="s">
        <v>27</v>
      </c>
      <c r="D165" s="49" t="s">
        <v>117</v>
      </c>
      <c r="E165" s="49" t="s">
        <v>28</v>
      </c>
      <c r="F165" s="50">
        <v>9432.1302337646484</v>
      </c>
      <c r="G165" s="52">
        <v>29026.979797363281</v>
      </c>
    </row>
    <row r="166" spans="1:7" x14ac:dyDescent="0.25">
      <c r="A166" s="49" t="s">
        <v>395</v>
      </c>
      <c r="B166" s="49" t="s">
        <v>6</v>
      </c>
      <c r="C166" s="49" t="s">
        <v>27</v>
      </c>
      <c r="D166" s="49" t="s">
        <v>97</v>
      </c>
      <c r="E166" s="49" t="s">
        <v>28</v>
      </c>
      <c r="F166" s="50">
        <v>294157.529296875</v>
      </c>
      <c r="G166" s="52">
        <v>306970</v>
      </c>
    </row>
    <row r="167" spans="1:7" x14ac:dyDescent="0.25">
      <c r="A167" s="49" t="s">
        <v>396</v>
      </c>
      <c r="B167" s="49" t="s">
        <v>6</v>
      </c>
      <c r="C167" s="49" t="s">
        <v>27</v>
      </c>
      <c r="D167" s="49" t="s">
        <v>415</v>
      </c>
      <c r="E167" s="49" t="s">
        <v>28</v>
      </c>
      <c r="F167" s="50">
        <v>3749.2500610351562</v>
      </c>
      <c r="G167" s="52">
        <v>157958.236328125</v>
      </c>
    </row>
    <row r="168" spans="1:7" x14ac:dyDescent="0.25">
      <c r="A168" s="49" t="s">
        <v>396</v>
      </c>
      <c r="B168" s="49" t="s">
        <v>6</v>
      </c>
      <c r="C168" s="49" t="s">
        <v>27</v>
      </c>
      <c r="D168" s="49" t="s">
        <v>259</v>
      </c>
      <c r="E168" s="49" t="s">
        <v>28</v>
      </c>
      <c r="F168" s="50">
        <v>1601.97998046875</v>
      </c>
      <c r="G168" s="52">
        <v>24797.7392578125</v>
      </c>
    </row>
    <row r="169" spans="1:7" x14ac:dyDescent="0.25">
      <c r="A169" s="49" t="s">
        <v>395</v>
      </c>
      <c r="B169" s="49" t="s">
        <v>6</v>
      </c>
      <c r="C169" s="49" t="s">
        <v>27</v>
      </c>
      <c r="D169" s="49" t="s">
        <v>277</v>
      </c>
      <c r="E169" s="49" t="s">
        <v>28</v>
      </c>
      <c r="F169" s="50">
        <v>77243.478515625</v>
      </c>
      <c r="G169" s="52">
        <v>92229.359375</v>
      </c>
    </row>
    <row r="170" spans="1:7" x14ac:dyDescent="0.25">
      <c r="A170" s="49" t="s">
        <v>396</v>
      </c>
      <c r="B170" s="49" t="s">
        <v>6</v>
      </c>
      <c r="C170" s="49" t="s">
        <v>27</v>
      </c>
      <c r="D170" s="49" t="s">
        <v>88</v>
      </c>
      <c r="E170" s="49" t="s">
        <v>28</v>
      </c>
      <c r="F170" s="50">
        <v>24.489999771118164</v>
      </c>
      <c r="G170" s="52">
        <v>220.80000305175781</v>
      </c>
    </row>
    <row r="171" spans="1:7" x14ac:dyDescent="0.25">
      <c r="A171" s="49" t="s">
        <v>396</v>
      </c>
      <c r="B171" s="49" t="s">
        <v>6</v>
      </c>
      <c r="C171" s="49" t="s">
        <v>27</v>
      </c>
      <c r="D171" s="49" t="s">
        <v>96</v>
      </c>
      <c r="E171" s="49" t="s">
        <v>364</v>
      </c>
      <c r="F171" s="50">
        <v>24494.23046875</v>
      </c>
      <c r="G171" s="52">
        <v>30780</v>
      </c>
    </row>
    <row r="172" spans="1:7" x14ac:dyDescent="0.25">
      <c r="A172" s="49" t="s">
        <v>395</v>
      </c>
      <c r="B172" s="49" t="s">
        <v>6</v>
      </c>
      <c r="C172" s="49" t="s">
        <v>27</v>
      </c>
      <c r="D172" s="49" t="s">
        <v>96</v>
      </c>
      <c r="E172" s="49" t="s">
        <v>28</v>
      </c>
      <c r="F172" s="50">
        <v>2161163.4140625</v>
      </c>
      <c r="G172" s="52">
        <v>2066027.9296875</v>
      </c>
    </row>
    <row r="173" spans="1:7" x14ac:dyDescent="0.25">
      <c r="A173" s="49" t="s">
        <v>395</v>
      </c>
      <c r="B173" s="49" t="s">
        <v>6</v>
      </c>
      <c r="C173" s="49" t="s">
        <v>27</v>
      </c>
      <c r="D173" s="49" t="s">
        <v>267</v>
      </c>
      <c r="E173" s="49" t="s">
        <v>28</v>
      </c>
      <c r="F173" s="50">
        <v>15870.4697265625</v>
      </c>
      <c r="G173" s="52">
        <v>16444.390625</v>
      </c>
    </row>
    <row r="174" spans="1:7" x14ac:dyDescent="0.25">
      <c r="A174" s="49" t="s">
        <v>396</v>
      </c>
      <c r="B174" s="49" t="s">
        <v>6</v>
      </c>
      <c r="C174" s="49" t="s">
        <v>27</v>
      </c>
      <c r="D174" s="49" t="s">
        <v>95</v>
      </c>
      <c r="E174" s="49" t="s">
        <v>28</v>
      </c>
      <c r="F174" s="50">
        <v>122743.31103515625</v>
      </c>
      <c r="G174" s="52">
        <v>123926.80078125</v>
      </c>
    </row>
    <row r="175" spans="1:7" x14ac:dyDescent="0.25">
      <c r="A175" s="49" t="s">
        <v>395</v>
      </c>
      <c r="B175" s="49" t="s">
        <v>6</v>
      </c>
      <c r="C175" s="49" t="s">
        <v>27</v>
      </c>
      <c r="D175" s="49" t="s">
        <v>119</v>
      </c>
      <c r="E175" s="49" t="s">
        <v>61</v>
      </c>
      <c r="F175" s="50">
        <v>10378.2998046875</v>
      </c>
      <c r="G175" s="52">
        <v>35984</v>
      </c>
    </row>
    <row r="176" spans="1:7" x14ac:dyDescent="0.25">
      <c r="A176" s="49" t="s">
        <v>395</v>
      </c>
      <c r="B176" s="49" t="s">
        <v>6</v>
      </c>
      <c r="C176" s="49" t="s">
        <v>27</v>
      </c>
      <c r="D176" s="49" t="s">
        <v>119</v>
      </c>
      <c r="E176" s="49" t="s">
        <v>28</v>
      </c>
      <c r="F176" s="50">
        <v>53257.240386962891</v>
      </c>
      <c r="G176" s="52">
        <v>160554.29809570312</v>
      </c>
    </row>
    <row r="177" spans="1:7" x14ac:dyDescent="0.25">
      <c r="A177" s="49" t="s">
        <v>395</v>
      </c>
      <c r="B177" s="49" t="s">
        <v>6</v>
      </c>
      <c r="C177" s="49" t="s">
        <v>27</v>
      </c>
      <c r="D177" s="49" t="s">
        <v>36</v>
      </c>
      <c r="E177" s="49" t="s">
        <v>28</v>
      </c>
      <c r="F177" s="50">
        <v>4432.8699340820312</v>
      </c>
      <c r="G177" s="52">
        <v>11115.06005859375</v>
      </c>
    </row>
    <row r="178" spans="1:7" x14ac:dyDescent="0.25">
      <c r="A178" s="49" t="s">
        <v>396</v>
      </c>
      <c r="B178" s="49" t="s">
        <v>6</v>
      </c>
      <c r="C178" s="49" t="s">
        <v>27</v>
      </c>
      <c r="D178" s="49" t="s">
        <v>86</v>
      </c>
      <c r="E178" s="49" t="s">
        <v>28</v>
      </c>
      <c r="F178" s="50">
        <v>935.17999267578125</v>
      </c>
      <c r="G178" s="52">
        <v>3201.2099609375</v>
      </c>
    </row>
    <row r="179" spans="1:7" x14ac:dyDescent="0.25">
      <c r="A179" s="49" t="s">
        <v>396</v>
      </c>
      <c r="B179" s="49" t="s">
        <v>6</v>
      </c>
      <c r="C179" s="49" t="s">
        <v>27</v>
      </c>
      <c r="D179" s="49" t="s">
        <v>94</v>
      </c>
      <c r="E179" s="49" t="s">
        <v>28</v>
      </c>
      <c r="F179" s="50">
        <v>1050966.7399339676</v>
      </c>
      <c r="G179" s="52">
        <v>2441969.257232666</v>
      </c>
    </row>
    <row r="180" spans="1:7" x14ac:dyDescent="0.25">
      <c r="A180" s="49" t="s">
        <v>396</v>
      </c>
      <c r="B180" s="49" t="s">
        <v>6</v>
      </c>
      <c r="C180" s="49" t="s">
        <v>27</v>
      </c>
      <c r="D180" s="49" t="s">
        <v>207</v>
      </c>
      <c r="E180" s="49" t="s">
        <v>28</v>
      </c>
      <c r="F180" s="50">
        <v>422.29000854492188</v>
      </c>
      <c r="G180" s="52">
        <v>2196.2900390625</v>
      </c>
    </row>
    <row r="181" spans="1:7" x14ac:dyDescent="0.25">
      <c r="A181" s="49" t="s">
        <v>395</v>
      </c>
      <c r="B181" s="49" t="s">
        <v>6</v>
      </c>
      <c r="C181" s="49" t="s">
        <v>27</v>
      </c>
      <c r="D181" s="49" t="s">
        <v>37</v>
      </c>
      <c r="E181" s="49" t="s">
        <v>28</v>
      </c>
      <c r="F181" s="50">
        <v>244933.208984375</v>
      </c>
      <c r="G181" s="52">
        <v>275418.23828125</v>
      </c>
    </row>
    <row r="182" spans="1:7" x14ac:dyDescent="0.25">
      <c r="A182" s="49" t="s">
        <v>396</v>
      </c>
      <c r="B182" s="49" t="s">
        <v>6</v>
      </c>
      <c r="C182" s="49" t="s">
        <v>27</v>
      </c>
      <c r="D182" s="49" t="s">
        <v>118</v>
      </c>
      <c r="E182" s="49" t="s">
        <v>334</v>
      </c>
      <c r="F182" s="50"/>
      <c r="G182" s="52"/>
    </row>
    <row r="183" spans="1:7" x14ac:dyDescent="0.25">
      <c r="A183" s="49" t="s">
        <v>396</v>
      </c>
      <c r="B183" s="49" t="s">
        <v>6</v>
      </c>
      <c r="C183" s="49" t="s">
        <v>27</v>
      </c>
      <c r="D183" s="49" t="s">
        <v>118</v>
      </c>
      <c r="E183" s="49" t="s">
        <v>28</v>
      </c>
      <c r="F183" s="50">
        <v>24849.129791259766</v>
      </c>
      <c r="G183" s="52">
        <v>71621.769287109375</v>
      </c>
    </row>
    <row r="184" spans="1:7" x14ac:dyDescent="0.25">
      <c r="A184" s="31" t="s">
        <v>396</v>
      </c>
      <c r="B184" s="32"/>
      <c r="C184" s="32"/>
      <c r="D184" s="32"/>
      <c r="E184" s="32"/>
      <c r="F184" s="32">
        <f>SUM(F165:F183)</f>
        <v>4100655.2422170639</v>
      </c>
      <c r="G184" s="33">
        <f>SUM(G165:G183)</f>
        <v>5850442.3588104248</v>
      </c>
    </row>
    <row r="185" spans="1:7" x14ac:dyDescent="0.25">
      <c r="A185" s="49" t="s">
        <v>421</v>
      </c>
      <c r="B185" s="49" t="s">
        <v>6</v>
      </c>
      <c r="C185" s="49" t="s">
        <v>27</v>
      </c>
      <c r="D185" s="49" t="s">
        <v>117</v>
      </c>
      <c r="E185" s="49" t="s">
        <v>28</v>
      </c>
      <c r="F185" s="50">
        <v>29817.270072937012</v>
      </c>
      <c r="G185" s="52">
        <v>75010.199798583984</v>
      </c>
    </row>
    <row r="186" spans="1:7" x14ac:dyDescent="0.25">
      <c r="A186" s="49" t="s">
        <v>420</v>
      </c>
      <c r="B186" s="49" t="s">
        <v>6</v>
      </c>
      <c r="C186" s="49" t="s">
        <v>27</v>
      </c>
      <c r="D186" s="49" t="s">
        <v>97</v>
      </c>
      <c r="E186" s="49" t="s">
        <v>28</v>
      </c>
      <c r="F186" s="50">
        <v>26308.619140625</v>
      </c>
      <c r="G186" s="52">
        <v>28319.609375</v>
      </c>
    </row>
    <row r="187" spans="1:7" x14ac:dyDescent="0.25">
      <c r="A187" s="49" t="s">
        <v>420</v>
      </c>
      <c r="B187" s="49" t="s">
        <v>6</v>
      </c>
      <c r="C187" s="49" t="s">
        <v>27</v>
      </c>
      <c r="D187" s="49" t="s">
        <v>415</v>
      </c>
      <c r="E187" s="49" t="s">
        <v>28</v>
      </c>
      <c r="F187" s="50">
        <v>2630.860107421875</v>
      </c>
      <c r="G187" s="52">
        <v>12976.3603515625</v>
      </c>
    </row>
    <row r="188" spans="1:7" x14ac:dyDescent="0.25">
      <c r="A188" s="49" t="s">
        <v>420</v>
      </c>
      <c r="B188" s="49" t="s">
        <v>6</v>
      </c>
      <c r="C188" s="49" t="s">
        <v>27</v>
      </c>
      <c r="D188" s="49" t="s">
        <v>259</v>
      </c>
      <c r="E188" s="49" t="s">
        <v>28</v>
      </c>
      <c r="F188" s="50">
        <v>526.20001220703125</v>
      </c>
      <c r="G188" s="52">
        <v>10286</v>
      </c>
    </row>
    <row r="189" spans="1:7" x14ac:dyDescent="0.25">
      <c r="A189" s="49" t="s">
        <v>420</v>
      </c>
      <c r="B189" s="49" t="s">
        <v>6</v>
      </c>
      <c r="C189" s="49" t="s">
        <v>27</v>
      </c>
      <c r="D189" s="49" t="s">
        <v>32</v>
      </c>
      <c r="E189" s="49" t="s">
        <v>28</v>
      </c>
      <c r="F189" s="50">
        <v>30297.9990234375</v>
      </c>
      <c r="G189" s="52">
        <v>87986</v>
      </c>
    </row>
    <row r="190" spans="1:7" x14ac:dyDescent="0.25">
      <c r="A190" s="49" t="s">
        <v>421</v>
      </c>
      <c r="B190" s="49" t="s">
        <v>6</v>
      </c>
      <c r="C190" s="49" t="s">
        <v>27</v>
      </c>
      <c r="D190" s="49" t="s">
        <v>277</v>
      </c>
      <c r="E190" s="49" t="s">
        <v>28</v>
      </c>
      <c r="F190" s="50">
        <v>45340.6279296875</v>
      </c>
      <c r="G190" s="52">
        <v>56000</v>
      </c>
    </row>
    <row r="191" spans="1:7" x14ac:dyDescent="0.25">
      <c r="A191" s="49" t="s">
        <v>421</v>
      </c>
      <c r="B191" s="49" t="s">
        <v>6</v>
      </c>
      <c r="C191" s="49" t="s">
        <v>27</v>
      </c>
      <c r="D191" s="49" t="s">
        <v>96</v>
      </c>
      <c r="E191" s="49" t="s">
        <v>28</v>
      </c>
      <c r="F191" s="50">
        <v>2667438.361328125</v>
      </c>
      <c r="G191" s="52">
        <v>2124127.47265625</v>
      </c>
    </row>
    <row r="192" spans="1:7" x14ac:dyDescent="0.25">
      <c r="A192" s="49" t="s">
        <v>421</v>
      </c>
      <c r="B192" s="49" t="s">
        <v>6</v>
      </c>
      <c r="C192" s="49" t="s">
        <v>27</v>
      </c>
      <c r="D192" s="49" t="s">
        <v>267</v>
      </c>
      <c r="E192" s="49" t="s">
        <v>28</v>
      </c>
      <c r="F192" s="50">
        <v>27215.810546875</v>
      </c>
      <c r="G192" s="52">
        <v>70800</v>
      </c>
    </row>
    <row r="193" spans="1:7" x14ac:dyDescent="0.25">
      <c r="A193" s="49" t="s">
        <v>420</v>
      </c>
      <c r="B193" s="49" t="s">
        <v>6</v>
      </c>
      <c r="C193" s="49" t="s">
        <v>27</v>
      </c>
      <c r="D193" s="49" t="s">
        <v>95</v>
      </c>
      <c r="E193" s="49" t="s">
        <v>28</v>
      </c>
      <c r="F193" s="50">
        <v>53070.83056640625</v>
      </c>
      <c r="G193" s="52">
        <v>46846.19921875</v>
      </c>
    </row>
    <row r="194" spans="1:7" x14ac:dyDescent="0.25">
      <c r="A194" s="49" t="s">
        <v>421</v>
      </c>
      <c r="B194" s="49" t="s">
        <v>6</v>
      </c>
      <c r="C194" s="49" t="s">
        <v>27</v>
      </c>
      <c r="D194" s="49" t="s">
        <v>119</v>
      </c>
      <c r="E194" s="49" t="s">
        <v>28</v>
      </c>
      <c r="F194" s="50">
        <v>54939.819366455078</v>
      </c>
      <c r="G194" s="52">
        <v>144363.44140625</v>
      </c>
    </row>
    <row r="195" spans="1:7" x14ac:dyDescent="0.25">
      <c r="A195" s="49" t="s">
        <v>420</v>
      </c>
      <c r="B195" s="49" t="s">
        <v>6</v>
      </c>
      <c r="C195" s="49" t="s">
        <v>27</v>
      </c>
      <c r="D195" s="49" t="s">
        <v>86</v>
      </c>
      <c r="E195" s="49" t="s">
        <v>28</v>
      </c>
      <c r="F195" s="50">
        <v>5012.080078125</v>
      </c>
      <c r="G195" s="52">
        <v>17541.259765625</v>
      </c>
    </row>
    <row r="196" spans="1:7" x14ac:dyDescent="0.25">
      <c r="A196" s="49" t="s">
        <v>420</v>
      </c>
      <c r="B196" s="49" t="s">
        <v>6</v>
      </c>
      <c r="C196" s="49" t="s">
        <v>27</v>
      </c>
      <c r="D196" s="49" t="s">
        <v>94</v>
      </c>
      <c r="E196" s="49" t="s">
        <v>28</v>
      </c>
      <c r="F196" s="50">
        <v>762465.5891418457</v>
      </c>
      <c r="G196" s="52">
        <v>1776407.8483886719</v>
      </c>
    </row>
    <row r="197" spans="1:7" x14ac:dyDescent="0.25">
      <c r="A197" s="49" t="s">
        <v>420</v>
      </c>
      <c r="B197" s="49" t="s">
        <v>6</v>
      </c>
      <c r="C197" s="49" t="s">
        <v>27</v>
      </c>
      <c r="D197" s="49" t="s">
        <v>120</v>
      </c>
      <c r="E197" s="49" t="s">
        <v>28</v>
      </c>
      <c r="F197" s="50">
        <v>10952.5498046875</v>
      </c>
      <c r="G197" s="52">
        <v>21856</v>
      </c>
    </row>
    <row r="198" spans="1:7" x14ac:dyDescent="0.25">
      <c r="A198" s="49" t="s">
        <v>421</v>
      </c>
      <c r="B198" s="49" t="s">
        <v>6</v>
      </c>
      <c r="C198" s="49" t="s">
        <v>27</v>
      </c>
      <c r="D198" s="49" t="s">
        <v>37</v>
      </c>
      <c r="E198" s="49" t="s">
        <v>28</v>
      </c>
      <c r="F198" s="50">
        <v>134945.048828125</v>
      </c>
      <c r="G198" s="52">
        <v>186851</v>
      </c>
    </row>
    <row r="199" spans="1:7" x14ac:dyDescent="0.25">
      <c r="A199" s="49" t="s">
        <v>420</v>
      </c>
      <c r="B199" s="49" t="s">
        <v>6</v>
      </c>
      <c r="C199" s="49" t="s">
        <v>27</v>
      </c>
      <c r="D199" s="49" t="s">
        <v>118</v>
      </c>
      <c r="E199" s="49" t="s">
        <v>28</v>
      </c>
      <c r="F199" s="50">
        <v>383.20001220703125</v>
      </c>
      <c r="G199" s="52">
        <v>21492.220703125</v>
      </c>
    </row>
    <row r="200" spans="1:7" x14ac:dyDescent="0.25">
      <c r="A200" s="31" t="s">
        <v>421</v>
      </c>
      <c r="B200" s="32"/>
      <c r="C200" s="32"/>
      <c r="D200" s="32"/>
      <c r="E200" s="32"/>
      <c r="F200" s="32">
        <f>SUM(F185:F199)</f>
        <v>3851344.8659591675</v>
      </c>
      <c r="G200" s="33">
        <f>SUM(G185:G199)</f>
        <v>4680863.6116638184</v>
      </c>
    </row>
    <row r="201" spans="1:7" x14ac:dyDescent="0.25">
      <c r="A201" s="71" t="s">
        <v>432</v>
      </c>
      <c r="B201" s="71" t="s">
        <v>6</v>
      </c>
      <c r="C201" s="71" t="s">
        <v>27</v>
      </c>
      <c r="D201" s="71" t="s">
        <v>117</v>
      </c>
      <c r="E201" s="71" t="s">
        <v>28</v>
      </c>
      <c r="F201" s="52">
        <v>5252.4002075195312</v>
      </c>
      <c r="G201" s="52">
        <v>21146.909912109375</v>
      </c>
    </row>
    <row r="202" spans="1:7" x14ac:dyDescent="0.25">
      <c r="A202" s="71" t="s">
        <v>432</v>
      </c>
      <c r="B202" s="71" t="s">
        <v>6</v>
      </c>
      <c r="C202" s="71" t="s">
        <v>27</v>
      </c>
      <c r="D202" s="71" t="s">
        <v>438</v>
      </c>
      <c r="E202" s="71" t="s">
        <v>28</v>
      </c>
      <c r="F202" s="52">
        <v>35271.689819335938</v>
      </c>
      <c r="G202" s="52">
        <v>71740</v>
      </c>
    </row>
    <row r="203" spans="1:7" x14ac:dyDescent="0.25">
      <c r="A203" s="71" t="s">
        <v>432</v>
      </c>
      <c r="B203" s="71" t="s">
        <v>6</v>
      </c>
      <c r="C203" s="71" t="s">
        <v>27</v>
      </c>
      <c r="D203" s="71" t="s">
        <v>439</v>
      </c>
      <c r="E203" s="71" t="s">
        <v>28</v>
      </c>
      <c r="F203" s="52">
        <v>18143.060546875</v>
      </c>
      <c r="G203" s="52">
        <v>22812.580078125</v>
      </c>
    </row>
    <row r="204" spans="1:7" x14ac:dyDescent="0.25">
      <c r="A204" s="71" t="s">
        <v>432</v>
      </c>
      <c r="B204" s="71" t="s">
        <v>6</v>
      </c>
      <c r="C204" s="71" t="s">
        <v>27</v>
      </c>
      <c r="D204" s="71" t="s">
        <v>97</v>
      </c>
      <c r="E204" s="71" t="s">
        <v>28</v>
      </c>
      <c r="F204" s="52">
        <v>24494.23046875</v>
      </c>
      <c r="G204" s="52">
        <v>33480</v>
      </c>
    </row>
    <row r="205" spans="1:7" x14ac:dyDescent="0.25">
      <c r="A205" s="71" t="s">
        <v>432</v>
      </c>
      <c r="B205" s="71" t="s">
        <v>6</v>
      </c>
      <c r="C205" s="71" t="s">
        <v>27</v>
      </c>
      <c r="D205" s="71" t="s">
        <v>30</v>
      </c>
      <c r="E205" s="71" t="s">
        <v>28</v>
      </c>
      <c r="F205" s="52">
        <v>997.90997314453125</v>
      </c>
      <c r="G205" s="52">
        <v>5614.6201171875</v>
      </c>
    </row>
    <row r="206" spans="1:7" x14ac:dyDescent="0.25">
      <c r="A206" s="71" t="s">
        <v>432</v>
      </c>
      <c r="B206" s="71" t="s">
        <v>6</v>
      </c>
      <c r="C206" s="71" t="s">
        <v>27</v>
      </c>
      <c r="D206" s="71" t="s">
        <v>114</v>
      </c>
      <c r="E206" s="71" t="s">
        <v>28</v>
      </c>
      <c r="F206" s="52">
        <v>661.30999755859375</v>
      </c>
      <c r="G206" s="52">
        <v>3369.60009765625</v>
      </c>
    </row>
    <row r="207" spans="1:7" x14ac:dyDescent="0.25">
      <c r="A207" s="71" t="s">
        <v>432</v>
      </c>
      <c r="B207" s="71" t="s">
        <v>6</v>
      </c>
      <c r="C207" s="71" t="s">
        <v>27</v>
      </c>
      <c r="D207" s="71" t="s">
        <v>115</v>
      </c>
      <c r="E207" s="71" t="s">
        <v>28</v>
      </c>
      <c r="F207" s="52">
        <v>22438.72021484375</v>
      </c>
      <c r="G207" s="52">
        <v>78926.37109375</v>
      </c>
    </row>
    <row r="208" spans="1:7" x14ac:dyDescent="0.25">
      <c r="A208" s="71" t="s">
        <v>432</v>
      </c>
      <c r="B208" s="71" t="s">
        <v>6</v>
      </c>
      <c r="C208" s="71" t="s">
        <v>27</v>
      </c>
      <c r="D208" s="71" t="s">
        <v>259</v>
      </c>
      <c r="E208" s="71" t="s">
        <v>28</v>
      </c>
      <c r="F208" s="52">
        <v>1851.260009765625</v>
      </c>
      <c r="G208" s="52">
        <v>27173.419189453125</v>
      </c>
    </row>
    <row r="209" spans="1:7" x14ac:dyDescent="0.25">
      <c r="A209" s="71" t="s">
        <v>432</v>
      </c>
      <c r="B209" s="71" t="s">
        <v>6</v>
      </c>
      <c r="C209" s="71" t="s">
        <v>27</v>
      </c>
      <c r="D209" s="71" t="s">
        <v>116</v>
      </c>
      <c r="E209" s="71" t="s">
        <v>28</v>
      </c>
      <c r="F209" s="52">
        <v>30420.0205078125</v>
      </c>
      <c r="G209" s="52">
        <v>57954.94921875</v>
      </c>
    </row>
    <row r="210" spans="1:7" x14ac:dyDescent="0.25">
      <c r="A210" s="71" t="s">
        <v>432</v>
      </c>
      <c r="B210" s="71" t="s">
        <v>6</v>
      </c>
      <c r="C210" s="71" t="s">
        <v>27</v>
      </c>
      <c r="D210" s="71" t="s">
        <v>32</v>
      </c>
      <c r="E210" s="71" t="s">
        <v>28</v>
      </c>
      <c r="F210" s="52">
        <v>27379.250549316406</v>
      </c>
      <c r="G210" s="52">
        <v>60242</v>
      </c>
    </row>
    <row r="211" spans="1:7" x14ac:dyDescent="0.25">
      <c r="A211" s="71" t="s">
        <v>432</v>
      </c>
      <c r="B211" s="71" t="s">
        <v>6</v>
      </c>
      <c r="C211" s="71" t="s">
        <v>27</v>
      </c>
      <c r="D211" s="71" t="s">
        <v>277</v>
      </c>
      <c r="E211" s="71" t="s">
        <v>28</v>
      </c>
      <c r="F211" s="52">
        <v>30446.119506835938</v>
      </c>
      <c r="G211" s="52">
        <v>46501.599609375</v>
      </c>
    </row>
    <row r="212" spans="1:7" x14ac:dyDescent="0.25">
      <c r="A212" s="71" t="s">
        <v>432</v>
      </c>
      <c r="B212" s="71" t="s">
        <v>6</v>
      </c>
      <c r="C212" s="71" t="s">
        <v>27</v>
      </c>
      <c r="D212" s="71" t="s">
        <v>33</v>
      </c>
      <c r="E212" s="71" t="s">
        <v>28</v>
      </c>
      <c r="F212" s="52">
        <v>493.29000854492188</v>
      </c>
      <c r="G212" s="52">
        <v>2214</v>
      </c>
    </row>
    <row r="213" spans="1:7" x14ac:dyDescent="0.25">
      <c r="A213" s="71" t="s">
        <v>432</v>
      </c>
      <c r="B213" s="71" t="s">
        <v>6</v>
      </c>
      <c r="C213" s="71" t="s">
        <v>27</v>
      </c>
      <c r="D213" s="71" t="s">
        <v>96</v>
      </c>
      <c r="E213" s="71" t="s">
        <v>28</v>
      </c>
      <c r="F213" s="52">
        <v>2012424.8395996094</v>
      </c>
      <c r="G213" s="52">
        <v>1717665.96484375</v>
      </c>
    </row>
    <row r="214" spans="1:7" x14ac:dyDescent="0.25">
      <c r="A214" s="71" t="s">
        <v>432</v>
      </c>
      <c r="B214" s="71" t="s">
        <v>6</v>
      </c>
      <c r="C214" s="71" t="s">
        <v>27</v>
      </c>
      <c r="D214" s="71" t="s">
        <v>267</v>
      </c>
      <c r="E214" s="71" t="s">
        <v>28</v>
      </c>
      <c r="F214" s="52">
        <v>24902.470703125</v>
      </c>
      <c r="G214" s="52">
        <v>40142.69921875</v>
      </c>
    </row>
    <row r="215" spans="1:7" x14ac:dyDescent="0.25">
      <c r="A215" s="71" t="s">
        <v>432</v>
      </c>
      <c r="B215" s="71" t="s">
        <v>6</v>
      </c>
      <c r="C215" s="71" t="s">
        <v>27</v>
      </c>
      <c r="D215" s="71" t="s">
        <v>95</v>
      </c>
      <c r="E215" s="71" t="s">
        <v>28</v>
      </c>
      <c r="F215" s="52">
        <v>82009.939636230469</v>
      </c>
      <c r="G215" s="52">
        <v>74611.089660644531</v>
      </c>
    </row>
    <row r="216" spans="1:7" x14ac:dyDescent="0.25">
      <c r="A216" s="71" t="s">
        <v>432</v>
      </c>
      <c r="B216" s="71" t="s">
        <v>6</v>
      </c>
      <c r="C216" s="71" t="s">
        <v>27</v>
      </c>
      <c r="D216" s="71" t="s">
        <v>119</v>
      </c>
      <c r="E216" s="71" t="s">
        <v>28</v>
      </c>
      <c r="F216" s="52">
        <v>14514.899971008301</v>
      </c>
      <c r="G216" s="52">
        <v>55996.740413665771</v>
      </c>
    </row>
    <row r="217" spans="1:7" x14ac:dyDescent="0.25">
      <c r="A217" s="71" t="s">
        <v>432</v>
      </c>
      <c r="B217" s="71" t="s">
        <v>6</v>
      </c>
      <c r="C217" s="71" t="s">
        <v>27</v>
      </c>
      <c r="D217" s="71" t="s">
        <v>86</v>
      </c>
      <c r="E217" s="71" t="s">
        <v>28</v>
      </c>
      <c r="F217" s="52">
        <v>3544.6300048828125</v>
      </c>
      <c r="G217" s="52">
        <v>43795.4599609375</v>
      </c>
    </row>
    <row r="218" spans="1:7" x14ac:dyDescent="0.25">
      <c r="A218" s="71" t="s">
        <v>432</v>
      </c>
      <c r="B218" s="71" t="s">
        <v>6</v>
      </c>
      <c r="C218" s="71" t="s">
        <v>27</v>
      </c>
      <c r="D218" s="71" t="s">
        <v>94</v>
      </c>
      <c r="E218" s="71" t="s">
        <v>28</v>
      </c>
      <c r="F218" s="52">
        <v>924965.65690612793</v>
      </c>
      <c r="G218" s="52">
        <v>1880446.2134399414</v>
      </c>
    </row>
    <row r="219" spans="1:7" x14ac:dyDescent="0.25">
      <c r="A219" s="71" t="s">
        <v>432</v>
      </c>
      <c r="B219" s="71" t="s">
        <v>6</v>
      </c>
      <c r="C219" s="71" t="s">
        <v>27</v>
      </c>
      <c r="D219" s="71" t="s">
        <v>207</v>
      </c>
      <c r="E219" s="71" t="s">
        <v>28</v>
      </c>
      <c r="F219" s="52">
        <v>782.8699951171875</v>
      </c>
      <c r="G219" s="52">
        <v>4102.0199584960937</v>
      </c>
    </row>
    <row r="220" spans="1:7" x14ac:dyDescent="0.25">
      <c r="A220" s="71" t="s">
        <v>432</v>
      </c>
      <c r="B220" s="71" t="s">
        <v>6</v>
      </c>
      <c r="C220" s="71" t="s">
        <v>27</v>
      </c>
      <c r="D220" s="71" t="s">
        <v>120</v>
      </c>
      <c r="E220" s="71" t="s">
        <v>28</v>
      </c>
      <c r="F220" s="52">
        <v>4499.6800537109375</v>
      </c>
      <c r="G220" s="52">
        <v>21946.83984375</v>
      </c>
    </row>
    <row r="221" spans="1:7" x14ac:dyDescent="0.25">
      <c r="A221" s="71" t="s">
        <v>432</v>
      </c>
      <c r="B221" s="71" t="s">
        <v>6</v>
      </c>
      <c r="C221" s="71" t="s">
        <v>27</v>
      </c>
      <c r="D221" s="71" t="s">
        <v>37</v>
      </c>
      <c r="E221" s="71" t="s">
        <v>28</v>
      </c>
      <c r="F221" s="52">
        <v>295010.287109375</v>
      </c>
      <c r="G221" s="52">
        <v>320905.69921875</v>
      </c>
    </row>
    <row r="222" spans="1:7" x14ac:dyDescent="0.25">
      <c r="A222" s="71" t="s">
        <v>432</v>
      </c>
      <c r="B222" s="71" t="s">
        <v>6</v>
      </c>
      <c r="C222" s="71" t="s">
        <v>27</v>
      </c>
      <c r="D222" s="71" t="s">
        <v>118</v>
      </c>
      <c r="E222" s="71" t="s">
        <v>28</v>
      </c>
      <c r="F222" s="52">
        <v>23834.7001953125</v>
      </c>
      <c r="G222" s="52">
        <v>68260.08984375</v>
      </c>
    </row>
    <row r="223" spans="1:7" x14ac:dyDescent="0.25">
      <c r="A223" s="31" t="s">
        <v>432</v>
      </c>
      <c r="B223" s="32"/>
      <c r="C223" s="32"/>
      <c r="D223" s="32"/>
      <c r="E223" s="32"/>
      <c r="F223" s="32">
        <f>SUM(F201:F222)</f>
        <v>3584339.2359848022</v>
      </c>
      <c r="G223" s="33">
        <f>SUM(G201:G222)</f>
        <v>4659048.8657188416</v>
      </c>
    </row>
    <row r="224" spans="1:7" ht="16.5" thickBot="1" x14ac:dyDescent="0.3">
      <c r="A224" s="30" t="s">
        <v>0</v>
      </c>
      <c r="B224" s="30"/>
      <c r="C224" s="30"/>
      <c r="D224" s="30"/>
      <c r="E224" s="30"/>
      <c r="F224" s="30">
        <f>SUM(F223,F200,F184,F164,F146,F127,F108,F89,F68,F60,F46,F25)</f>
        <v>25830721.665198792</v>
      </c>
      <c r="G224" s="44">
        <f>SUM(G223,G200,G184,G164,G146,G127,G108,G89,G68,G60,G46,G25)</f>
        <v>35484039.186230391</v>
      </c>
    </row>
  </sheetData>
  <sortState ref="A12:G276">
    <sortCondition ref="A12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80"/>
  <sheetViews>
    <sheetView topLeftCell="A358" workbookViewId="0">
      <selection activeCell="G368" sqref="G368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2" t="s">
        <v>18</v>
      </c>
      <c r="B5" s="72"/>
      <c r="C5" s="72"/>
      <c r="D5" s="72"/>
      <c r="E5" s="72"/>
      <c r="F5" s="72"/>
      <c r="G5" s="72"/>
    </row>
    <row r="6" spans="1:7" ht="23.25" x14ac:dyDescent="0.35">
      <c r="A6" s="73" t="s">
        <v>19</v>
      </c>
      <c r="B6" s="73"/>
      <c r="C6" s="73"/>
      <c r="D6" s="73"/>
      <c r="E6" s="73"/>
      <c r="F6" s="73"/>
      <c r="G6" s="73"/>
    </row>
    <row r="7" spans="1:7" ht="22.5" x14ac:dyDescent="0.35">
      <c r="A7" s="74" t="s">
        <v>20</v>
      </c>
      <c r="B7" s="74"/>
      <c r="C7" s="74"/>
      <c r="D7" s="74"/>
      <c r="E7" s="74"/>
      <c r="F7" s="74"/>
      <c r="G7" s="74"/>
    </row>
    <row r="8" spans="1:7" ht="20.25" thickBot="1" x14ac:dyDescent="0.4">
      <c r="A8" s="79" t="str">
        <f>Consolidado!B9</f>
        <v>“Año del Desarrollo Agroforestal”</v>
      </c>
      <c r="B8" s="79"/>
      <c r="C8" s="79"/>
      <c r="D8" s="79"/>
      <c r="E8" s="79"/>
      <c r="F8" s="79"/>
      <c r="G8" s="79"/>
    </row>
    <row r="9" spans="1:7" ht="15.75" thickBot="1" x14ac:dyDescent="0.3">
      <c r="A9" s="76" t="s">
        <v>233</v>
      </c>
      <c r="B9" s="77"/>
      <c r="C9" s="77"/>
      <c r="D9" s="77"/>
      <c r="E9" s="77"/>
      <c r="F9" s="77"/>
      <c r="G9" s="80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ht="30" x14ac:dyDescent="0.25">
      <c r="A11" s="49" t="s">
        <v>25</v>
      </c>
      <c r="B11" s="49" t="s">
        <v>4</v>
      </c>
      <c r="C11" s="49" t="s">
        <v>121</v>
      </c>
      <c r="D11" s="49" t="s">
        <v>134</v>
      </c>
      <c r="E11" s="49" t="s">
        <v>28</v>
      </c>
      <c r="F11" s="50">
        <v>1655250</v>
      </c>
      <c r="G11" s="52">
        <v>2567314.65625</v>
      </c>
    </row>
    <row r="12" spans="1:7" x14ac:dyDescent="0.25">
      <c r="A12" s="49" t="s">
        <v>25</v>
      </c>
      <c r="B12" s="49" t="s">
        <v>4</v>
      </c>
      <c r="C12" s="49" t="s">
        <v>121</v>
      </c>
      <c r="D12" s="49" t="s">
        <v>174</v>
      </c>
      <c r="E12" s="49" t="s">
        <v>28</v>
      </c>
      <c r="F12" s="50">
        <v>110.129997253418</v>
      </c>
      <c r="G12" s="52">
        <v>405.10000610351602</v>
      </c>
    </row>
    <row r="13" spans="1:7" x14ac:dyDescent="0.25">
      <c r="A13" s="49" t="s">
        <v>25</v>
      </c>
      <c r="B13" s="49" t="s">
        <v>4</v>
      </c>
      <c r="C13" s="49" t="s">
        <v>121</v>
      </c>
      <c r="D13" s="49" t="s">
        <v>195</v>
      </c>
      <c r="E13" s="49" t="s">
        <v>82</v>
      </c>
      <c r="F13" s="50">
        <v>26000</v>
      </c>
      <c r="G13" s="52">
        <v>5850</v>
      </c>
    </row>
    <row r="14" spans="1:7" x14ac:dyDescent="0.25">
      <c r="A14" s="49" t="s">
        <v>25</v>
      </c>
      <c r="B14" s="49" t="s">
        <v>4</v>
      </c>
      <c r="C14" s="49" t="s">
        <v>121</v>
      </c>
      <c r="D14" s="49" t="s">
        <v>195</v>
      </c>
      <c r="E14" s="49" t="s">
        <v>55</v>
      </c>
      <c r="F14" s="50">
        <v>26000</v>
      </c>
      <c r="G14" s="52">
        <v>7540</v>
      </c>
    </row>
    <row r="15" spans="1:7" x14ac:dyDescent="0.25">
      <c r="A15" s="49" t="s">
        <v>25</v>
      </c>
      <c r="B15" s="49" t="s">
        <v>4</v>
      </c>
      <c r="C15" s="49" t="s">
        <v>121</v>
      </c>
      <c r="D15" s="49" t="s">
        <v>161</v>
      </c>
      <c r="E15" s="49" t="s">
        <v>56</v>
      </c>
      <c r="F15" s="50">
        <v>19958.259765625</v>
      </c>
      <c r="G15" s="52">
        <v>20000</v>
      </c>
    </row>
    <row r="16" spans="1:7" x14ac:dyDescent="0.25">
      <c r="A16" s="49" t="s">
        <v>25</v>
      </c>
      <c r="B16" s="49" t="s">
        <v>4</v>
      </c>
      <c r="C16" s="49" t="s">
        <v>121</v>
      </c>
      <c r="D16" s="49" t="s">
        <v>205</v>
      </c>
      <c r="E16" s="49" t="s">
        <v>68</v>
      </c>
      <c r="F16" s="50">
        <v>1975.86999511719</v>
      </c>
      <c r="G16" s="52">
        <v>18453</v>
      </c>
    </row>
    <row r="17" spans="1:7" x14ac:dyDescent="0.25">
      <c r="A17" s="49" t="s">
        <v>25</v>
      </c>
      <c r="B17" s="49" t="s">
        <v>4</v>
      </c>
      <c r="C17" s="49" t="s">
        <v>121</v>
      </c>
      <c r="D17" s="49" t="s">
        <v>160</v>
      </c>
      <c r="E17" s="49" t="s">
        <v>28</v>
      </c>
      <c r="F17" s="50">
        <v>8008.25</v>
      </c>
      <c r="G17" s="52">
        <v>33014.8515625</v>
      </c>
    </row>
    <row r="18" spans="1:7" x14ac:dyDescent="0.25">
      <c r="A18" s="49" t="s">
        <v>25</v>
      </c>
      <c r="B18" s="49" t="s">
        <v>4</v>
      </c>
      <c r="C18" s="49" t="s">
        <v>121</v>
      </c>
      <c r="D18" s="49" t="s">
        <v>160</v>
      </c>
      <c r="E18" s="49" t="s">
        <v>44</v>
      </c>
      <c r="F18" s="50">
        <v>22153.669921875</v>
      </c>
      <c r="G18" s="52">
        <v>39672</v>
      </c>
    </row>
    <row r="19" spans="1:7" x14ac:dyDescent="0.25">
      <c r="A19" s="49" t="s">
        <v>25</v>
      </c>
      <c r="B19" s="49" t="s">
        <v>4</v>
      </c>
      <c r="C19" s="49" t="s">
        <v>121</v>
      </c>
      <c r="D19" s="49" t="s">
        <v>111</v>
      </c>
      <c r="E19" s="49" t="s">
        <v>28</v>
      </c>
      <c r="F19" s="50">
        <v>58.970001220703097</v>
      </c>
      <c r="G19" s="52">
        <v>434.20001220703102</v>
      </c>
    </row>
    <row r="20" spans="1:7" x14ac:dyDescent="0.25">
      <c r="A20" s="49" t="s">
        <v>25</v>
      </c>
      <c r="B20" s="49" t="s">
        <v>4</v>
      </c>
      <c r="C20" s="49" t="s">
        <v>121</v>
      </c>
      <c r="D20" s="49" t="s">
        <v>111</v>
      </c>
      <c r="E20" s="49" t="s">
        <v>56</v>
      </c>
      <c r="F20" s="50">
        <v>333.29998779296898</v>
      </c>
      <c r="G20" s="52">
        <v>775</v>
      </c>
    </row>
    <row r="21" spans="1:7" x14ac:dyDescent="0.25">
      <c r="A21" s="49" t="s">
        <v>25</v>
      </c>
      <c r="B21" s="49" t="s">
        <v>4</v>
      </c>
      <c r="C21" s="49" t="s">
        <v>121</v>
      </c>
      <c r="D21" s="49" t="s">
        <v>124</v>
      </c>
      <c r="E21" s="49" t="s">
        <v>61</v>
      </c>
      <c r="F21" s="50">
        <v>790.34997558593795</v>
      </c>
      <c r="G21" s="52">
        <v>7354</v>
      </c>
    </row>
    <row r="22" spans="1:7" x14ac:dyDescent="0.25">
      <c r="A22" s="49" t="s">
        <v>25</v>
      </c>
      <c r="B22" s="49" t="s">
        <v>4</v>
      </c>
      <c r="C22" s="49" t="s">
        <v>121</v>
      </c>
      <c r="D22" s="49" t="s">
        <v>124</v>
      </c>
      <c r="E22" s="49" t="s">
        <v>28</v>
      </c>
      <c r="F22" s="50">
        <v>10957.249851226799</v>
      </c>
      <c r="G22" s="52">
        <v>60063.0505523682</v>
      </c>
    </row>
    <row r="23" spans="1:7" x14ac:dyDescent="0.25">
      <c r="A23" s="49" t="s">
        <v>25</v>
      </c>
      <c r="B23" s="49" t="s">
        <v>4</v>
      </c>
      <c r="C23" s="49" t="s">
        <v>121</v>
      </c>
      <c r="D23" s="49" t="s">
        <v>124</v>
      </c>
      <c r="E23" s="49" t="s">
        <v>49</v>
      </c>
      <c r="F23" s="50">
        <v>59.869998931884801</v>
      </c>
      <c r="G23" s="52">
        <v>54.2299995422363</v>
      </c>
    </row>
    <row r="24" spans="1:7" x14ac:dyDescent="0.25">
      <c r="A24" s="49" t="s">
        <v>25</v>
      </c>
      <c r="B24" s="49" t="s">
        <v>4</v>
      </c>
      <c r="C24" s="49" t="s">
        <v>121</v>
      </c>
      <c r="D24" s="49" t="s">
        <v>114</v>
      </c>
      <c r="E24" s="49" t="s">
        <v>61</v>
      </c>
      <c r="F24" s="50">
        <v>8276.6904296875</v>
      </c>
      <c r="G24" s="52">
        <v>10489.9599609375</v>
      </c>
    </row>
    <row r="25" spans="1:7" x14ac:dyDescent="0.25">
      <c r="A25" s="49" t="s">
        <v>25</v>
      </c>
      <c r="B25" s="49" t="s">
        <v>4</v>
      </c>
      <c r="C25" s="49" t="s">
        <v>121</v>
      </c>
      <c r="D25" s="49" t="s">
        <v>127</v>
      </c>
      <c r="E25" s="49" t="s">
        <v>51</v>
      </c>
      <c r="F25" s="50">
        <v>1886.06005859375</v>
      </c>
      <c r="G25" s="52">
        <v>63491.87109375</v>
      </c>
    </row>
    <row r="26" spans="1:7" x14ac:dyDescent="0.25">
      <c r="A26" s="49" t="s">
        <v>25</v>
      </c>
      <c r="B26" s="49" t="s">
        <v>4</v>
      </c>
      <c r="C26" s="49" t="s">
        <v>121</v>
      </c>
      <c r="D26" s="49" t="s">
        <v>127</v>
      </c>
      <c r="E26" s="49" t="s">
        <v>61</v>
      </c>
      <c r="F26" s="50">
        <v>1436.98999023438</v>
      </c>
      <c r="G26" s="52">
        <v>54729.6484375</v>
      </c>
    </row>
    <row r="27" spans="1:7" x14ac:dyDescent="0.25">
      <c r="A27" s="49" t="s">
        <v>25</v>
      </c>
      <c r="B27" s="49" t="s">
        <v>4</v>
      </c>
      <c r="C27" s="49" t="s">
        <v>121</v>
      </c>
      <c r="D27" s="49" t="s">
        <v>127</v>
      </c>
      <c r="E27" s="49" t="s">
        <v>43</v>
      </c>
      <c r="F27" s="50">
        <v>869.97000122070301</v>
      </c>
      <c r="G27" s="52">
        <v>97757</v>
      </c>
    </row>
    <row r="28" spans="1:7" x14ac:dyDescent="0.25">
      <c r="A28" s="49" t="s">
        <v>25</v>
      </c>
      <c r="B28" s="49" t="s">
        <v>4</v>
      </c>
      <c r="C28" s="49" t="s">
        <v>121</v>
      </c>
      <c r="D28" s="49" t="s">
        <v>126</v>
      </c>
      <c r="E28" s="49" t="s">
        <v>153</v>
      </c>
      <c r="F28" s="50">
        <v>1995.82995605469</v>
      </c>
      <c r="G28" s="52">
        <v>9540</v>
      </c>
    </row>
    <row r="29" spans="1:7" x14ac:dyDescent="0.25">
      <c r="A29" s="49" t="s">
        <v>25</v>
      </c>
      <c r="B29" s="49" t="s">
        <v>4</v>
      </c>
      <c r="C29" s="49" t="s">
        <v>121</v>
      </c>
      <c r="D29" s="49" t="s">
        <v>125</v>
      </c>
      <c r="E29" s="49" t="s">
        <v>28</v>
      </c>
      <c r="F29" s="50">
        <v>161158.41015625</v>
      </c>
      <c r="G29" s="52">
        <v>139362.01953125</v>
      </c>
    </row>
    <row r="30" spans="1:7" x14ac:dyDescent="0.25">
      <c r="A30" s="49" t="s">
        <v>25</v>
      </c>
      <c r="B30" s="49" t="s">
        <v>4</v>
      </c>
      <c r="C30" s="49" t="s">
        <v>121</v>
      </c>
      <c r="D30" s="49" t="s">
        <v>125</v>
      </c>
      <c r="E30" s="49" t="s">
        <v>122</v>
      </c>
      <c r="F30" s="50">
        <v>105721.16796875</v>
      </c>
      <c r="G30" s="52">
        <v>81269.62890625</v>
      </c>
    </row>
    <row r="31" spans="1:7" x14ac:dyDescent="0.25">
      <c r="A31" s="49" t="s">
        <v>25</v>
      </c>
      <c r="B31" s="49" t="s">
        <v>4</v>
      </c>
      <c r="C31" s="49" t="s">
        <v>121</v>
      </c>
      <c r="D31" s="49" t="s">
        <v>201</v>
      </c>
      <c r="E31" s="49" t="s">
        <v>43</v>
      </c>
      <c r="F31" s="50">
        <v>80000</v>
      </c>
      <c r="G31" s="52">
        <v>29056.869140625</v>
      </c>
    </row>
    <row r="32" spans="1:7" x14ac:dyDescent="0.25">
      <c r="A32" s="49" t="s">
        <v>25</v>
      </c>
      <c r="B32" s="49" t="s">
        <v>4</v>
      </c>
      <c r="C32" s="49" t="s">
        <v>121</v>
      </c>
      <c r="D32" s="49" t="s">
        <v>219</v>
      </c>
      <c r="E32" s="49" t="s">
        <v>28</v>
      </c>
      <c r="F32" s="50">
        <v>132.67999267578099</v>
      </c>
      <c r="G32" s="52">
        <v>495.75</v>
      </c>
    </row>
    <row r="33" spans="1:7" x14ac:dyDescent="0.25">
      <c r="A33" s="49" t="s">
        <v>25</v>
      </c>
      <c r="B33" s="49" t="s">
        <v>4</v>
      </c>
      <c r="C33" s="49" t="s">
        <v>121</v>
      </c>
      <c r="D33" s="49" t="s">
        <v>128</v>
      </c>
      <c r="E33" s="49" t="s">
        <v>49</v>
      </c>
      <c r="F33" s="50">
        <v>45.900001525878899</v>
      </c>
      <c r="G33" s="52">
        <v>24.2299995422363</v>
      </c>
    </row>
    <row r="34" spans="1:7" x14ac:dyDescent="0.25">
      <c r="A34" s="49" t="s">
        <v>25</v>
      </c>
      <c r="B34" s="49" t="s">
        <v>4</v>
      </c>
      <c r="C34" s="49" t="s">
        <v>121</v>
      </c>
      <c r="D34" s="49" t="s">
        <v>123</v>
      </c>
      <c r="E34" s="49" t="s">
        <v>61</v>
      </c>
      <c r="F34" s="50">
        <v>199.580001831055</v>
      </c>
      <c r="G34" s="52">
        <v>298</v>
      </c>
    </row>
    <row r="35" spans="1:7" x14ac:dyDescent="0.25">
      <c r="A35" s="49" t="s">
        <v>25</v>
      </c>
      <c r="B35" s="49" t="s">
        <v>4</v>
      </c>
      <c r="C35" s="49" t="s">
        <v>121</v>
      </c>
      <c r="D35" s="49" t="s">
        <v>123</v>
      </c>
      <c r="E35" s="49" t="s">
        <v>28</v>
      </c>
      <c r="F35" s="50">
        <v>97661.359130859404</v>
      </c>
      <c r="G35" s="52">
        <v>117659.259521484</v>
      </c>
    </row>
    <row r="36" spans="1:7" x14ac:dyDescent="0.25">
      <c r="A36" s="49" t="s">
        <v>25</v>
      </c>
      <c r="B36" s="49" t="s">
        <v>4</v>
      </c>
      <c r="C36" s="49" t="s">
        <v>121</v>
      </c>
      <c r="D36" s="49" t="s">
        <v>168</v>
      </c>
      <c r="E36" s="49" t="s">
        <v>28</v>
      </c>
      <c r="F36" s="50">
        <v>2546.6699829101599</v>
      </c>
      <c r="G36" s="52">
        <v>5742</v>
      </c>
    </row>
    <row r="37" spans="1:7" x14ac:dyDescent="0.25">
      <c r="A37" s="49" t="s">
        <v>25</v>
      </c>
      <c r="B37" s="49" t="s">
        <v>4</v>
      </c>
      <c r="C37" s="49" t="s">
        <v>121</v>
      </c>
      <c r="D37" s="49" t="s">
        <v>133</v>
      </c>
      <c r="E37" s="49" t="s">
        <v>28</v>
      </c>
      <c r="F37" s="50">
        <v>925.34002685546898</v>
      </c>
      <c r="G37" s="52">
        <v>3439.19995117188</v>
      </c>
    </row>
    <row r="38" spans="1:7" x14ac:dyDescent="0.25">
      <c r="A38" s="49" t="s">
        <v>25</v>
      </c>
      <c r="B38" s="49" t="s">
        <v>4</v>
      </c>
      <c r="C38" s="49" t="s">
        <v>121</v>
      </c>
      <c r="D38" s="49" t="s">
        <v>133</v>
      </c>
      <c r="E38" s="49" t="s">
        <v>49</v>
      </c>
      <c r="F38" s="50">
        <v>55.880001068115199</v>
      </c>
      <c r="G38" s="52">
        <v>218.96000671386699</v>
      </c>
    </row>
    <row r="39" spans="1:7" x14ac:dyDescent="0.25">
      <c r="A39" s="49" t="s">
        <v>25</v>
      </c>
      <c r="B39" s="49" t="s">
        <v>4</v>
      </c>
      <c r="C39" s="49" t="s">
        <v>121</v>
      </c>
      <c r="D39" s="49" t="s">
        <v>177</v>
      </c>
      <c r="E39" s="49" t="s">
        <v>28</v>
      </c>
      <c r="F39" s="50">
        <v>19.959999084472699</v>
      </c>
      <c r="G39" s="52">
        <v>205.919998168945</v>
      </c>
    </row>
    <row r="40" spans="1:7" x14ac:dyDescent="0.25">
      <c r="A40" s="49" t="s">
        <v>25</v>
      </c>
      <c r="B40" s="49" t="s">
        <v>4</v>
      </c>
      <c r="C40" s="49" t="s">
        <v>121</v>
      </c>
      <c r="D40" s="49" t="s">
        <v>177</v>
      </c>
      <c r="E40" s="49" t="s">
        <v>49</v>
      </c>
      <c r="F40" s="50">
        <v>141.69999694824199</v>
      </c>
      <c r="G40" s="52">
        <v>545.38000488281295</v>
      </c>
    </row>
    <row r="41" spans="1:7" x14ac:dyDescent="0.25">
      <c r="A41" s="49" t="s">
        <v>25</v>
      </c>
      <c r="B41" s="49" t="s">
        <v>4</v>
      </c>
      <c r="C41" s="49" t="s">
        <v>121</v>
      </c>
      <c r="D41" s="49" t="s">
        <v>113</v>
      </c>
      <c r="E41" s="49" t="s">
        <v>28</v>
      </c>
      <c r="F41" s="50">
        <v>355.83999633789102</v>
      </c>
      <c r="G41" s="52">
        <v>2206.1500244140602</v>
      </c>
    </row>
    <row r="42" spans="1:7" x14ac:dyDescent="0.25">
      <c r="A42" s="49" t="s">
        <v>25</v>
      </c>
      <c r="B42" s="49" t="s">
        <v>4</v>
      </c>
      <c r="C42" s="49" t="s">
        <v>121</v>
      </c>
      <c r="D42" s="49" t="s">
        <v>129</v>
      </c>
      <c r="E42" s="49" t="s">
        <v>28</v>
      </c>
      <c r="F42" s="50">
        <v>31751.779296875</v>
      </c>
      <c r="G42" s="52">
        <v>1399.5</v>
      </c>
    </row>
    <row r="43" spans="1:7" x14ac:dyDescent="0.25">
      <c r="A43" s="49" t="s">
        <v>25</v>
      </c>
      <c r="B43" s="49" t="s">
        <v>4</v>
      </c>
      <c r="C43" s="49" t="s">
        <v>121</v>
      </c>
      <c r="D43" s="49" t="s">
        <v>131</v>
      </c>
      <c r="E43" s="49" t="s">
        <v>68</v>
      </c>
      <c r="F43" s="50">
        <v>49895.66015625</v>
      </c>
      <c r="G43" s="52">
        <v>107000</v>
      </c>
    </row>
    <row r="44" spans="1:7" x14ac:dyDescent="0.25">
      <c r="A44" s="49" t="s">
        <v>25</v>
      </c>
      <c r="B44" s="49" t="s">
        <v>4</v>
      </c>
      <c r="C44" s="49" t="s">
        <v>121</v>
      </c>
      <c r="D44" s="49" t="s">
        <v>131</v>
      </c>
      <c r="E44" s="49" t="s">
        <v>56</v>
      </c>
      <c r="F44" s="50">
        <v>12645.5703125</v>
      </c>
      <c r="G44" s="52">
        <v>33213.78125</v>
      </c>
    </row>
    <row r="45" spans="1:7" x14ac:dyDescent="0.25">
      <c r="A45" s="49" t="s">
        <v>25</v>
      </c>
      <c r="B45" s="49" t="s">
        <v>4</v>
      </c>
      <c r="C45" s="49" t="s">
        <v>121</v>
      </c>
      <c r="D45" s="49" t="s">
        <v>176</v>
      </c>
      <c r="E45" s="49" t="s">
        <v>28</v>
      </c>
      <c r="F45" s="50">
        <v>35400.509765625</v>
      </c>
      <c r="G45" s="52">
        <v>127361.53515625</v>
      </c>
    </row>
    <row r="46" spans="1:7" x14ac:dyDescent="0.25">
      <c r="A46" s="49" t="s">
        <v>25</v>
      </c>
      <c r="B46" s="49" t="s">
        <v>4</v>
      </c>
      <c r="C46" s="49" t="s">
        <v>121</v>
      </c>
      <c r="D46" s="49" t="s">
        <v>130</v>
      </c>
      <c r="E46" s="49" t="s">
        <v>28</v>
      </c>
      <c r="F46" s="50">
        <v>331.89999961852999</v>
      </c>
      <c r="G46" s="52">
        <v>4289.4801025390598</v>
      </c>
    </row>
    <row r="47" spans="1:7" x14ac:dyDescent="0.25">
      <c r="A47" s="49" t="s">
        <v>25</v>
      </c>
      <c r="B47" s="49" t="s">
        <v>4</v>
      </c>
      <c r="C47" s="49" t="s">
        <v>121</v>
      </c>
      <c r="D47" s="49" t="s">
        <v>207</v>
      </c>
      <c r="E47" s="49" t="s">
        <v>28</v>
      </c>
      <c r="F47" s="50">
        <v>227.64999389648401</v>
      </c>
      <c r="G47" s="52">
        <v>1338.59997558594</v>
      </c>
    </row>
    <row r="48" spans="1:7" x14ac:dyDescent="0.25">
      <c r="A48" s="49" t="s">
        <v>25</v>
      </c>
      <c r="B48" s="49" t="s">
        <v>4</v>
      </c>
      <c r="C48" s="49" t="s">
        <v>121</v>
      </c>
      <c r="D48" s="49" t="s">
        <v>162</v>
      </c>
      <c r="E48" s="49" t="s">
        <v>28</v>
      </c>
      <c r="F48" s="50">
        <v>2842</v>
      </c>
      <c r="G48" s="52">
        <v>2687.5</v>
      </c>
    </row>
    <row r="49" spans="1:7" x14ac:dyDescent="0.25">
      <c r="A49" s="49" t="s">
        <v>25</v>
      </c>
      <c r="B49" s="49" t="s">
        <v>4</v>
      </c>
      <c r="C49" s="49" t="s">
        <v>121</v>
      </c>
      <c r="D49" s="49" t="s">
        <v>211</v>
      </c>
      <c r="E49" s="49" t="s">
        <v>28</v>
      </c>
      <c r="F49" s="50">
        <v>19459.30078125</v>
      </c>
      <c r="G49" s="52">
        <v>13260</v>
      </c>
    </row>
    <row r="50" spans="1:7" x14ac:dyDescent="0.25">
      <c r="A50" s="49" t="s">
        <v>25</v>
      </c>
      <c r="B50" s="49" t="s">
        <v>4</v>
      </c>
      <c r="C50" s="49" t="s">
        <v>121</v>
      </c>
      <c r="D50" s="49" t="s">
        <v>211</v>
      </c>
      <c r="E50" s="49" t="s">
        <v>68</v>
      </c>
      <c r="F50" s="50">
        <v>24548.66015625</v>
      </c>
      <c r="G50" s="52">
        <v>34058.80078125</v>
      </c>
    </row>
    <row r="51" spans="1:7" x14ac:dyDescent="0.25">
      <c r="A51" s="49" t="s">
        <v>25</v>
      </c>
      <c r="B51" s="49" t="s">
        <v>4</v>
      </c>
      <c r="C51" s="49" t="s">
        <v>121</v>
      </c>
      <c r="D51" s="49" t="s">
        <v>163</v>
      </c>
      <c r="E51" s="49" t="s">
        <v>28</v>
      </c>
      <c r="F51" s="50">
        <v>786.64001464843795</v>
      </c>
      <c r="G51" s="52">
        <v>3841.1600341796898</v>
      </c>
    </row>
    <row r="52" spans="1:7" x14ac:dyDescent="0.25">
      <c r="A52" s="31" t="s">
        <v>25</v>
      </c>
      <c r="B52" s="32"/>
      <c r="C52" s="32"/>
      <c r="D52" s="32"/>
      <c r="E52" s="32"/>
      <c r="F52" s="32">
        <f>SUM(F11:F51)</f>
        <v>2412975.6176624298</v>
      </c>
      <c r="G52" s="33">
        <f>SUM(G11:G51)</f>
        <v>3705912.2922592158</v>
      </c>
    </row>
    <row r="53" spans="1:7" x14ac:dyDescent="0.25">
      <c r="A53" s="49" t="s">
        <v>220</v>
      </c>
      <c r="B53" s="49" t="s">
        <v>4</v>
      </c>
      <c r="C53" s="49" t="s">
        <v>121</v>
      </c>
      <c r="D53" s="49" t="s">
        <v>113</v>
      </c>
      <c r="E53" s="49" t="s">
        <v>28</v>
      </c>
      <c r="F53" s="50">
        <v>58.970001220703125</v>
      </c>
      <c r="G53" s="52">
        <v>434.20001220703125</v>
      </c>
    </row>
    <row r="54" spans="1:7" x14ac:dyDescent="0.25">
      <c r="A54" s="49" t="s">
        <v>220</v>
      </c>
      <c r="B54" s="49" t="s">
        <v>4</v>
      </c>
      <c r="C54" s="49" t="s">
        <v>121</v>
      </c>
      <c r="D54" s="49" t="s">
        <v>177</v>
      </c>
      <c r="E54" s="49" t="s">
        <v>28</v>
      </c>
      <c r="F54" s="50">
        <v>76.199996948242188</v>
      </c>
      <c r="G54" s="52">
        <v>823.5999755859375</v>
      </c>
    </row>
    <row r="55" spans="1:7" x14ac:dyDescent="0.25">
      <c r="A55" s="49" t="s">
        <v>220</v>
      </c>
      <c r="B55" s="49" t="s">
        <v>4</v>
      </c>
      <c r="C55" s="49" t="s">
        <v>121</v>
      </c>
      <c r="D55" s="49" t="s">
        <v>123</v>
      </c>
      <c r="E55" s="49" t="s">
        <v>28</v>
      </c>
      <c r="F55" s="50">
        <v>51533.142578125</v>
      </c>
      <c r="G55" s="52">
        <v>70439.900390625</v>
      </c>
    </row>
    <row r="56" spans="1:7" x14ac:dyDescent="0.25">
      <c r="A56" s="49" t="s">
        <v>220</v>
      </c>
      <c r="B56" s="49" t="s">
        <v>4</v>
      </c>
      <c r="C56" s="49" t="s">
        <v>121</v>
      </c>
      <c r="D56" s="49" t="s">
        <v>124</v>
      </c>
      <c r="E56" s="49" t="s">
        <v>28</v>
      </c>
      <c r="F56" s="50">
        <v>213.64000225067139</v>
      </c>
      <c r="G56" s="52">
        <v>1247.68994140625</v>
      </c>
    </row>
    <row r="57" spans="1:7" x14ac:dyDescent="0.25">
      <c r="A57" s="49" t="s">
        <v>220</v>
      </c>
      <c r="B57" s="49" t="s">
        <v>4</v>
      </c>
      <c r="C57" s="49" t="s">
        <v>121</v>
      </c>
      <c r="D57" s="49" t="s">
        <v>174</v>
      </c>
      <c r="E57" s="49" t="s">
        <v>28</v>
      </c>
      <c r="F57" s="50">
        <v>369.96001434326172</v>
      </c>
      <c r="G57" s="52">
        <v>4962.8499755859375</v>
      </c>
    </row>
    <row r="58" spans="1:7" x14ac:dyDescent="0.25">
      <c r="A58" s="49" t="s">
        <v>220</v>
      </c>
      <c r="B58" s="49" t="s">
        <v>4</v>
      </c>
      <c r="C58" s="49" t="s">
        <v>121</v>
      </c>
      <c r="D58" s="49" t="s">
        <v>125</v>
      </c>
      <c r="E58" s="49" t="s">
        <v>122</v>
      </c>
      <c r="F58" s="50">
        <v>29697.890625</v>
      </c>
      <c r="G58" s="52">
        <v>29760</v>
      </c>
    </row>
    <row r="59" spans="1:7" x14ac:dyDescent="0.25">
      <c r="A59" s="49" t="s">
        <v>220</v>
      </c>
      <c r="B59" s="49" t="s">
        <v>4</v>
      </c>
      <c r="C59" s="49" t="s">
        <v>121</v>
      </c>
      <c r="D59" s="49" t="s">
        <v>125</v>
      </c>
      <c r="E59" s="49" t="s">
        <v>122</v>
      </c>
      <c r="F59" s="50">
        <v>86556.8515625</v>
      </c>
      <c r="G59" s="52">
        <v>120959.05078125</v>
      </c>
    </row>
    <row r="60" spans="1:7" x14ac:dyDescent="0.25">
      <c r="A60" s="49" t="s">
        <v>220</v>
      </c>
      <c r="B60" s="49" t="s">
        <v>4</v>
      </c>
      <c r="C60" s="49" t="s">
        <v>121</v>
      </c>
      <c r="D60" s="49" t="s">
        <v>126</v>
      </c>
      <c r="E60" s="49" t="s">
        <v>153</v>
      </c>
      <c r="F60" s="50">
        <v>15966.6103515625</v>
      </c>
      <c r="G60" s="52">
        <v>76300</v>
      </c>
    </row>
    <row r="61" spans="1:7" x14ac:dyDescent="0.25">
      <c r="A61" s="49" t="s">
        <v>220</v>
      </c>
      <c r="B61" s="49" t="s">
        <v>4</v>
      </c>
      <c r="C61" s="49" t="s">
        <v>121</v>
      </c>
      <c r="D61" s="49" t="s">
        <v>111</v>
      </c>
      <c r="E61" s="49" t="s">
        <v>28</v>
      </c>
      <c r="F61" s="50">
        <v>131.55000305175781</v>
      </c>
      <c r="G61" s="52">
        <v>968.60003662109375</v>
      </c>
    </row>
    <row r="62" spans="1:7" x14ac:dyDescent="0.25">
      <c r="A62" s="49" t="s">
        <v>220</v>
      </c>
      <c r="B62" s="49" t="s">
        <v>4</v>
      </c>
      <c r="C62" s="49" t="s">
        <v>121</v>
      </c>
      <c r="D62" s="49" t="s">
        <v>124</v>
      </c>
      <c r="E62" s="49" t="s">
        <v>28</v>
      </c>
      <c r="F62" s="50">
        <v>3374.5</v>
      </c>
      <c r="G62" s="52">
        <v>6458.89990234375</v>
      </c>
    </row>
    <row r="63" spans="1:7" x14ac:dyDescent="0.25">
      <c r="A63" s="49" t="s">
        <v>220</v>
      </c>
      <c r="B63" s="49" t="s">
        <v>4</v>
      </c>
      <c r="C63" s="49" t="s">
        <v>121</v>
      </c>
      <c r="D63" s="49" t="s">
        <v>129</v>
      </c>
      <c r="E63" s="49" t="s">
        <v>61</v>
      </c>
      <c r="F63" s="50">
        <v>1525.449951171875</v>
      </c>
      <c r="G63" s="52">
        <v>5599</v>
      </c>
    </row>
    <row r="64" spans="1:7" x14ac:dyDescent="0.25">
      <c r="A64" s="49" t="s">
        <v>220</v>
      </c>
      <c r="B64" s="49" t="s">
        <v>4</v>
      </c>
      <c r="C64" s="49" t="s">
        <v>121</v>
      </c>
      <c r="D64" s="49" t="s">
        <v>126</v>
      </c>
      <c r="E64" s="49" t="s">
        <v>28</v>
      </c>
      <c r="F64" s="50">
        <v>26999.990234375</v>
      </c>
      <c r="G64" s="52">
        <v>230550</v>
      </c>
    </row>
    <row r="65" spans="1:7" ht="30" x14ac:dyDescent="0.25">
      <c r="A65" s="49" t="s">
        <v>220</v>
      </c>
      <c r="B65" s="49" t="s">
        <v>4</v>
      </c>
      <c r="C65" s="49" t="s">
        <v>121</v>
      </c>
      <c r="D65" s="49" t="s">
        <v>134</v>
      </c>
      <c r="E65" s="49" t="s">
        <v>28</v>
      </c>
      <c r="F65" s="50">
        <v>630000</v>
      </c>
      <c r="G65" s="52">
        <v>544860.6875</v>
      </c>
    </row>
    <row r="66" spans="1:7" x14ac:dyDescent="0.25">
      <c r="A66" s="49" t="s">
        <v>220</v>
      </c>
      <c r="B66" s="49" t="s">
        <v>4</v>
      </c>
      <c r="C66" s="49" t="s">
        <v>121</v>
      </c>
      <c r="D66" s="49" t="s">
        <v>124</v>
      </c>
      <c r="E66" s="49" t="s">
        <v>61</v>
      </c>
      <c r="F66" s="50">
        <v>125.65000152587891</v>
      </c>
      <c r="G66" s="52">
        <v>432.17999267578125</v>
      </c>
    </row>
    <row r="67" spans="1:7" x14ac:dyDescent="0.25">
      <c r="A67" s="49" t="s">
        <v>220</v>
      </c>
      <c r="B67" s="49" t="s">
        <v>4</v>
      </c>
      <c r="C67" s="49" t="s">
        <v>121</v>
      </c>
      <c r="D67" s="49" t="s">
        <v>129</v>
      </c>
      <c r="E67" s="49" t="s">
        <v>28</v>
      </c>
      <c r="F67" s="50">
        <v>331.57998657226563</v>
      </c>
      <c r="G67" s="52">
        <v>1996.510009765625</v>
      </c>
    </row>
    <row r="68" spans="1:7" x14ac:dyDescent="0.25">
      <c r="A68" s="49" t="s">
        <v>220</v>
      </c>
      <c r="B68" s="49" t="s">
        <v>4</v>
      </c>
      <c r="C68" s="49" t="s">
        <v>121</v>
      </c>
      <c r="D68" s="49" t="s">
        <v>123</v>
      </c>
      <c r="E68" s="49" t="s">
        <v>28</v>
      </c>
      <c r="F68" s="50">
        <v>4001.179931640625</v>
      </c>
      <c r="G68" s="52">
        <v>7449.1699829101562</v>
      </c>
    </row>
    <row r="69" spans="1:7" x14ac:dyDescent="0.25">
      <c r="A69" s="49" t="s">
        <v>220</v>
      </c>
      <c r="B69" s="49" t="s">
        <v>4</v>
      </c>
      <c r="C69" s="49" t="s">
        <v>121</v>
      </c>
      <c r="D69" s="49" t="s">
        <v>281</v>
      </c>
      <c r="E69" s="49" t="s">
        <v>28</v>
      </c>
      <c r="F69" s="50">
        <v>3036.68994140625</v>
      </c>
      <c r="G69" s="52">
        <v>34873.80078125</v>
      </c>
    </row>
    <row r="70" spans="1:7" x14ac:dyDescent="0.25">
      <c r="A70" s="49" t="s">
        <v>220</v>
      </c>
      <c r="B70" s="49" t="s">
        <v>4</v>
      </c>
      <c r="C70" s="49" t="s">
        <v>121</v>
      </c>
      <c r="D70" s="49" t="s">
        <v>111</v>
      </c>
      <c r="E70" s="49" t="s">
        <v>28</v>
      </c>
      <c r="F70" s="50">
        <v>629.5</v>
      </c>
      <c r="G70" s="52">
        <v>1475.4200439453125</v>
      </c>
    </row>
    <row r="71" spans="1:7" x14ac:dyDescent="0.25">
      <c r="A71" s="49" t="s">
        <v>220</v>
      </c>
      <c r="B71" s="49" t="s">
        <v>4</v>
      </c>
      <c r="C71" s="49" t="s">
        <v>121</v>
      </c>
      <c r="D71" s="49" t="s">
        <v>128</v>
      </c>
      <c r="E71" s="49" t="s">
        <v>49</v>
      </c>
      <c r="F71" s="50">
        <v>266.3800048828125</v>
      </c>
      <c r="G71" s="52">
        <v>469.04998779296875</v>
      </c>
    </row>
    <row r="72" spans="1:7" ht="30" x14ac:dyDescent="0.25">
      <c r="A72" s="49" t="s">
        <v>220</v>
      </c>
      <c r="B72" s="49" t="s">
        <v>4</v>
      </c>
      <c r="C72" s="49" t="s">
        <v>121</v>
      </c>
      <c r="D72" s="49" t="s">
        <v>134</v>
      </c>
      <c r="E72" s="49" t="s">
        <v>28</v>
      </c>
      <c r="F72" s="50">
        <v>1200000</v>
      </c>
      <c r="G72" s="52">
        <v>992508</v>
      </c>
    </row>
    <row r="73" spans="1:7" x14ac:dyDescent="0.25">
      <c r="A73" s="49" t="s">
        <v>220</v>
      </c>
      <c r="B73" s="49" t="s">
        <v>4</v>
      </c>
      <c r="C73" s="49" t="s">
        <v>121</v>
      </c>
      <c r="D73" s="49" t="s">
        <v>123</v>
      </c>
      <c r="E73" s="49" t="s">
        <v>28</v>
      </c>
      <c r="F73" s="50">
        <v>54583.439453125</v>
      </c>
      <c r="G73" s="52">
        <v>43260</v>
      </c>
    </row>
    <row r="74" spans="1:7" x14ac:dyDescent="0.25">
      <c r="A74" s="49" t="s">
        <v>220</v>
      </c>
      <c r="B74" s="49" t="s">
        <v>4</v>
      </c>
      <c r="C74" s="49" t="s">
        <v>121</v>
      </c>
      <c r="D74" s="49" t="s">
        <v>123</v>
      </c>
      <c r="E74" s="49" t="s">
        <v>28</v>
      </c>
      <c r="F74" s="50">
        <v>1494.4199829101562</v>
      </c>
      <c r="G74" s="52">
        <v>4086.2401123046875</v>
      </c>
    </row>
    <row r="75" spans="1:7" x14ac:dyDescent="0.25">
      <c r="A75" s="49" t="s">
        <v>220</v>
      </c>
      <c r="B75" s="49" t="s">
        <v>4</v>
      </c>
      <c r="C75" s="49" t="s">
        <v>121</v>
      </c>
      <c r="D75" s="49" t="s">
        <v>160</v>
      </c>
      <c r="E75" s="49" t="s">
        <v>254</v>
      </c>
      <c r="F75" s="50">
        <v>22417.119140625</v>
      </c>
      <c r="G75" s="52">
        <v>48945</v>
      </c>
    </row>
    <row r="76" spans="1:7" x14ac:dyDescent="0.25">
      <c r="A76" s="49" t="s">
        <v>220</v>
      </c>
      <c r="B76" s="49" t="s">
        <v>4</v>
      </c>
      <c r="C76" s="49" t="s">
        <v>121</v>
      </c>
      <c r="D76" s="49" t="s">
        <v>123</v>
      </c>
      <c r="E76" s="49" t="s">
        <v>28</v>
      </c>
      <c r="F76" s="50">
        <v>25504.45947265625</v>
      </c>
      <c r="G76" s="52">
        <v>37867.630859375</v>
      </c>
    </row>
    <row r="77" spans="1:7" x14ac:dyDescent="0.25">
      <c r="A77" s="49" t="s">
        <v>220</v>
      </c>
      <c r="B77" s="49" t="s">
        <v>4</v>
      </c>
      <c r="C77" s="49" t="s">
        <v>121</v>
      </c>
      <c r="D77" s="49" t="s">
        <v>125</v>
      </c>
      <c r="E77" s="49" t="s">
        <v>122</v>
      </c>
      <c r="F77" s="50">
        <v>67858.080078125</v>
      </c>
      <c r="G77" s="52">
        <v>39321.599609375</v>
      </c>
    </row>
    <row r="78" spans="1:7" x14ac:dyDescent="0.25">
      <c r="A78" s="49" t="s">
        <v>220</v>
      </c>
      <c r="B78" s="49" t="s">
        <v>4</v>
      </c>
      <c r="C78" s="49" t="s">
        <v>121</v>
      </c>
      <c r="D78" s="49" t="s">
        <v>113</v>
      </c>
      <c r="E78" s="49" t="s">
        <v>28</v>
      </c>
      <c r="F78" s="50">
        <v>319.32998657226562</v>
      </c>
      <c r="G78" s="52">
        <v>1441.4000244140625</v>
      </c>
    </row>
    <row r="79" spans="1:7" x14ac:dyDescent="0.25">
      <c r="A79" s="49" t="s">
        <v>220</v>
      </c>
      <c r="B79" s="49" t="s">
        <v>4</v>
      </c>
      <c r="C79" s="49" t="s">
        <v>121</v>
      </c>
      <c r="D79" s="49" t="s">
        <v>123</v>
      </c>
      <c r="E79" s="49" t="s">
        <v>28</v>
      </c>
      <c r="F79" s="50">
        <v>206.25</v>
      </c>
      <c r="G79" s="52">
        <v>254.60000610351562</v>
      </c>
    </row>
    <row r="80" spans="1:7" x14ac:dyDescent="0.25">
      <c r="A80" s="49" t="s">
        <v>220</v>
      </c>
      <c r="B80" s="49" t="s">
        <v>4</v>
      </c>
      <c r="C80" s="49" t="s">
        <v>121</v>
      </c>
      <c r="D80" s="49" t="s">
        <v>129</v>
      </c>
      <c r="E80" s="49" t="s">
        <v>61</v>
      </c>
      <c r="F80" s="50">
        <v>645.32000732421875</v>
      </c>
      <c r="G80" s="52">
        <v>628.45001220703125</v>
      </c>
    </row>
    <row r="81" spans="1:7" x14ac:dyDescent="0.25">
      <c r="A81" s="49" t="s">
        <v>220</v>
      </c>
      <c r="B81" s="49" t="s">
        <v>4</v>
      </c>
      <c r="C81" s="49" t="s">
        <v>121</v>
      </c>
      <c r="D81" s="49" t="s">
        <v>123</v>
      </c>
      <c r="E81" s="49" t="s">
        <v>28</v>
      </c>
      <c r="F81" s="50">
        <v>692.96002197265625</v>
      </c>
      <c r="G81" s="52">
        <v>1404</v>
      </c>
    </row>
    <row r="82" spans="1:7" x14ac:dyDescent="0.25">
      <c r="A82" s="49" t="s">
        <v>220</v>
      </c>
      <c r="B82" s="49" t="s">
        <v>4</v>
      </c>
      <c r="C82" s="49" t="s">
        <v>121</v>
      </c>
      <c r="D82" s="49" t="s">
        <v>163</v>
      </c>
      <c r="E82" s="49" t="s">
        <v>28</v>
      </c>
      <c r="F82" s="50">
        <v>69.120002746582031</v>
      </c>
      <c r="G82" s="52">
        <v>1037.3800048828125</v>
      </c>
    </row>
    <row r="83" spans="1:7" x14ac:dyDescent="0.25">
      <c r="A83" s="49" t="s">
        <v>220</v>
      </c>
      <c r="B83" s="49" t="s">
        <v>4</v>
      </c>
      <c r="C83" s="49" t="s">
        <v>121</v>
      </c>
      <c r="D83" s="49" t="s">
        <v>207</v>
      </c>
      <c r="E83" s="49" t="s">
        <v>28</v>
      </c>
      <c r="F83" s="50">
        <v>126.22000503540039</v>
      </c>
      <c r="G83" s="52">
        <v>1161.8499755859375</v>
      </c>
    </row>
    <row r="84" spans="1:7" x14ac:dyDescent="0.25">
      <c r="A84" s="49" t="s">
        <v>220</v>
      </c>
      <c r="B84" s="49" t="s">
        <v>4</v>
      </c>
      <c r="C84" s="49" t="s">
        <v>282</v>
      </c>
      <c r="D84" s="49" t="s">
        <v>283</v>
      </c>
      <c r="E84" s="49" t="s">
        <v>49</v>
      </c>
      <c r="F84" s="50">
        <v>31.930000305175781</v>
      </c>
      <c r="G84" s="52">
        <v>9480</v>
      </c>
    </row>
    <row r="85" spans="1:7" x14ac:dyDescent="0.25">
      <c r="A85" s="49" t="s">
        <v>220</v>
      </c>
      <c r="B85" s="49" t="s">
        <v>4</v>
      </c>
      <c r="C85" s="49" t="s">
        <v>121</v>
      </c>
      <c r="D85" s="49" t="s">
        <v>113</v>
      </c>
      <c r="E85" s="49" t="s">
        <v>28</v>
      </c>
      <c r="F85" s="50">
        <v>1222.5200047492981</v>
      </c>
      <c r="G85" s="52">
        <v>6936.1798934936523</v>
      </c>
    </row>
    <row r="86" spans="1:7" x14ac:dyDescent="0.25">
      <c r="A86" s="49" t="s">
        <v>220</v>
      </c>
      <c r="B86" s="49" t="s">
        <v>4</v>
      </c>
      <c r="C86" s="49" t="s">
        <v>121</v>
      </c>
      <c r="D86" s="49" t="s">
        <v>176</v>
      </c>
      <c r="E86" s="49" t="s">
        <v>61</v>
      </c>
      <c r="F86" s="50">
        <v>2849.0400390625</v>
      </c>
      <c r="G86" s="52">
        <v>4835.490234375</v>
      </c>
    </row>
    <row r="87" spans="1:7" x14ac:dyDescent="0.25">
      <c r="A87" s="49" t="s">
        <v>220</v>
      </c>
      <c r="B87" s="49" t="s">
        <v>4</v>
      </c>
      <c r="C87" s="49" t="s">
        <v>121</v>
      </c>
      <c r="D87" s="49" t="s">
        <v>111</v>
      </c>
      <c r="E87" s="49" t="s">
        <v>28</v>
      </c>
      <c r="F87" s="50">
        <v>17.600000381469727</v>
      </c>
      <c r="G87" s="52">
        <v>326.42001342773437</v>
      </c>
    </row>
    <row r="88" spans="1:7" x14ac:dyDescent="0.25">
      <c r="A88" s="49" t="s">
        <v>220</v>
      </c>
      <c r="B88" s="49" t="s">
        <v>4</v>
      </c>
      <c r="C88" s="49" t="s">
        <v>121</v>
      </c>
      <c r="D88" s="49" t="s">
        <v>160</v>
      </c>
      <c r="E88" s="49" t="s">
        <v>280</v>
      </c>
      <c r="F88" s="50">
        <v>7314.2900390625</v>
      </c>
      <c r="G88" s="52">
        <v>15434.7001953125</v>
      </c>
    </row>
    <row r="89" spans="1:7" x14ac:dyDescent="0.25">
      <c r="A89" s="49" t="s">
        <v>220</v>
      </c>
      <c r="B89" s="49" t="s">
        <v>4</v>
      </c>
      <c r="C89" s="49" t="s">
        <v>121</v>
      </c>
      <c r="D89" s="49" t="s">
        <v>160</v>
      </c>
      <c r="E89" s="49" t="s">
        <v>279</v>
      </c>
      <c r="F89" s="50">
        <v>18243.529296875</v>
      </c>
      <c r="G89" s="52">
        <v>59134.8984375</v>
      </c>
    </row>
    <row r="90" spans="1:7" x14ac:dyDescent="0.25">
      <c r="A90" s="49" t="s">
        <v>220</v>
      </c>
      <c r="B90" s="49" t="s">
        <v>4</v>
      </c>
      <c r="C90" s="49" t="s">
        <v>121</v>
      </c>
      <c r="D90" s="49" t="s">
        <v>127</v>
      </c>
      <c r="E90" s="49" t="s">
        <v>43</v>
      </c>
      <c r="F90" s="50">
        <v>48.900001525878906</v>
      </c>
      <c r="G90" s="52">
        <v>3740</v>
      </c>
    </row>
    <row r="91" spans="1:7" x14ac:dyDescent="0.25">
      <c r="A91" s="49" t="s">
        <v>220</v>
      </c>
      <c r="B91" s="49" t="s">
        <v>4</v>
      </c>
      <c r="C91" s="49" t="s">
        <v>121</v>
      </c>
      <c r="D91" s="49" t="s">
        <v>162</v>
      </c>
      <c r="E91" s="49" t="s">
        <v>28</v>
      </c>
      <c r="F91" s="50">
        <v>912.17999267578125</v>
      </c>
      <c r="G91" s="52">
        <v>1198.4000244140625</v>
      </c>
    </row>
    <row r="92" spans="1:7" x14ac:dyDescent="0.25">
      <c r="A92" s="49" t="s">
        <v>220</v>
      </c>
      <c r="B92" s="49" t="s">
        <v>4</v>
      </c>
      <c r="C92" s="49" t="s">
        <v>121</v>
      </c>
      <c r="D92" s="49" t="s">
        <v>127</v>
      </c>
      <c r="E92" s="49" t="s">
        <v>51</v>
      </c>
      <c r="F92" s="50">
        <v>490.97000122070312</v>
      </c>
      <c r="G92" s="52">
        <v>94475.0234375</v>
      </c>
    </row>
    <row r="93" spans="1:7" x14ac:dyDescent="0.25">
      <c r="A93" s="49" t="s">
        <v>220</v>
      </c>
      <c r="B93" s="49" t="s">
        <v>4</v>
      </c>
      <c r="C93" s="49" t="s">
        <v>121</v>
      </c>
      <c r="D93" s="49" t="s">
        <v>123</v>
      </c>
      <c r="E93" s="49" t="s">
        <v>28</v>
      </c>
      <c r="F93" s="50">
        <v>480.81001281738281</v>
      </c>
      <c r="G93" s="52">
        <v>851.22003173828125</v>
      </c>
    </row>
    <row r="94" spans="1:7" x14ac:dyDescent="0.25">
      <c r="A94" s="49" t="s">
        <v>220</v>
      </c>
      <c r="B94" s="49" t="s">
        <v>4</v>
      </c>
      <c r="C94" s="49" t="s">
        <v>121</v>
      </c>
      <c r="D94" s="49" t="s">
        <v>123</v>
      </c>
      <c r="E94" s="49" t="s">
        <v>28</v>
      </c>
      <c r="F94" s="50">
        <v>42845.73095703125</v>
      </c>
      <c r="G94" s="52">
        <v>58305.100341796875</v>
      </c>
    </row>
    <row r="95" spans="1:7" x14ac:dyDescent="0.25">
      <c r="A95" s="49" t="s">
        <v>220</v>
      </c>
      <c r="B95" s="49" t="s">
        <v>4</v>
      </c>
      <c r="C95" s="49" t="s">
        <v>121</v>
      </c>
      <c r="D95" s="49" t="s">
        <v>195</v>
      </c>
      <c r="E95" s="49" t="s">
        <v>284</v>
      </c>
      <c r="F95" s="50">
        <v>25945.740234375</v>
      </c>
      <c r="G95" s="52">
        <v>7549</v>
      </c>
    </row>
    <row r="96" spans="1:7" x14ac:dyDescent="0.25">
      <c r="A96" s="49" t="s">
        <v>220</v>
      </c>
      <c r="B96" s="49" t="s">
        <v>4</v>
      </c>
      <c r="C96" s="49" t="s">
        <v>121</v>
      </c>
      <c r="D96" s="49" t="s">
        <v>285</v>
      </c>
      <c r="E96" s="49" t="s">
        <v>28</v>
      </c>
      <c r="F96" s="50">
        <v>141.07000732421875</v>
      </c>
      <c r="G96" s="52">
        <v>1121</v>
      </c>
    </row>
    <row r="97" spans="1:7" x14ac:dyDescent="0.25">
      <c r="A97" s="31" t="s">
        <v>220</v>
      </c>
      <c r="B97" s="32"/>
      <c r="C97" s="32"/>
      <c r="D97" s="32"/>
      <c r="E97" s="32"/>
      <c r="F97" s="32">
        <f>SUM(F53:F96)</f>
        <v>2329356.7639250755</v>
      </c>
      <c r="G97" s="33">
        <f>SUM(G53:G96)</f>
        <v>2575364.192527771</v>
      </c>
    </row>
    <row r="98" spans="1:7" ht="30" x14ac:dyDescent="0.25">
      <c r="A98" s="49" t="s">
        <v>298</v>
      </c>
      <c r="B98" s="49" t="s">
        <v>4</v>
      </c>
      <c r="C98" s="49" t="s">
        <v>121</v>
      </c>
      <c r="D98" s="49" t="s">
        <v>319</v>
      </c>
      <c r="E98" s="49" t="s">
        <v>82</v>
      </c>
      <c r="F98" s="50">
        <v>43908.171875</v>
      </c>
      <c r="G98" s="52">
        <v>14299</v>
      </c>
    </row>
    <row r="99" spans="1:7" ht="30" x14ac:dyDescent="0.25">
      <c r="A99" s="49" t="s">
        <v>298</v>
      </c>
      <c r="B99" s="49" t="s">
        <v>4</v>
      </c>
      <c r="C99" s="49" t="s">
        <v>121</v>
      </c>
      <c r="D99" s="49" t="s">
        <v>134</v>
      </c>
      <c r="E99" s="49" t="s">
        <v>28</v>
      </c>
      <c r="F99" s="50">
        <v>1149105.65625</v>
      </c>
      <c r="G99" s="52">
        <v>944866.09375</v>
      </c>
    </row>
    <row r="100" spans="1:7" x14ac:dyDescent="0.25">
      <c r="A100" s="49" t="s">
        <v>298</v>
      </c>
      <c r="B100" s="49" t="s">
        <v>4</v>
      </c>
      <c r="C100" s="49" t="s">
        <v>121</v>
      </c>
      <c r="D100" s="49" t="s">
        <v>174</v>
      </c>
      <c r="E100" s="49" t="s">
        <v>28</v>
      </c>
      <c r="F100" s="50">
        <v>746.71001434326172</v>
      </c>
      <c r="G100" s="52">
        <v>3027.3798828125</v>
      </c>
    </row>
    <row r="101" spans="1:7" x14ac:dyDescent="0.25">
      <c r="A101" s="49" t="s">
        <v>298</v>
      </c>
      <c r="B101" s="49" t="s">
        <v>4</v>
      </c>
      <c r="C101" s="49" t="s">
        <v>121</v>
      </c>
      <c r="D101" s="49" t="s">
        <v>195</v>
      </c>
      <c r="E101" s="49" t="s">
        <v>55</v>
      </c>
      <c r="F101" s="50">
        <v>102666.646484375</v>
      </c>
      <c r="G101" s="52">
        <v>34879.33984375</v>
      </c>
    </row>
    <row r="102" spans="1:7" x14ac:dyDescent="0.25">
      <c r="A102" s="49" t="s">
        <v>298</v>
      </c>
      <c r="B102" s="49" t="s">
        <v>4</v>
      </c>
      <c r="C102" s="49" t="s">
        <v>121</v>
      </c>
      <c r="D102" s="49" t="s">
        <v>161</v>
      </c>
      <c r="E102" s="49" t="s">
        <v>56</v>
      </c>
      <c r="F102" s="50">
        <v>40156.021484375</v>
      </c>
      <c r="G102" s="52">
        <v>39999</v>
      </c>
    </row>
    <row r="103" spans="1:7" x14ac:dyDescent="0.25">
      <c r="A103" s="49" t="s">
        <v>298</v>
      </c>
      <c r="B103" s="49" t="s">
        <v>4</v>
      </c>
      <c r="C103" s="49" t="s">
        <v>121</v>
      </c>
      <c r="D103" s="49" t="s">
        <v>320</v>
      </c>
      <c r="E103" s="49" t="s">
        <v>28</v>
      </c>
      <c r="F103" s="50">
        <v>27.129999160766602</v>
      </c>
      <c r="G103" s="52">
        <v>361.79998779296875</v>
      </c>
    </row>
    <row r="104" spans="1:7" x14ac:dyDescent="0.25">
      <c r="A104" s="49" t="s">
        <v>298</v>
      </c>
      <c r="B104" s="49" t="s">
        <v>4</v>
      </c>
      <c r="C104" s="49" t="s">
        <v>121</v>
      </c>
      <c r="D104" s="49" t="s">
        <v>111</v>
      </c>
      <c r="E104" s="49" t="s">
        <v>61</v>
      </c>
      <c r="F104" s="50">
        <v>889.6500244140625</v>
      </c>
      <c r="G104" s="52">
        <v>5820.16015625</v>
      </c>
    </row>
    <row r="105" spans="1:7" x14ac:dyDescent="0.25">
      <c r="A105" s="49" t="s">
        <v>298</v>
      </c>
      <c r="B105" s="49" t="s">
        <v>4</v>
      </c>
      <c r="C105" s="49" t="s">
        <v>121</v>
      </c>
      <c r="D105" s="49" t="s">
        <v>111</v>
      </c>
      <c r="E105" s="49" t="s">
        <v>28</v>
      </c>
      <c r="F105" s="50">
        <v>288.31999969482422</v>
      </c>
      <c r="G105" s="52">
        <v>2800.7999877929687</v>
      </c>
    </row>
    <row r="106" spans="1:7" x14ac:dyDescent="0.25">
      <c r="A106" s="49" t="s">
        <v>298</v>
      </c>
      <c r="B106" s="49" t="s">
        <v>4</v>
      </c>
      <c r="C106" s="49" t="s">
        <v>121</v>
      </c>
      <c r="D106" s="49" t="s">
        <v>124</v>
      </c>
      <c r="E106" s="49" t="s">
        <v>56</v>
      </c>
      <c r="F106" s="50">
        <v>158.07000732421875</v>
      </c>
      <c r="G106" s="52">
        <v>324.72000122070312</v>
      </c>
    </row>
    <row r="107" spans="1:7" x14ac:dyDescent="0.25">
      <c r="A107" s="49" t="s">
        <v>298</v>
      </c>
      <c r="B107" s="49" t="s">
        <v>4</v>
      </c>
      <c r="C107" s="49" t="s">
        <v>121</v>
      </c>
      <c r="D107" s="49" t="s">
        <v>316</v>
      </c>
      <c r="E107" s="49" t="s">
        <v>44</v>
      </c>
      <c r="F107" s="50">
        <v>22153.669921875</v>
      </c>
      <c r="G107" s="52">
        <v>39672</v>
      </c>
    </row>
    <row r="108" spans="1:7" x14ac:dyDescent="0.25">
      <c r="A108" s="49" t="s">
        <v>298</v>
      </c>
      <c r="B108" s="49" t="s">
        <v>4</v>
      </c>
      <c r="C108" s="49" t="s">
        <v>121</v>
      </c>
      <c r="D108" s="49" t="s">
        <v>321</v>
      </c>
      <c r="E108" s="49" t="s">
        <v>61</v>
      </c>
      <c r="F108" s="50">
        <v>445.32999420166016</v>
      </c>
      <c r="G108" s="52">
        <v>1314.97998046875</v>
      </c>
    </row>
    <row r="109" spans="1:7" x14ac:dyDescent="0.25">
      <c r="A109" s="49" t="s">
        <v>298</v>
      </c>
      <c r="B109" s="49" t="s">
        <v>4</v>
      </c>
      <c r="C109" s="49" t="s">
        <v>121</v>
      </c>
      <c r="D109" s="49" t="s">
        <v>125</v>
      </c>
      <c r="E109" s="49" t="s">
        <v>122</v>
      </c>
      <c r="F109" s="50">
        <v>287737.15625</v>
      </c>
      <c r="G109" s="52">
        <v>276732.828125</v>
      </c>
    </row>
    <row r="110" spans="1:7" x14ac:dyDescent="0.25">
      <c r="A110" s="49" t="s">
        <v>298</v>
      </c>
      <c r="B110" s="49" t="s">
        <v>4</v>
      </c>
      <c r="C110" s="49" t="s">
        <v>121</v>
      </c>
      <c r="D110" s="49" t="s">
        <v>123</v>
      </c>
      <c r="E110" s="49" t="s">
        <v>28</v>
      </c>
      <c r="F110" s="50">
        <v>59269.5712890625</v>
      </c>
      <c r="G110" s="52">
        <v>100373.29010009766</v>
      </c>
    </row>
    <row r="111" spans="1:7" x14ac:dyDescent="0.25">
      <c r="A111" s="49" t="s">
        <v>298</v>
      </c>
      <c r="B111" s="49" t="s">
        <v>4</v>
      </c>
      <c r="C111" s="49" t="s">
        <v>121</v>
      </c>
      <c r="D111" s="49" t="s">
        <v>317</v>
      </c>
      <c r="E111" s="49" t="s">
        <v>61</v>
      </c>
      <c r="F111" s="50">
        <v>199.58000183105469</v>
      </c>
      <c r="G111" s="52">
        <v>390</v>
      </c>
    </row>
    <row r="112" spans="1:7" x14ac:dyDescent="0.25">
      <c r="A112" s="49" t="s">
        <v>298</v>
      </c>
      <c r="B112" s="49" t="s">
        <v>4</v>
      </c>
      <c r="C112" s="49" t="s">
        <v>121</v>
      </c>
      <c r="D112" s="49" t="s">
        <v>168</v>
      </c>
      <c r="E112" s="49" t="s">
        <v>28</v>
      </c>
      <c r="F112" s="50">
        <v>5648.4501953125</v>
      </c>
      <c r="G112" s="52">
        <v>23400</v>
      </c>
    </row>
    <row r="113" spans="1:7" x14ac:dyDescent="0.25">
      <c r="A113" s="49" t="s">
        <v>298</v>
      </c>
      <c r="B113" s="49" t="s">
        <v>4</v>
      </c>
      <c r="C113" s="49" t="s">
        <v>121</v>
      </c>
      <c r="D113" s="49" t="s">
        <v>133</v>
      </c>
      <c r="E113" s="49" t="s">
        <v>28</v>
      </c>
      <c r="F113" s="50">
        <v>720.8599853515625</v>
      </c>
      <c r="G113" s="52">
        <v>2411.360107421875</v>
      </c>
    </row>
    <row r="114" spans="1:7" x14ac:dyDescent="0.25">
      <c r="A114" s="49" t="s">
        <v>298</v>
      </c>
      <c r="B114" s="49" t="s">
        <v>4</v>
      </c>
      <c r="C114" s="49" t="s">
        <v>121</v>
      </c>
      <c r="D114" s="49" t="s">
        <v>177</v>
      </c>
      <c r="E114" s="49" t="s">
        <v>28</v>
      </c>
      <c r="F114" s="50">
        <v>765.21002769470215</v>
      </c>
      <c r="G114" s="52">
        <v>14256.880004882813</v>
      </c>
    </row>
    <row r="115" spans="1:7" x14ac:dyDescent="0.25">
      <c r="A115" s="49" t="s">
        <v>298</v>
      </c>
      <c r="B115" s="49" t="s">
        <v>4</v>
      </c>
      <c r="C115" s="49" t="s">
        <v>121</v>
      </c>
      <c r="D115" s="49" t="s">
        <v>113</v>
      </c>
      <c r="E115" s="49" t="s">
        <v>28</v>
      </c>
      <c r="F115" s="50">
        <v>458.70999145507812</v>
      </c>
      <c r="G115" s="52">
        <v>2926.2799682617187</v>
      </c>
    </row>
    <row r="116" spans="1:7" x14ac:dyDescent="0.25">
      <c r="A116" s="49" t="s">
        <v>298</v>
      </c>
      <c r="B116" s="49" t="s">
        <v>4</v>
      </c>
      <c r="C116" s="49" t="s">
        <v>121</v>
      </c>
      <c r="D116" s="49" t="s">
        <v>131</v>
      </c>
      <c r="E116" s="49" t="s">
        <v>68</v>
      </c>
      <c r="F116" s="50">
        <v>24947.830078125</v>
      </c>
      <c r="G116" s="52">
        <v>55000</v>
      </c>
    </row>
    <row r="117" spans="1:7" x14ac:dyDescent="0.25">
      <c r="A117" s="49" t="s">
        <v>298</v>
      </c>
      <c r="B117" s="49" t="s">
        <v>4</v>
      </c>
      <c r="C117" s="49" t="s">
        <v>121</v>
      </c>
      <c r="D117" s="49" t="s">
        <v>131</v>
      </c>
      <c r="E117" s="49" t="s">
        <v>158</v>
      </c>
      <c r="F117" s="50">
        <v>31933.220703125</v>
      </c>
      <c r="G117" s="52">
        <v>68000</v>
      </c>
    </row>
    <row r="118" spans="1:7" x14ac:dyDescent="0.25">
      <c r="A118" s="49" t="s">
        <v>298</v>
      </c>
      <c r="B118" s="49" t="s">
        <v>4</v>
      </c>
      <c r="C118" s="49" t="s">
        <v>121</v>
      </c>
      <c r="D118" s="49" t="s">
        <v>176</v>
      </c>
      <c r="E118" s="49" t="s">
        <v>28</v>
      </c>
      <c r="F118" s="50">
        <v>3907.830078125</v>
      </c>
      <c r="G118" s="52">
        <v>22909.669921875</v>
      </c>
    </row>
    <row r="119" spans="1:7" x14ac:dyDescent="0.25">
      <c r="A119" s="49" t="s">
        <v>298</v>
      </c>
      <c r="B119" s="49" t="s">
        <v>4</v>
      </c>
      <c r="C119" s="49" t="s">
        <v>121</v>
      </c>
      <c r="D119" s="49" t="s">
        <v>176</v>
      </c>
      <c r="E119" s="49" t="s">
        <v>49</v>
      </c>
      <c r="F119" s="50">
        <v>623.70001220703125</v>
      </c>
      <c r="G119" s="52">
        <v>6000</v>
      </c>
    </row>
    <row r="120" spans="1:7" x14ac:dyDescent="0.25">
      <c r="A120" s="49" t="s">
        <v>298</v>
      </c>
      <c r="B120" s="49" t="s">
        <v>4</v>
      </c>
      <c r="C120" s="49" t="s">
        <v>121</v>
      </c>
      <c r="D120" s="49" t="s">
        <v>322</v>
      </c>
      <c r="E120" s="49" t="s">
        <v>28</v>
      </c>
      <c r="F120" s="50">
        <v>136.08000183105469</v>
      </c>
      <c r="G120" s="52">
        <v>1488</v>
      </c>
    </row>
    <row r="121" spans="1:7" x14ac:dyDescent="0.25">
      <c r="A121" s="49" t="s">
        <v>298</v>
      </c>
      <c r="B121" s="49" t="s">
        <v>4</v>
      </c>
      <c r="C121" s="49" t="s">
        <v>121</v>
      </c>
      <c r="D121" s="49" t="s">
        <v>130</v>
      </c>
      <c r="E121" s="49" t="s">
        <v>28</v>
      </c>
      <c r="F121" s="50">
        <v>1625.7900085449219</v>
      </c>
      <c r="G121" s="52">
        <v>7457.7298889160156</v>
      </c>
    </row>
    <row r="122" spans="1:7" x14ac:dyDescent="0.25">
      <c r="A122" s="49" t="s">
        <v>298</v>
      </c>
      <c r="B122" s="49" t="s">
        <v>4</v>
      </c>
      <c r="C122" s="49" t="s">
        <v>121</v>
      </c>
      <c r="D122" s="49" t="s">
        <v>162</v>
      </c>
      <c r="E122" s="49" t="s">
        <v>28</v>
      </c>
      <c r="F122" s="50">
        <v>72.580001831054687</v>
      </c>
      <c r="G122" s="52">
        <v>2448</v>
      </c>
    </row>
    <row r="123" spans="1:7" x14ac:dyDescent="0.25">
      <c r="A123" s="49" t="s">
        <v>298</v>
      </c>
      <c r="B123" s="49" t="s">
        <v>4</v>
      </c>
      <c r="C123" s="49" t="s">
        <v>121</v>
      </c>
      <c r="D123" s="49" t="s">
        <v>318</v>
      </c>
      <c r="E123" s="49" t="s">
        <v>28</v>
      </c>
      <c r="F123" s="50">
        <v>669.510009765625</v>
      </c>
      <c r="G123" s="52">
        <v>2048.60009765625</v>
      </c>
    </row>
    <row r="124" spans="1:7" x14ac:dyDescent="0.25">
      <c r="A124" s="49" t="s">
        <v>298</v>
      </c>
      <c r="B124" s="49" t="s">
        <v>4</v>
      </c>
      <c r="C124" s="49" t="s">
        <v>121</v>
      </c>
      <c r="D124" s="49" t="s">
        <v>323</v>
      </c>
      <c r="E124" s="49" t="s">
        <v>99</v>
      </c>
      <c r="F124" s="50">
        <v>15732.099609375</v>
      </c>
      <c r="G124" s="52">
        <v>34604</v>
      </c>
    </row>
    <row r="125" spans="1:7" x14ac:dyDescent="0.25">
      <c r="A125" s="31" t="s">
        <v>298</v>
      </c>
      <c r="B125" s="32"/>
      <c r="C125" s="32"/>
      <c r="D125" s="32"/>
      <c r="E125" s="32"/>
      <c r="F125" s="32">
        <f>SUM(F98:F124)</f>
        <v>1794993.5542984009</v>
      </c>
      <c r="G125" s="33">
        <f>SUM(G98:G124)</f>
        <v>1707811.9118041992</v>
      </c>
    </row>
    <row r="126" spans="1:7" x14ac:dyDescent="0.25">
      <c r="A126" s="49" t="s">
        <v>327</v>
      </c>
      <c r="B126" s="49" t="s">
        <v>4</v>
      </c>
      <c r="C126" s="49" t="s">
        <v>121</v>
      </c>
      <c r="D126" s="49" t="s">
        <v>174</v>
      </c>
      <c r="E126" s="49" t="s">
        <v>28</v>
      </c>
      <c r="F126" s="50">
        <v>66.959999084472656</v>
      </c>
      <c r="G126" s="52">
        <v>219</v>
      </c>
    </row>
    <row r="127" spans="1:7" x14ac:dyDescent="0.25">
      <c r="A127" s="49" t="s">
        <v>327</v>
      </c>
      <c r="B127" s="49" t="s">
        <v>4</v>
      </c>
      <c r="C127" s="49" t="s">
        <v>121</v>
      </c>
      <c r="D127" s="49" t="s">
        <v>161</v>
      </c>
      <c r="E127" s="49" t="s">
        <v>56</v>
      </c>
      <c r="F127" s="50">
        <v>17962.4296875</v>
      </c>
      <c r="G127" s="52">
        <v>20000</v>
      </c>
    </row>
    <row r="128" spans="1:7" x14ac:dyDescent="0.25">
      <c r="A128" s="49" t="s">
        <v>327</v>
      </c>
      <c r="B128" s="49" t="s">
        <v>4</v>
      </c>
      <c r="C128" s="49" t="s">
        <v>121</v>
      </c>
      <c r="D128" s="49" t="s">
        <v>124</v>
      </c>
      <c r="E128" s="49" t="s">
        <v>28</v>
      </c>
      <c r="F128" s="50">
        <v>3935.7000732421875</v>
      </c>
      <c r="G128" s="52">
        <v>13524.300048828125</v>
      </c>
    </row>
    <row r="129" spans="1:7" x14ac:dyDescent="0.25">
      <c r="A129" s="49" t="s">
        <v>327</v>
      </c>
      <c r="B129" s="49" t="s">
        <v>4</v>
      </c>
      <c r="C129" s="49" t="s">
        <v>121</v>
      </c>
      <c r="D129" s="49" t="s">
        <v>316</v>
      </c>
      <c r="E129" s="49" t="s">
        <v>44</v>
      </c>
      <c r="F129" s="50">
        <v>21011.970703125</v>
      </c>
      <c r="G129" s="52">
        <v>39254</v>
      </c>
    </row>
    <row r="130" spans="1:7" x14ac:dyDescent="0.25">
      <c r="A130" s="49" t="s">
        <v>327</v>
      </c>
      <c r="B130" s="49" t="s">
        <v>4</v>
      </c>
      <c r="C130" s="49" t="s">
        <v>121</v>
      </c>
      <c r="D130" s="49" t="s">
        <v>127</v>
      </c>
      <c r="E130" s="49" t="s">
        <v>43</v>
      </c>
      <c r="F130" s="50">
        <v>134.72000122070312</v>
      </c>
      <c r="G130" s="52">
        <v>33771.1796875</v>
      </c>
    </row>
    <row r="131" spans="1:7" x14ac:dyDescent="0.25">
      <c r="A131" s="49" t="s">
        <v>327</v>
      </c>
      <c r="B131" s="49" t="s">
        <v>4</v>
      </c>
      <c r="C131" s="49" t="s">
        <v>282</v>
      </c>
      <c r="D131" s="49" t="s">
        <v>283</v>
      </c>
      <c r="E131" s="49" t="s">
        <v>61</v>
      </c>
      <c r="F131" s="50">
        <v>309.36000061035156</v>
      </c>
      <c r="G131" s="52">
        <v>22537</v>
      </c>
    </row>
    <row r="132" spans="1:7" x14ac:dyDescent="0.25">
      <c r="A132" s="49" t="s">
        <v>327</v>
      </c>
      <c r="B132" s="49" t="s">
        <v>4</v>
      </c>
      <c r="C132" s="49" t="s">
        <v>121</v>
      </c>
      <c r="D132" s="49" t="s">
        <v>125</v>
      </c>
      <c r="E132" s="49" t="s">
        <v>28</v>
      </c>
      <c r="F132" s="50">
        <v>41108</v>
      </c>
      <c r="G132" s="52">
        <v>31357.5</v>
      </c>
    </row>
    <row r="133" spans="1:7" x14ac:dyDescent="0.25">
      <c r="A133" s="49" t="s">
        <v>327</v>
      </c>
      <c r="B133" s="49" t="s">
        <v>4</v>
      </c>
      <c r="C133" s="49" t="s">
        <v>121</v>
      </c>
      <c r="D133" s="49" t="s">
        <v>125</v>
      </c>
      <c r="E133" s="49" t="s">
        <v>122</v>
      </c>
      <c r="F133" s="50">
        <v>178242.828125</v>
      </c>
      <c r="G133" s="52">
        <v>178519</v>
      </c>
    </row>
    <row r="134" spans="1:7" x14ac:dyDescent="0.25">
      <c r="A134" s="49" t="s">
        <v>327</v>
      </c>
      <c r="B134" s="49" t="s">
        <v>4</v>
      </c>
      <c r="C134" s="49" t="s">
        <v>121</v>
      </c>
      <c r="D134" s="49" t="s">
        <v>123</v>
      </c>
      <c r="E134" s="49" t="s">
        <v>28</v>
      </c>
      <c r="F134" s="50">
        <v>30960.800332546234</v>
      </c>
      <c r="G134" s="52">
        <v>51513.150209903717</v>
      </c>
    </row>
    <row r="135" spans="1:7" x14ac:dyDescent="0.25">
      <c r="A135" s="49" t="s">
        <v>327</v>
      </c>
      <c r="B135" s="49" t="s">
        <v>4</v>
      </c>
      <c r="C135" s="49" t="s">
        <v>121</v>
      </c>
      <c r="D135" s="49" t="s">
        <v>333</v>
      </c>
      <c r="E135" s="49" t="s">
        <v>52</v>
      </c>
      <c r="F135" s="50">
        <v>481.00001525878906</v>
      </c>
      <c r="G135" s="52">
        <v>24309.39990234375</v>
      </c>
    </row>
    <row r="136" spans="1:7" x14ac:dyDescent="0.25">
      <c r="A136" s="49" t="s">
        <v>327</v>
      </c>
      <c r="B136" s="49" t="s">
        <v>4</v>
      </c>
      <c r="C136" s="49" t="s">
        <v>121</v>
      </c>
      <c r="D136" s="49" t="s">
        <v>333</v>
      </c>
      <c r="E136" s="49" t="s">
        <v>56</v>
      </c>
      <c r="F136" s="50">
        <v>4497.41015625</v>
      </c>
      <c r="G136" s="52">
        <v>44858.6796875</v>
      </c>
    </row>
    <row r="137" spans="1:7" x14ac:dyDescent="0.25">
      <c r="A137" s="49" t="s">
        <v>327</v>
      </c>
      <c r="B137" s="49" t="s">
        <v>4</v>
      </c>
      <c r="C137" s="49" t="s">
        <v>121</v>
      </c>
      <c r="D137" s="49" t="s">
        <v>131</v>
      </c>
      <c r="E137" s="49" t="s">
        <v>68</v>
      </c>
      <c r="F137" s="50">
        <v>74818.541015625</v>
      </c>
      <c r="G137" s="52">
        <v>171309.5</v>
      </c>
    </row>
    <row r="138" spans="1:7" x14ac:dyDescent="0.25">
      <c r="A138" s="49" t="s">
        <v>327</v>
      </c>
      <c r="B138" s="49" t="s">
        <v>4</v>
      </c>
      <c r="C138" s="49" t="s">
        <v>121</v>
      </c>
      <c r="D138" s="49" t="s">
        <v>176</v>
      </c>
      <c r="E138" s="49" t="s">
        <v>61</v>
      </c>
      <c r="F138" s="50">
        <v>6878.4501953125</v>
      </c>
      <c r="G138" s="52">
        <v>43165.6015625</v>
      </c>
    </row>
    <row r="139" spans="1:7" x14ac:dyDescent="0.25">
      <c r="A139" s="49" t="s">
        <v>327</v>
      </c>
      <c r="B139" s="49" t="s">
        <v>4</v>
      </c>
      <c r="C139" s="49" t="s">
        <v>121</v>
      </c>
      <c r="D139" s="49" t="s">
        <v>130</v>
      </c>
      <c r="E139" s="49" t="s">
        <v>28</v>
      </c>
      <c r="F139" s="50">
        <v>325.85000610351562</v>
      </c>
      <c r="G139" s="52">
        <v>2152.909912109375</v>
      </c>
    </row>
    <row r="140" spans="1:7" ht="30" x14ac:dyDescent="0.25">
      <c r="A140" s="49" t="s">
        <v>327</v>
      </c>
      <c r="B140" s="49" t="s">
        <v>4</v>
      </c>
      <c r="C140" s="49" t="s">
        <v>121</v>
      </c>
      <c r="D140" s="49" t="s">
        <v>101</v>
      </c>
      <c r="E140" s="49" t="s">
        <v>52</v>
      </c>
      <c r="F140" s="50">
        <v>17772.830078125</v>
      </c>
      <c r="G140" s="52">
        <v>43951.80859375</v>
      </c>
    </row>
    <row r="141" spans="1:7" ht="30" x14ac:dyDescent="0.25">
      <c r="A141" s="49" t="s">
        <v>327</v>
      </c>
      <c r="B141" s="49" t="s">
        <v>4</v>
      </c>
      <c r="C141" s="49" t="s">
        <v>121</v>
      </c>
      <c r="D141" s="49" t="s">
        <v>101</v>
      </c>
      <c r="E141" s="49" t="s">
        <v>313</v>
      </c>
      <c r="F141" s="50">
        <v>18705.880859375</v>
      </c>
      <c r="G141" s="52">
        <v>106229.8671875</v>
      </c>
    </row>
    <row r="142" spans="1:7" x14ac:dyDescent="0.25">
      <c r="A142" s="49" t="s">
        <v>327</v>
      </c>
      <c r="B142" s="49" t="s">
        <v>4</v>
      </c>
      <c r="C142" s="49" t="s">
        <v>121</v>
      </c>
      <c r="D142" s="49" t="s">
        <v>323</v>
      </c>
      <c r="E142" s="49" t="s">
        <v>99</v>
      </c>
      <c r="F142" s="50">
        <v>16465.560546875</v>
      </c>
      <c r="G142" s="52">
        <v>32868</v>
      </c>
    </row>
    <row r="143" spans="1:7" x14ac:dyDescent="0.25">
      <c r="A143" s="49" t="s">
        <v>327</v>
      </c>
      <c r="B143" s="49" t="s">
        <v>4</v>
      </c>
      <c r="C143" s="49" t="s">
        <v>121</v>
      </c>
      <c r="D143" s="49" t="s">
        <v>211</v>
      </c>
      <c r="E143" s="49" t="s">
        <v>68</v>
      </c>
      <c r="F143" s="50">
        <v>24947.830078125</v>
      </c>
      <c r="G143" s="52">
        <v>21420</v>
      </c>
    </row>
    <row r="144" spans="1:7" x14ac:dyDescent="0.25">
      <c r="A144" s="31" t="s">
        <v>327</v>
      </c>
      <c r="B144" s="32"/>
      <c r="C144" s="32"/>
      <c r="D144" s="32"/>
      <c r="E144" s="32"/>
      <c r="F144" s="32">
        <f>SUM(F126:F143)</f>
        <v>458626.12187337875</v>
      </c>
      <c r="G144" s="33">
        <f>SUM(G126:G143)</f>
        <v>880960.89679193497</v>
      </c>
    </row>
    <row r="145" spans="1:7" x14ac:dyDescent="0.25">
      <c r="A145" s="49" t="s">
        <v>335</v>
      </c>
      <c r="B145" s="49" t="s">
        <v>4</v>
      </c>
      <c r="C145" s="49" t="s">
        <v>121</v>
      </c>
      <c r="D145" s="49" t="s">
        <v>352</v>
      </c>
      <c r="E145" s="49" t="s">
        <v>82</v>
      </c>
      <c r="F145" s="50">
        <v>44985.921691894531</v>
      </c>
      <c r="G145" s="52">
        <v>785052.009765625</v>
      </c>
    </row>
    <row r="146" spans="1:7" ht="30" x14ac:dyDescent="0.25">
      <c r="A146" s="49" t="s">
        <v>335</v>
      </c>
      <c r="B146" s="49" t="s">
        <v>4</v>
      </c>
      <c r="C146" s="49" t="s">
        <v>121</v>
      </c>
      <c r="D146" s="49" t="s">
        <v>319</v>
      </c>
      <c r="E146" s="49" t="s">
        <v>82</v>
      </c>
      <c r="F146" s="50">
        <v>40279.3984375</v>
      </c>
      <c r="G146" s="52">
        <v>23027.169921875</v>
      </c>
    </row>
    <row r="147" spans="1:7" ht="30" x14ac:dyDescent="0.25">
      <c r="A147" s="49" t="s">
        <v>335</v>
      </c>
      <c r="B147" s="49" t="s">
        <v>4</v>
      </c>
      <c r="C147" s="49" t="s">
        <v>121</v>
      </c>
      <c r="D147" s="49" t="s">
        <v>134</v>
      </c>
      <c r="E147" s="49" t="s">
        <v>82</v>
      </c>
      <c r="F147" s="50">
        <v>1496869.5</v>
      </c>
      <c r="G147" s="52">
        <v>1120875</v>
      </c>
    </row>
    <row r="148" spans="1:7" ht="30" x14ac:dyDescent="0.25">
      <c r="A148" s="49" t="s">
        <v>335</v>
      </c>
      <c r="B148" s="49" t="s">
        <v>4</v>
      </c>
      <c r="C148" s="49" t="s">
        <v>121</v>
      </c>
      <c r="D148" s="49" t="s">
        <v>134</v>
      </c>
      <c r="E148" s="49" t="s">
        <v>28</v>
      </c>
      <c r="F148" s="50">
        <v>249478.25</v>
      </c>
      <c r="G148" s="52">
        <v>169095</v>
      </c>
    </row>
    <row r="149" spans="1:7" x14ac:dyDescent="0.25">
      <c r="A149" s="49" t="s">
        <v>335</v>
      </c>
      <c r="B149" s="49" t="s">
        <v>4</v>
      </c>
      <c r="C149" s="49" t="s">
        <v>121</v>
      </c>
      <c r="D149" s="49" t="s">
        <v>174</v>
      </c>
      <c r="E149" s="49" t="s">
        <v>28</v>
      </c>
      <c r="F149" s="50">
        <v>3249.8600463867187</v>
      </c>
      <c r="G149" s="52">
        <v>12005.699768066406</v>
      </c>
    </row>
    <row r="150" spans="1:7" x14ac:dyDescent="0.25">
      <c r="A150" s="49" t="s">
        <v>335</v>
      </c>
      <c r="B150" s="49" t="s">
        <v>4</v>
      </c>
      <c r="C150" s="49" t="s">
        <v>121</v>
      </c>
      <c r="D150" s="49" t="s">
        <v>195</v>
      </c>
      <c r="E150" s="49" t="s">
        <v>55</v>
      </c>
      <c r="F150" s="50">
        <v>25945.740234375</v>
      </c>
      <c r="G150" s="52">
        <v>7540</v>
      </c>
    </row>
    <row r="151" spans="1:7" x14ac:dyDescent="0.25">
      <c r="A151" s="49" t="s">
        <v>335</v>
      </c>
      <c r="B151" s="49" t="s">
        <v>4</v>
      </c>
      <c r="C151" s="49" t="s">
        <v>121</v>
      </c>
      <c r="D151" s="49" t="s">
        <v>161</v>
      </c>
      <c r="E151" s="49" t="s">
        <v>68</v>
      </c>
      <c r="F151" s="50">
        <v>24947.830078125</v>
      </c>
      <c r="G151" s="52">
        <v>43975</v>
      </c>
    </row>
    <row r="152" spans="1:7" x14ac:dyDescent="0.25">
      <c r="A152" s="49" t="s">
        <v>335</v>
      </c>
      <c r="B152" s="49" t="s">
        <v>4</v>
      </c>
      <c r="C152" s="49" t="s">
        <v>121</v>
      </c>
      <c r="D152" s="49" t="s">
        <v>161</v>
      </c>
      <c r="E152" s="49" t="s">
        <v>56</v>
      </c>
      <c r="F152" s="50">
        <v>20411.859375</v>
      </c>
      <c r="G152" s="52">
        <v>20000</v>
      </c>
    </row>
    <row r="153" spans="1:7" x14ac:dyDescent="0.25">
      <c r="A153" s="49" t="s">
        <v>335</v>
      </c>
      <c r="B153" s="49" t="s">
        <v>4</v>
      </c>
      <c r="C153" s="49" t="s">
        <v>121</v>
      </c>
      <c r="D153" s="49" t="s">
        <v>161</v>
      </c>
      <c r="E153" s="49" t="s">
        <v>158</v>
      </c>
      <c r="F153" s="50">
        <v>31933.220703125</v>
      </c>
      <c r="G153" s="52">
        <v>68000</v>
      </c>
    </row>
    <row r="154" spans="1:7" x14ac:dyDescent="0.25">
      <c r="A154" s="49" t="s">
        <v>335</v>
      </c>
      <c r="B154" s="49" t="s">
        <v>4</v>
      </c>
      <c r="C154" s="49" t="s">
        <v>121</v>
      </c>
      <c r="D154" s="49" t="s">
        <v>160</v>
      </c>
      <c r="E154" s="49" t="s">
        <v>28</v>
      </c>
      <c r="F154" s="50">
        <v>62589.71142578125</v>
      </c>
      <c r="G154" s="52">
        <v>147858.6494140625</v>
      </c>
    </row>
    <row r="155" spans="1:7" x14ac:dyDescent="0.25">
      <c r="A155" s="49" t="s">
        <v>335</v>
      </c>
      <c r="B155" s="49" t="s">
        <v>4</v>
      </c>
      <c r="C155" s="49" t="s">
        <v>121</v>
      </c>
      <c r="D155" s="49" t="s">
        <v>160</v>
      </c>
      <c r="E155" s="49" t="s">
        <v>44</v>
      </c>
      <c r="F155" s="50">
        <v>44307.33984375</v>
      </c>
      <c r="G155" s="52">
        <v>79101.5</v>
      </c>
    </row>
    <row r="156" spans="1:7" x14ac:dyDescent="0.25">
      <c r="A156" s="49" t="s">
        <v>335</v>
      </c>
      <c r="B156" s="49" t="s">
        <v>4</v>
      </c>
      <c r="C156" s="49" t="s">
        <v>121</v>
      </c>
      <c r="D156" s="49" t="s">
        <v>124</v>
      </c>
      <c r="E156" s="49" t="s">
        <v>61</v>
      </c>
      <c r="F156" s="50">
        <v>1258.9800109863281</v>
      </c>
      <c r="G156" s="52">
        <v>11012.75</v>
      </c>
    </row>
    <row r="157" spans="1:7" x14ac:dyDescent="0.25">
      <c r="A157" s="49" t="s">
        <v>335</v>
      </c>
      <c r="B157" s="49" t="s">
        <v>4</v>
      </c>
      <c r="C157" s="49" t="s">
        <v>121</v>
      </c>
      <c r="D157" s="49" t="s">
        <v>124</v>
      </c>
      <c r="E157" s="49" t="s">
        <v>28</v>
      </c>
      <c r="F157" s="50">
        <v>6652.7801507711411</v>
      </c>
      <c r="G157" s="52">
        <v>34477.889762878418</v>
      </c>
    </row>
    <row r="158" spans="1:7" x14ac:dyDescent="0.25">
      <c r="A158" s="49" t="s">
        <v>335</v>
      </c>
      <c r="B158" s="49" t="s">
        <v>4</v>
      </c>
      <c r="C158" s="49" t="s">
        <v>121</v>
      </c>
      <c r="D158" s="49" t="s">
        <v>127</v>
      </c>
      <c r="E158" s="49" t="s">
        <v>51</v>
      </c>
      <c r="F158" s="50">
        <v>286.22000122070312</v>
      </c>
      <c r="G158" s="52">
        <v>89250.8203125</v>
      </c>
    </row>
    <row r="159" spans="1:7" x14ac:dyDescent="0.25">
      <c r="A159" s="49" t="s">
        <v>335</v>
      </c>
      <c r="B159" s="49" t="s">
        <v>4</v>
      </c>
      <c r="C159" s="49" t="s">
        <v>121</v>
      </c>
      <c r="D159" s="49" t="s">
        <v>126</v>
      </c>
      <c r="E159" s="49" t="s">
        <v>52</v>
      </c>
      <c r="F159" s="50">
        <v>15966.6103515625</v>
      </c>
      <c r="G159" s="52">
        <v>71150</v>
      </c>
    </row>
    <row r="160" spans="1:7" x14ac:dyDescent="0.25">
      <c r="A160" s="49" t="s">
        <v>335</v>
      </c>
      <c r="B160" s="49" t="s">
        <v>4</v>
      </c>
      <c r="C160" s="49" t="s">
        <v>121</v>
      </c>
      <c r="D160" s="49" t="s">
        <v>126</v>
      </c>
      <c r="E160" s="49" t="s">
        <v>153</v>
      </c>
      <c r="F160" s="50">
        <v>1814.3900146484375</v>
      </c>
      <c r="G160" s="52">
        <v>19019.640625</v>
      </c>
    </row>
    <row r="161" spans="1:7" x14ac:dyDescent="0.25">
      <c r="A161" s="49" t="s">
        <v>335</v>
      </c>
      <c r="B161" s="49" t="s">
        <v>4</v>
      </c>
      <c r="C161" s="49" t="s">
        <v>121</v>
      </c>
      <c r="D161" s="49" t="s">
        <v>125</v>
      </c>
      <c r="E161" s="49" t="s">
        <v>28</v>
      </c>
      <c r="F161" s="50">
        <v>1317559.125</v>
      </c>
      <c r="G161" s="52">
        <v>846873.853515625</v>
      </c>
    </row>
    <row r="162" spans="1:7" x14ac:dyDescent="0.25">
      <c r="A162" s="49" t="s">
        <v>335</v>
      </c>
      <c r="B162" s="49" t="s">
        <v>4</v>
      </c>
      <c r="C162" s="49" t="s">
        <v>121</v>
      </c>
      <c r="D162" s="49" t="s">
        <v>125</v>
      </c>
      <c r="E162" s="49" t="s">
        <v>122</v>
      </c>
      <c r="F162" s="50">
        <v>227498.94921875</v>
      </c>
      <c r="G162" s="52">
        <v>152234</v>
      </c>
    </row>
    <row r="163" spans="1:7" x14ac:dyDescent="0.25">
      <c r="A163" s="49" t="s">
        <v>335</v>
      </c>
      <c r="B163" s="49" t="s">
        <v>4</v>
      </c>
      <c r="C163" s="49" t="s">
        <v>121</v>
      </c>
      <c r="D163" s="49" t="s">
        <v>123</v>
      </c>
      <c r="E163" s="49" t="s">
        <v>28</v>
      </c>
      <c r="F163" s="50">
        <v>45022.070724487305</v>
      </c>
      <c r="G163" s="52">
        <v>64704.379867553711</v>
      </c>
    </row>
    <row r="164" spans="1:7" x14ac:dyDescent="0.25">
      <c r="A164" s="49" t="s">
        <v>335</v>
      </c>
      <c r="B164" s="49" t="s">
        <v>4</v>
      </c>
      <c r="C164" s="49" t="s">
        <v>121</v>
      </c>
      <c r="D164" s="49" t="s">
        <v>353</v>
      </c>
      <c r="E164" s="49" t="s">
        <v>61</v>
      </c>
      <c r="F164" s="50">
        <v>633.66998291015625</v>
      </c>
      <c r="G164" s="52">
        <v>2447.5</v>
      </c>
    </row>
    <row r="165" spans="1:7" x14ac:dyDescent="0.25">
      <c r="A165" s="49" t="s">
        <v>335</v>
      </c>
      <c r="B165" s="49" t="s">
        <v>4</v>
      </c>
      <c r="C165" s="49" t="s">
        <v>121</v>
      </c>
      <c r="D165" s="49" t="s">
        <v>353</v>
      </c>
      <c r="E165" s="49" t="s">
        <v>28</v>
      </c>
      <c r="F165" s="50">
        <v>54.430000305175781</v>
      </c>
      <c r="G165" s="52">
        <v>388.89999389648437</v>
      </c>
    </row>
    <row r="166" spans="1:7" x14ac:dyDescent="0.25">
      <c r="A166" s="49" t="s">
        <v>335</v>
      </c>
      <c r="B166" s="49" t="s">
        <v>4</v>
      </c>
      <c r="C166" s="49" t="s">
        <v>121</v>
      </c>
      <c r="D166" s="49" t="s">
        <v>168</v>
      </c>
      <c r="E166" s="49" t="s">
        <v>28</v>
      </c>
      <c r="F166" s="50">
        <v>4780.0098876953125</v>
      </c>
      <c r="G166" s="52">
        <v>19800</v>
      </c>
    </row>
    <row r="167" spans="1:7" x14ac:dyDescent="0.25">
      <c r="A167" s="49" t="s">
        <v>335</v>
      </c>
      <c r="B167" s="49" t="s">
        <v>4</v>
      </c>
      <c r="C167" s="49" t="s">
        <v>121</v>
      </c>
      <c r="D167" s="49" t="s">
        <v>133</v>
      </c>
      <c r="E167" s="49" t="s">
        <v>28</v>
      </c>
      <c r="F167" s="50">
        <v>871.43002319335937</v>
      </c>
      <c r="G167" s="52">
        <v>4702.5799865722656</v>
      </c>
    </row>
    <row r="168" spans="1:7" x14ac:dyDescent="0.25">
      <c r="A168" s="49" t="s">
        <v>335</v>
      </c>
      <c r="B168" s="49" t="s">
        <v>4</v>
      </c>
      <c r="C168" s="49" t="s">
        <v>121</v>
      </c>
      <c r="D168" s="49" t="s">
        <v>129</v>
      </c>
      <c r="E168" s="49" t="s">
        <v>28</v>
      </c>
      <c r="F168" s="50">
        <v>865.010009765625</v>
      </c>
      <c r="G168" s="52">
        <v>4331.4501953125</v>
      </c>
    </row>
    <row r="169" spans="1:7" x14ac:dyDescent="0.25">
      <c r="A169" s="49" t="s">
        <v>335</v>
      </c>
      <c r="B169" s="49" t="s">
        <v>4</v>
      </c>
      <c r="C169" s="49" t="s">
        <v>121</v>
      </c>
      <c r="D169" s="49" t="s">
        <v>131</v>
      </c>
      <c r="E169" s="49" t="s">
        <v>51</v>
      </c>
      <c r="F169" s="50">
        <v>15842.7802734375</v>
      </c>
      <c r="G169" s="52">
        <v>74088</v>
      </c>
    </row>
    <row r="170" spans="1:7" x14ac:dyDescent="0.25">
      <c r="A170" s="49" t="s">
        <v>335</v>
      </c>
      <c r="B170" s="49" t="s">
        <v>4</v>
      </c>
      <c r="C170" s="49" t="s">
        <v>121</v>
      </c>
      <c r="D170" s="49" t="s">
        <v>131</v>
      </c>
      <c r="E170" s="49" t="s">
        <v>56</v>
      </c>
      <c r="F170" s="50">
        <v>234053.2490234375</v>
      </c>
      <c r="G170" s="52">
        <v>639370.943359375</v>
      </c>
    </row>
    <row r="171" spans="1:7" x14ac:dyDescent="0.25">
      <c r="A171" s="49" t="s">
        <v>335</v>
      </c>
      <c r="B171" s="49" t="s">
        <v>4</v>
      </c>
      <c r="C171" s="49" t="s">
        <v>121</v>
      </c>
      <c r="D171" s="49" t="s">
        <v>285</v>
      </c>
      <c r="E171" s="49" t="s">
        <v>28</v>
      </c>
      <c r="F171" s="50">
        <v>505.04998779296875</v>
      </c>
      <c r="G171" s="52">
        <v>1121.1800537109375</v>
      </c>
    </row>
    <row r="172" spans="1:7" x14ac:dyDescent="0.25">
      <c r="A172" s="49" t="s">
        <v>335</v>
      </c>
      <c r="B172" s="49" t="s">
        <v>4</v>
      </c>
      <c r="C172" s="49" t="s">
        <v>121</v>
      </c>
      <c r="D172" s="49" t="s">
        <v>130</v>
      </c>
      <c r="E172" s="49" t="s">
        <v>28</v>
      </c>
      <c r="F172" s="50">
        <v>1013.7700347900391</v>
      </c>
      <c r="G172" s="52">
        <v>4195.7399597167969</v>
      </c>
    </row>
    <row r="173" spans="1:7" x14ac:dyDescent="0.25">
      <c r="A173" s="49" t="s">
        <v>335</v>
      </c>
      <c r="B173" s="49" t="s">
        <v>4</v>
      </c>
      <c r="C173" s="49" t="s">
        <v>121</v>
      </c>
      <c r="D173" s="49" t="s">
        <v>354</v>
      </c>
      <c r="E173" s="49" t="s">
        <v>28</v>
      </c>
      <c r="F173" s="50">
        <v>1814.3900146484375</v>
      </c>
      <c r="G173" s="52">
        <v>12204.7998046875</v>
      </c>
    </row>
    <row r="174" spans="1:7" x14ac:dyDescent="0.25">
      <c r="A174" s="49" t="s">
        <v>335</v>
      </c>
      <c r="B174" s="49" t="s">
        <v>4</v>
      </c>
      <c r="C174" s="49" t="s">
        <v>121</v>
      </c>
      <c r="D174" s="49" t="s">
        <v>318</v>
      </c>
      <c r="E174" s="49" t="s">
        <v>28</v>
      </c>
      <c r="F174" s="50">
        <v>323.32000732421875</v>
      </c>
      <c r="G174" s="52">
        <v>392.16000366210937</v>
      </c>
    </row>
    <row r="175" spans="1:7" x14ac:dyDescent="0.25">
      <c r="A175" s="49" t="s">
        <v>335</v>
      </c>
      <c r="B175" s="49" t="s">
        <v>4</v>
      </c>
      <c r="C175" s="49" t="s">
        <v>121</v>
      </c>
      <c r="D175" s="49" t="s">
        <v>323</v>
      </c>
      <c r="E175" s="49" t="s">
        <v>99</v>
      </c>
      <c r="F175" s="50">
        <v>16465.560546875</v>
      </c>
      <c r="G175" s="52">
        <v>32868</v>
      </c>
    </row>
    <row r="176" spans="1:7" x14ac:dyDescent="0.25">
      <c r="A176" s="49" t="s">
        <v>335</v>
      </c>
      <c r="B176" s="49" t="s">
        <v>4</v>
      </c>
      <c r="C176" s="49" t="s">
        <v>121</v>
      </c>
      <c r="D176" s="49" t="s">
        <v>355</v>
      </c>
      <c r="E176" s="49" t="s">
        <v>28</v>
      </c>
      <c r="F176" s="50">
        <v>91.230003356933594</v>
      </c>
      <c r="G176" s="52">
        <v>441.23001098632812</v>
      </c>
    </row>
    <row r="177" spans="1:7" x14ac:dyDescent="0.25">
      <c r="A177" s="49" t="s">
        <v>335</v>
      </c>
      <c r="B177" s="49" t="s">
        <v>4</v>
      </c>
      <c r="C177" s="49" t="s">
        <v>121</v>
      </c>
      <c r="D177" s="49" t="s">
        <v>163</v>
      </c>
      <c r="E177" s="49" t="s">
        <v>28</v>
      </c>
      <c r="F177" s="50">
        <v>135.77000427246094</v>
      </c>
      <c r="G177" s="52">
        <v>828.67999267578125</v>
      </c>
    </row>
    <row r="178" spans="1:7" x14ac:dyDescent="0.25">
      <c r="A178" s="31" t="s">
        <v>335</v>
      </c>
      <c r="B178" s="32"/>
      <c r="C178" s="32"/>
      <c r="D178" s="32"/>
      <c r="E178" s="32"/>
      <c r="F178" s="32">
        <f>SUM(F145:F177)</f>
        <v>3938507.4271081686</v>
      </c>
      <c r="G178" s="33">
        <f>SUM(G145:G177)</f>
        <v>4562434.5263137817</v>
      </c>
    </row>
    <row r="179" spans="1:7" ht="30" x14ac:dyDescent="0.25">
      <c r="A179" s="49" t="s">
        <v>339</v>
      </c>
      <c r="B179" s="49" t="s">
        <v>4</v>
      </c>
      <c r="C179" s="49" t="s">
        <v>121</v>
      </c>
      <c r="D179" s="49" t="s">
        <v>134</v>
      </c>
      <c r="E179" s="49" t="s">
        <v>28</v>
      </c>
      <c r="F179" s="50">
        <v>1649999.25</v>
      </c>
      <c r="G179" s="52">
        <v>1619479.19</v>
      </c>
    </row>
    <row r="180" spans="1:7" x14ac:dyDescent="0.25">
      <c r="A180" s="49" t="s">
        <v>339</v>
      </c>
      <c r="B180" s="49" t="s">
        <v>4</v>
      </c>
      <c r="C180" s="49" t="s">
        <v>121</v>
      </c>
      <c r="D180" s="49" t="s">
        <v>174</v>
      </c>
      <c r="E180" s="49" t="s">
        <v>28</v>
      </c>
      <c r="F180" s="50">
        <v>339.54</v>
      </c>
      <c r="G180" s="52">
        <v>1391.5</v>
      </c>
    </row>
    <row r="181" spans="1:7" x14ac:dyDescent="0.25">
      <c r="A181" s="49" t="s">
        <v>339</v>
      </c>
      <c r="B181" s="49" t="s">
        <v>4</v>
      </c>
      <c r="C181" s="49" t="s">
        <v>121</v>
      </c>
      <c r="D181" s="49" t="s">
        <v>161</v>
      </c>
      <c r="E181" s="49" t="s">
        <v>47</v>
      </c>
      <c r="F181" s="50">
        <v>12972.87</v>
      </c>
      <c r="G181" s="52">
        <v>35230</v>
      </c>
    </row>
    <row r="182" spans="1:7" x14ac:dyDescent="0.25">
      <c r="A182" s="49" t="s">
        <v>340</v>
      </c>
      <c r="B182" s="49" t="s">
        <v>4</v>
      </c>
      <c r="C182" s="49" t="s">
        <v>121</v>
      </c>
      <c r="D182" s="49" t="s">
        <v>161</v>
      </c>
      <c r="E182" s="49" t="s">
        <v>56</v>
      </c>
      <c r="F182" s="50">
        <v>56585.29</v>
      </c>
      <c r="G182" s="52">
        <v>59999.6</v>
      </c>
    </row>
    <row r="183" spans="1:7" x14ac:dyDescent="0.25">
      <c r="A183" s="49" t="s">
        <v>339</v>
      </c>
      <c r="B183" s="49" t="s">
        <v>4</v>
      </c>
      <c r="C183" s="49" t="s">
        <v>121</v>
      </c>
      <c r="D183" s="49" t="s">
        <v>160</v>
      </c>
      <c r="E183" s="49" t="s">
        <v>44</v>
      </c>
      <c r="F183" s="50">
        <v>22153.67</v>
      </c>
      <c r="G183" s="52">
        <v>39672</v>
      </c>
    </row>
    <row r="184" spans="1:7" x14ac:dyDescent="0.25">
      <c r="A184" s="49" t="s">
        <v>339</v>
      </c>
      <c r="B184" s="49" t="s">
        <v>4</v>
      </c>
      <c r="C184" s="49" t="s">
        <v>121</v>
      </c>
      <c r="D184" s="49" t="s">
        <v>124</v>
      </c>
      <c r="E184" s="49" t="s">
        <v>28</v>
      </c>
      <c r="F184" s="50">
        <v>1006.19</v>
      </c>
      <c r="G184" s="52">
        <v>7797.12</v>
      </c>
    </row>
    <row r="185" spans="1:7" x14ac:dyDescent="0.25">
      <c r="A185" s="49" t="s">
        <v>339</v>
      </c>
      <c r="B185" s="49" t="s">
        <v>4</v>
      </c>
      <c r="C185" s="49" t="s">
        <v>121</v>
      </c>
      <c r="D185" s="49" t="s">
        <v>127</v>
      </c>
      <c r="E185" s="49" t="s">
        <v>51</v>
      </c>
      <c r="F185" s="50">
        <v>198.58</v>
      </c>
      <c r="G185" s="52">
        <v>50522.18</v>
      </c>
    </row>
    <row r="186" spans="1:7" x14ac:dyDescent="0.25">
      <c r="A186" s="49" t="s">
        <v>339</v>
      </c>
      <c r="B186" s="49" t="s">
        <v>4</v>
      </c>
      <c r="C186" s="49" t="s">
        <v>121</v>
      </c>
      <c r="D186" s="49" t="s">
        <v>127</v>
      </c>
      <c r="E186" s="49" t="s">
        <v>43</v>
      </c>
      <c r="F186" s="50">
        <v>390.96</v>
      </c>
      <c r="G186" s="52">
        <v>47976</v>
      </c>
    </row>
    <row r="187" spans="1:7" x14ac:dyDescent="0.25">
      <c r="A187" s="49" t="s">
        <v>340</v>
      </c>
      <c r="B187" s="49" t="s">
        <v>4</v>
      </c>
      <c r="C187" s="49" t="s">
        <v>121</v>
      </c>
      <c r="D187" s="49" t="s">
        <v>321</v>
      </c>
      <c r="E187" s="49" t="s">
        <v>61</v>
      </c>
      <c r="F187" s="50">
        <v>416.42</v>
      </c>
      <c r="G187" s="52">
        <v>1302.8900000000001</v>
      </c>
    </row>
    <row r="188" spans="1:7" x14ac:dyDescent="0.25">
      <c r="A188" s="49" t="s">
        <v>339</v>
      </c>
      <c r="B188" s="49" t="s">
        <v>4</v>
      </c>
      <c r="C188" s="49" t="s">
        <v>282</v>
      </c>
      <c r="D188" s="49" t="s">
        <v>283</v>
      </c>
      <c r="E188" s="49" t="s">
        <v>61</v>
      </c>
      <c r="F188" s="50">
        <v>129.72999999999999</v>
      </c>
      <c r="G188" s="52">
        <v>9712.5</v>
      </c>
    </row>
    <row r="189" spans="1:7" x14ac:dyDescent="0.25">
      <c r="A189" s="49" t="s">
        <v>340</v>
      </c>
      <c r="B189" s="49" t="s">
        <v>4</v>
      </c>
      <c r="C189" s="49" t="s">
        <v>121</v>
      </c>
      <c r="D189" s="49" t="s">
        <v>125</v>
      </c>
      <c r="E189" s="49" t="s">
        <v>122</v>
      </c>
      <c r="F189" s="50">
        <v>243796.4</v>
      </c>
      <c r="G189" s="52">
        <v>209104</v>
      </c>
    </row>
    <row r="190" spans="1:7" x14ac:dyDescent="0.25">
      <c r="A190" s="49" t="s">
        <v>340</v>
      </c>
      <c r="B190" s="49" t="s">
        <v>4</v>
      </c>
      <c r="C190" s="49" t="s">
        <v>121</v>
      </c>
      <c r="D190" s="49" t="s">
        <v>201</v>
      </c>
      <c r="E190" s="49" t="s">
        <v>43</v>
      </c>
      <c r="F190" s="50">
        <v>73594.09</v>
      </c>
      <c r="G190" s="52">
        <v>45723.76</v>
      </c>
    </row>
    <row r="191" spans="1:7" x14ac:dyDescent="0.25">
      <c r="A191" s="49" t="s">
        <v>340</v>
      </c>
      <c r="B191" s="49" t="s">
        <v>4</v>
      </c>
      <c r="C191" s="49" t="s">
        <v>121</v>
      </c>
      <c r="D191" s="49" t="s">
        <v>123</v>
      </c>
      <c r="E191" s="49" t="s">
        <v>61</v>
      </c>
      <c r="F191" s="50">
        <v>119.75</v>
      </c>
      <c r="G191" s="52">
        <v>1971</v>
      </c>
    </row>
    <row r="192" spans="1:7" x14ac:dyDescent="0.25">
      <c r="A192" s="49" t="s">
        <v>339</v>
      </c>
      <c r="B192" s="49" t="s">
        <v>4</v>
      </c>
      <c r="C192" s="49" t="s">
        <v>121</v>
      </c>
      <c r="D192" s="49" t="s">
        <v>123</v>
      </c>
      <c r="E192" s="49" t="s">
        <v>28</v>
      </c>
      <c r="F192" s="50">
        <v>42003.29</v>
      </c>
      <c r="G192" s="52">
        <v>76878.59</v>
      </c>
    </row>
    <row r="193" spans="1:7" x14ac:dyDescent="0.25">
      <c r="A193" s="49" t="s">
        <v>339</v>
      </c>
      <c r="B193" s="49" t="s">
        <v>4</v>
      </c>
      <c r="C193" s="49" t="s">
        <v>121</v>
      </c>
      <c r="D193" s="49" t="s">
        <v>129</v>
      </c>
      <c r="E193" s="49" t="s">
        <v>61</v>
      </c>
      <c r="F193" s="50">
        <v>363.33</v>
      </c>
      <c r="G193" s="52">
        <v>1308.48</v>
      </c>
    </row>
    <row r="194" spans="1:7" x14ac:dyDescent="0.25">
      <c r="A194" s="49" t="s">
        <v>339</v>
      </c>
      <c r="B194" s="49" t="s">
        <v>4</v>
      </c>
      <c r="C194" s="49" t="s">
        <v>121</v>
      </c>
      <c r="D194" s="49" t="s">
        <v>131</v>
      </c>
      <c r="E194" s="49" t="s">
        <v>51</v>
      </c>
      <c r="F194" s="50">
        <v>31412.49</v>
      </c>
      <c r="G194" s="52">
        <v>163531.29999999999</v>
      </c>
    </row>
    <row r="195" spans="1:7" x14ac:dyDescent="0.25">
      <c r="A195" s="49" t="s">
        <v>339</v>
      </c>
      <c r="B195" s="49" t="s">
        <v>4</v>
      </c>
      <c r="C195" s="49" t="s">
        <v>121</v>
      </c>
      <c r="D195" s="49" t="s">
        <v>131</v>
      </c>
      <c r="E195" s="49" t="s">
        <v>56</v>
      </c>
      <c r="F195" s="50">
        <v>37936.65</v>
      </c>
      <c r="G195" s="52">
        <v>98108.56</v>
      </c>
    </row>
    <row r="196" spans="1:7" x14ac:dyDescent="0.25">
      <c r="A196" s="49" t="s">
        <v>339</v>
      </c>
      <c r="B196" s="49" t="s">
        <v>4</v>
      </c>
      <c r="C196" s="49" t="s">
        <v>121</v>
      </c>
      <c r="D196" s="49" t="s">
        <v>131</v>
      </c>
      <c r="E196" s="49" t="s">
        <v>256</v>
      </c>
      <c r="F196" s="50">
        <v>24947.83</v>
      </c>
      <c r="G196" s="52">
        <v>55000</v>
      </c>
    </row>
    <row r="197" spans="1:7" x14ac:dyDescent="0.25">
      <c r="A197" s="49" t="s">
        <v>339</v>
      </c>
      <c r="B197" s="49" t="s">
        <v>4</v>
      </c>
      <c r="C197" s="49" t="s">
        <v>121</v>
      </c>
      <c r="D197" s="49" t="s">
        <v>285</v>
      </c>
      <c r="E197" s="49" t="s">
        <v>28</v>
      </c>
      <c r="F197" s="50">
        <v>193.91</v>
      </c>
      <c r="G197" s="52">
        <v>1562.41</v>
      </c>
    </row>
    <row r="198" spans="1:7" x14ac:dyDescent="0.25">
      <c r="A198" s="49" t="s">
        <v>339</v>
      </c>
      <c r="B198" s="49" t="s">
        <v>4</v>
      </c>
      <c r="C198" s="49" t="s">
        <v>121</v>
      </c>
      <c r="D198" s="49" t="s">
        <v>322</v>
      </c>
      <c r="E198" s="49" t="s">
        <v>28</v>
      </c>
      <c r="F198" s="50">
        <v>136.08000000000001</v>
      </c>
      <c r="G198" s="52">
        <v>744</v>
      </c>
    </row>
    <row r="199" spans="1:7" x14ac:dyDescent="0.25">
      <c r="A199" s="49" t="s">
        <v>339</v>
      </c>
      <c r="B199" s="49" t="s">
        <v>4</v>
      </c>
      <c r="C199" s="49" t="s">
        <v>121</v>
      </c>
      <c r="D199" s="49" t="s">
        <v>130</v>
      </c>
      <c r="E199" s="49" t="s">
        <v>28</v>
      </c>
      <c r="F199" s="50">
        <v>1149.8699999999999</v>
      </c>
      <c r="G199" s="52">
        <v>4709.55</v>
      </c>
    </row>
    <row r="200" spans="1:7" x14ac:dyDescent="0.25">
      <c r="A200" s="49" t="s">
        <v>339</v>
      </c>
      <c r="B200" s="49" t="s">
        <v>4</v>
      </c>
      <c r="C200" s="49" t="s">
        <v>121</v>
      </c>
      <c r="D200" s="49" t="s">
        <v>162</v>
      </c>
      <c r="E200" s="49" t="s">
        <v>28</v>
      </c>
      <c r="F200" s="50">
        <v>11381.1</v>
      </c>
      <c r="G200" s="52">
        <v>19206.169999999998</v>
      </c>
    </row>
    <row r="201" spans="1:7" x14ac:dyDescent="0.25">
      <c r="A201" s="49" t="s">
        <v>339</v>
      </c>
      <c r="B201" s="49" t="s">
        <v>4</v>
      </c>
      <c r="C201" s="49" t="s">
        <v>121</v>
      </c>
      <c r="D201" s="49" t="s">
        <v>318</v>
      </c>
      <c r="E201" s="49" t="s">
        <v>28</v>
      </c>
      <c r="F201" s="50">
        <v>234.6</v>
      </c>
      <c r="G201" s="52">
        <v>573.84</v>
      </c>
    </row>
    <row r="202" spans="1:7" x14ac:dyDescent="0.25">
      <c r="A202" s="49" t="s">
        <v>340</v>
      </c>
      <c r="B202" s="49" t="s">
        <v>4</v>
      </c>
      <c r="C202" s="49" t="s">
        <v>121</v>
      </c>
      <c r="D202" s="49" t="s">
        <v>323</v>
      </c>
      <c r="E202" s="49" t="s">
        <v>99</v>
      </c>
      <c r="F202" s="50">
        <v>16465.560000000001</v>
      </c>
      <c r="G202" s="52">
        <v>32868</v>
      </c>
    </row>
    <row r="203" spans="1:7" x14ac:dyDescent="0.25">
      <c r="A203" s="49" t="s">
        <v>339</v>
      </c>
      <c r="B203" s="49" t="s">
        <v>4</v>
      </c>
      <c r="C203" s="49" t="s">
        <v>121</v>
      </c>
      <c r="D203" s="49" t="s">
        <v>211</v>
      </c>
      <c r="E203" s="49" t="s">
        <v>68</v>
      </c>
      <c r="F203" s="50">
        <v>23949.91</v>
      </c>
      <c r="G203" s="52">
        <v>29624.400000000001</v>
      </c>
    </row>
    <row r="204" spans="1:7" x14ac:dyDescent="0.25">
      <c r="A204" s="49" t="s">
        <v>339</v>
      </c>
      <c r="B204" s="49" t="s">
        <v>4</v>
      </c>
      <c r="C204" s="49" t="s">
        <v>121</v>
      </c>
      <c r="D204" s="49" t="s">
        <v>355</v>
      </c>
      <c r="E204" s="49" t="s">
        <v>28</v>
      </c>
      <c r="F204" s="50">
        <v>178.12</v>
      </c>
      <c r="G204" s="52">
        <v>1023.29</v>
      </c>
    </row>
    <row r="205" spans="1:7" x14ac:dyDescent="0.25">
      <c r="A205" s="31" t="s">
        <v>340</v>
      </c>
      <c r="B205" s="32"/>
      <c r="C205" s="32"/>
      <c r="D205" s="32"/>
      <c r="E205" s="32"/>
      <c r="F205" s="32">
        <f>SUM(F179:F204)</f>
        <v>2252055.4800000009</v>
      </c>
      <c r="G205" s="33">
        <f>SUM(G179:G204)</f>
        <v>2615020.3299999991</v>
      </c>
    </row>
    <row r="206" spans="1:7" ht="30" x14ac:dyDescent="0.25">
      <c r="A206" s="49" t="s">
        <v>345</v>
      </c>
      <c r="B206" s="49" t="s">
        <v>4</v>
      </c>
      <c r="C206" s="49" t="s">
        <v>121</v>
      </c>
      <c r="D206" s="49" t="s">
        <v>319</v>
      </c>
      <c r="E206" s="49" t="s">
        <v>28</v>
      </c>
      <c r="F206" s="50"/>
      <c r="G206" s="52">
        <v>1120427.25</v>
      </c>
    </row>
    <row r="207" spans="1:7" ht="30" x14ac:dyDescent="0.25">
      <c r="A207" s="49" t="s">
        <v>345</v>
      </c>
      <c r="B207" s="49" t="s">
        <v>4</v>
      </c>
      <c r="C207" s="49" t="s">
        <v>121</v>
      </c>
      <c r="D207" s="49" t="s">
        <v>134</v>
      </c>
      <c r="E207" s="49" t="s">
        <v>82</v>
      </c>
      <c r="F207" s="50">
        <v>903</v>
      </c>
      <c r="G207" s="52">
        <v>616956.6875</v>
      </c>
    </row>
    <row r="208" spans="1:7" ht="30" x14ac:dyDescent="0.25">
      <c r="A208" s="49" t="s">
        <v>345</v>
      </c>
      <c r="B208" s="49" t="s">
        <v>4</v>
      </c>
      <c r="C208" s="49" t="s">
        <v>121</v>
      </c>
      <c r="D208" s="49" t="s">
        <v>134</v>
      </c>
      <c r="E208" s="49" t="s">
        <v>28</v>
      </c>
      <c r="F208" s="50">
        <v>104780.8671875</v>
      </c>
      <c r="G208" s="52">
        <v>72269.3984375</v>
      </c>
    </row>
    <row r="209" spans="1:7" x14ac:dyDescent="0.25">
      <c r="A209" s="49" t="s">
        <v>345</v>
      </c>
      <c r="B209" s="49" t="s">
        <v>4</v>
      </c>
      <c r="C209" s="49" t="s">
        <v>121</v>
      </c>
      <c r="D209" s="49" t="s">
        <v>161</v>
      </c>
      <c r="E209" s="49" t="s">
        <v>56</v>
      </c>
      <c r="F209" s="50">
        <v>36922.769348144531</v>
      </c>
      <c r="G209" s="52">
        <v>59999.80078125</v>
      </c>
    </row>
    <row r="210" spans="1:7" x14ac:dyDescent="0.25">
      <c r="A210" s="49" t="s">
        <v>344</v>
      </c>
      <c r="B210" s="49" t="s">
        <v>4</v>
      </c>
      <c r="C210" s="49" t="s">
        <v>121</v>
      </c>
      <c r="D210" s="49" t="s">
        <v>205</v>
      </c>
      <c r="E210" s="49" t="s">
        <v>61</v>
      </c>
      <c r="F210" s="50">
        <v>748.42999267578125</v>
      </c>
      <c r="G210" s="52">
        <v>659.33001708984375</v>
      </c>
    </row>
    <row r="211" spans="1:7" x14ac:dyDescent="0.25">
      <c r="A211" s="49" t="s">
        <v>344</v>
      </c>
      <c r="B211" s="49" t="s">
        <v>4</v>
      </c>
      <c r="C211" s="49" t="s">
        <v>121</v>
      </c>
      <c r="D211" s="49" t="s">
        <v>160</v>
      </c>
      <c r="E211" s="49" t="s">
        <v>28</v>
      </c>
      <c r="F211" s="50">
        <v>12623.599609375</v>
      </c>
      <c r="G211" s="52">
        <v>49259.1015625</v>
      </c>
    </row>
    <row r="212" spans="1:7" x14ac:dyDescent="0.25">
      <c r="A212" s="49" t="s">
        <v>344</v>
      </c>
      <c r="B212" s="49" t="s">
        <v>4</v>
      </c>
      <c r="C212" s="49" t="s">
        <v>121</v>
      </c>
      <c r="D212" s="49" t="s">
        <v>160</v>
      </c>
      <c r="E212" s="49" t="s">
        <v>44</v>
      </c>
      <c r="F212" s="50">
        <v>22153.669921875</v>
      </c>
      <c r="G212" s="52">
        <v>39672</v>
      </c>
    </row>
    <row r="213" spans="1:7" x14ac:dyDescent="0.25">
      <c r="A213" s="49" t="s">
        <v>345</v>
      </c>
      <c r="B213" s="49" t="s">
        <v>4</v>
      </c>
      <c r="C213" s="49" t="s">
        <v>121</v>
      </c>
      <c r="D213" s="49" t="s">
        <v>124</v>
      </c>
      <c r="E213" s="49" t="s">
        <v>28</v>
      </c>
      <c r="F213" s="50">
        <v>2574.5799326896667</v>
      </c>
      <c r="G213" s="52">
        <v>24667.160011291504</v>
      </c>
    </row>
    <row r="214" spans="1:7" x14ac:dyDescent="0.25">
      <c r="A214" s="49" t="s">
        <v>345</v>
      </c>
      <c r="B214" s="49" t="s">
        <v>4</v>
      </c>
      <c r="C214" s="49" t="s">
        <v>121</v>
      </c>
      <c r="D214" s="49" t="s">
        <v>124</v>
      </c>
      <c r="E214" s="49" t="s">
        <v>44</v>
      </c>
      <c r="F214" s="50">
        <v>1335.8599853515625</v>
      </c>
      <c r="G214" s="52">
        <v>5831.580078125</v>
      </c>
    </row>
    <row r="215" spans="1:7" x14ac:dyDescent="0.25">
      <c r="A215" s="49" t="s">
        <v>345</v>
      </c>
      <c r="B215" s="49" t="s">
        <v>4</v>
      </c>
      <c r="C215" s="49" t="s">
        <v>121</v>
      </c>
      <c r="D215" s="49" t="s">
        <v>114</v>
      </c>
      <c r="E215" s="49" t="s">
        <v>61</v>
      </c>
      <c r="F215" s="50">
        <v>3736.18994140625</v>
      </c>
      <c r="G215" s="52">
        <v>4642.56005859375</v>
      </c>
    </row>
    <row r="216" spans="1:7" x14ac:dyDescent="0.25">
      <c r="A216" s="49" t="s">
        <v>345</v>
      </c>
      <c r="B216" s="49" t="s">
        <v>4</v>
      </c>
      <c r="C216" s="49" t="s">
        <v>121</v>
      </c>
      <c r="D216" s="49" t="s">
        <v>127</v>
      </c>
      <c r="E216" s="49" t="s">
        <v>51</v>
      </c>
      <c r="F216" s="50">
        <v>452.05000305175781</v>
      </c>
      <c r="G216" s="52">
        <v>119426.16015625</v>
      </c>
    </row>
    <row r="217" spans="1:7" x14ac:dyDescent="0.25">
      <c r="A217" s="49" t="s">
        <v>345</v>
      </c>
      <c r="B217" s="49" t="s">
        <v>4</v>
      </c>
      <c r="C217" s="49" t="s">
        <v>121</v>
      </c>
      <c r="D217" s="49" t="s">
        <v>127</v>
      </c>
      <c r="E217" s="49" t="s">
        <v>43</v>
      </c>
      <c r="F217" s="50">
        <v>1147.5999908447266</v>
      </c>
      <c r="G217" s="52">
        <v>142338.5703125</v>
      </c>
    </row>
    <row r="218" spans="1:7" x14ac:dyDescent="0.25">
      <c r="A218" s="49" t="s">
        <v>345</v>
      </c>
      <c r="B218" s="49" t="s">
        <v>4</v>
      </c>
      <c r="C218" s="49" t="s">
        <v>282</v>
      </c>
      <c r="D218" s="49" t="s">
        <v>283</v>
      </c>
      <c r="E218" s="49" t="s">
        <v>61</v>
      </c>
      <c r="F218" s="50">
        <v>149.69000244140625</v>
      </c>
      <c r="G218" s="52">
        <v>11065</v>
      </c>
    </row>
    <row r="219" spans="1:7" x14ac:dyDescent="0.25">
      <c r="A219" s="49" t="s">
        <v>345</v>
      </c>
      <c r="B219" s="49" t="s">
        <v>4</v>
      </c>
      <c r="C219" s="49" t="s">
        <v>121</v>
      </c>
      <c r="D219" s="49" t="s">
        <v>126</v>
      </c>
      <c r="E219" s="49" t="s">
        <v>52</v>
      </c>
      <c r="F219" s="50">
        <v>7983.2998046875</v>
      </c>
      <c r="G219" s="52">
        <v>41230</v>
      </c>
    </row>
    <row r="220" spans="1:7" x14ac:dyDescent="0.25">
      <c r="A220" s="49" t="s">
        <v>344</v>
      </c>
      <c r="B220" s="49" t="s">
        <v>4</v>
      </c>
      <c r="C220" s="49" t="s">
        <v>121</v>
      </c>
      <c r="D220" s="49" t="s">
        <v>126</v>
      </c>
      <c r="E220" s="49" t="s">
        <v>153</v>
      </c>
      <c r="F220" s="50">
        <v>5987.47998046875</v>
      </c>
      <c r="G220" s="52">
        <v>30000</v>
      </c>
    </row>
    <row r="221" spans="1:7" x14ac:dyDescent="0.25">
      <c r="A221" s="49" t="s">
        <v>345</v>
      </c>
      <c r="B221" s="49" t="s">
        <v>4</v>
      </c>
      <c r="C221" s="49" t="s">
        <v>121</v>
      </c>
      <c r="D221" s="49" t="s">
        <v>125</v>
      </c>
      <c r="E221" s="49" t="s">
        <v>28</v>
      </c>
      <c r="F221" s="50">
        <v>23420.01953125</v>
      </c>
      <c r="G221" s="52">
        <v>14632</v>
      </c>
    </row>
    <row r="222" spans="1:7" x14ac:dyDescent="0.25">
      <c r="A222" s="49" t="s">
        <v>345</v>
      </c>
      <c r="B222" s="49" t="s">
        <v>4</v>
      </c>
      <c r="C222" s="49" t="s">
        <v>121</v>
      </c>
      <c r="D222" s="49" t="s">
        <v>125</v>
      </c>
      <c r="E222" s="49" t="s">
        <v>122</v>
      </c>
      <c r="F222" s="50">
        <v>399168.560546875</v>
      </c>
      <c r="G222" s="52">
        <v>291277</v>
      </c>
    </row>
    <row r="223" spans="1:7" x14ac:dyDescent="0.25">
      <c r="A223" s="49" t="s">
        <v>344</v>
      </c>
      <c r="B223" s="49" t="s">
        <v>4</v>
      </c>
      <c r="C223" s="49" t="s">
        <v>121</v>
      </c>
      <c r="D223" s="49" t="s">
        <v>201</v>
      </c>
      <c r="E223" s="49" t="s">
        <v>43</v>
      </c>
      <c r="F223" s="50">
        <v>48428.71875</v>
      </c>
      <c r="G223" s="52">
        <v>26206.19921875</v>
      </c>
    </row>
    <row r="224" spans="1:7" x14ac:dyDescent="0.25">
      <c r="A224" s="49" t="s">
        <v>345</v>
      </c>
      <c r="B224" s="49" t="s">
        <v>4</v>
      </c>
      <c r="C224" s="49" t="s">
        <v>121</v>
      </c>
      <c r="D224" s="49" t="s">
        <v>123</v>
      </c>
      <c r="E224" s="49" t="s">
        <v>61</v>
      </c>
      <c r="F224" s="50">
        <v>45.360000610351562</v>
      </c>
      <c r="G224" s="52">
        <v>848.376220703125</v>
      </c>
    </row>
    <row r="225" spans="1:7" x14ac:dyDescent="0.25">
      <c r="A225" s="49" t="s">
        <v>345</v>
      </c>
      <c r="B225" s="49" t="s">
        <v>4</v>
      </c>
      <c r="C225" s="49" t="s">
        <v>121</v>
      </c>
      <c r="D225" s="49" t="s">
        <v>123</v>
      </c>
      <c r="E225" s="49" t="s">
        <v>28</v>
      </c>
      <c r="F225" s="50">
        <v>39333.740608215332</v>
      </c>
      <c r="G225" s="52">
        <v>65352.310028076172</v>
      </c>
    </row>
    <row r="226" spans="1:7" x14ac:dyDescent="0.25">
      <c r="A226" s="49" t="s">
        <v>345</v>
      </c>
      <c r="B226" s="49" t="s">
        <v>4</v>
      </c>
      <c r="C226" s="49" t="s">
        <v>121</v>
      </c>
      <c r="D226" s="49" t="s">
        <v>129</v>
      </c>
      <c r="E226" s="49" t="s">
        <v>49</v>
      </c>
      <c r="F226" s="50">
        <v>128.82000732421875</v>
      </c>
      <c r="G226" s="52">
        <v>469.67999267578125</v>
      </c>
    </row>
    <row r="227" spans="1:7" x14ac:dyDescent="0.25">
      <c r="A227" s="49" t="s">
        <v>345</v>
      </c>
      <c r="B227" s="49" t="s">
        <v>4</v>
      </c>
      <c r="C227" s="49" t="s">
        <v>121</v>
      </c>
      <c r="D227" s="49" t="s">
        <v>131</v>
      </c>
      <c r="E227" s="49" t="s">
        <v>56</v>
      </c>
      <c r="F227" s="50">
        <v>197567.47216796875</v>
      </c>
      <c r="G227" s="52">
        <v>559304.529296875</v>
      </c>
    </row>
    <row r="228" spans="1:7" x14ac:dyDescent="0.25">
      <c r="A228" s="49" t="s">
        <v>344</v>
      </c>
      <c r="B228" s="49" t="s">
        <v>4</v>
      </c>
      <c r="C228" s="49" t="s">
        <v>121</v>
      </c>
      <c r="D228" s="49" t="s">
        <v>285</v>
      </c>
      <c r="E228" s="49" t="s">
        <v>28</v>
      </c>
      <c r="F228" s="50">
        <v>141.19000244140625</v>
      </c>
      <c r="G228" s="52">
        <v>1121.18994140625</v>
      </c>
    </row>
    <row r="229" spans="1:7" x14ac:dyDescent="0.25">
      <c r="A229" s="49" t="s">
        <v>344</v>
      </c>
      <c r="B229" s="49" t="s">
        <v>4</v>
      </c>
      <c r="C229" s="49" t="s">
        <v>121</v>
      </c>
      <c r="D229" s="49" t="s">
        <v>322</v>
      </c>
      <c r="E229" s="49" t="s">
        <v>28</v>
      </c>
      <c r="F229" s="50">
        <v>4453.27001953125</v>
      </c>
      <c r="G229" s="52">
        <v>6981.580078125</v>
      </c>
    </row>
    <row r="230" spans="1:7" x14ac:dyDescent="0.25">
      <c r="A230" s="49" t="s">
        <v>345</v>
      </c>
      <c r="B230" s="49" t="s">
        <v>4</v>
      </c>
      <c r="C230" s="49" t="s">
        <v>121</v>
      </c>
      <c r="D230" s="49" t="s">
        <v>130</v>
      </c>
      <c r="E230" s="49" t="s">
        <v>28</v>
      </c>
      <c r="F230" s="50">
        <v>1101.5000305175781</v>
      </c>
      <c r="G230" s="52">
        <v>5215.909912109375</v>
      </c>
    </row>
    <row r="231" spans="1:7" x14ac:dyDescent="0.25">
      <c r="A231" s="49" t="s">
        <v>345</v>
      </c>
      <c r="B231" s="49" t="s">
        <v>4</v>
      </c>
      <c r="C231" s="49" t="s">
        <v>121</v>
      </c>
      <c r="D231" s="49" t="s">
        <v>355</v>
      </c>
      <c r="E231" s="49" t="s">
        <v>28</v>
      </c>
      <c r="F231" s="50">
        <v>91.239997863769531</v>
      </c>
      <c r="G231" s="52">
        <v>441.23001098632812</v>
      </c>
    </row>
    <row r="232" spans="1:7" x14ac:dyDescent="0.25">
      <c r="A232" s="31" t="s">
        <v>344</v>
      </c>
      <c r="B232" s="32"/>
      <c r="C232" s="32"/>
      <c r="D232" s="32"/>
      <c r="E232" s="32"/>
      <c r="F232" s="32">
        <f>SUM(F206:F231)</f>
        <v>915378.97736310959</v>
      </c>
      <c r="G232" s="33">
        <f>SUM(G206:G231)</f>
        <v>3310294.6036148071</v>
      </c>
    </row>
    <row r="233" spans="1:7" ht="30" x14ac:dyDescent="0.25">
      <c r="A233" s="49" t="s">
        <v>378</v>
      </c>
      <c r="B233" s="49" t="s">
        <v>4</v>
      </c>
      <c r="C233" s="49" t="s">
        <v>121</v>
      </c>
      <c r="D233" s="49" t="s">
        <v>134</v>
      </c>
      <c r="E233" s="49" t="s">
        <v>28</v>
      </c>
      <c r="F233" s="50">
        <v>3304764.9375</v>
      </c>
      <c r="G233" s="52">
        <v>2670405.1875</v>
      </c>
    </row>
    <row r="234" spans="1:7" x14ac:dyDescent="0.25">
      <c r="A234" s="49" t="s">
        <v>378</v>
      </c>
      <c r="B234" s="49" t="s">
        <v>4</v>
      </c>
      <c r="C234" s="49" t="s">
        <v>121</v>
      </c>
      <c r="D234" s="49" t="s">
        <v>174</v>
      </c>
      <c r="E234" s="49" t="s">
        <v>28</v>
      </c>
      <c r="F234" s="50">
        <v>907.19000244140625</v>
      </c>
      <c r="G234" s="52">
        <v>2639</v>
      </c>
    </row>
    <row r="235" spans="1:7" x14ac:dyDescent="0.25">
      <c r="A235" s="49" t="s">
        <v>378</v>
      </c>
      <c r="B235" s="49" t="s">
        <v>4</v>
      </c>
      <c r="C235" s="49" t="s">
        <v>121</v>
      </c>
      <c r="D235" s="49" t="s">
        <v>161</v>
      </c>
      <c r="E235" s="49" t="s">
        <v>56</v>
      </c>
      <c r="F235" s="50">
        <v>35924.859375</v>
      </c>
      <c r="G235" s="52">
        <v>39999.80078125</v>
      </c>
    </row>
    <row r="236" spans="1:7" x14ac:dyDescent="0.25">
      <c r="A236" s="49" t="s">
        <v>378</v>
      </c>
      <c r="B236" s="49" t="s">
        <v>4</v>
      </c>
      <c r="C236" s="49" t="s">
        <v>121</v>
      </c>
      <c r="D236" s="49" t="s">
        <v>205</v>
      </c>
      <c r="E236" s="49" t="s">
        <v>61</v>
      </c>
      <c r="F236" s="50">
        <v>20</v>
      </c>
      <c r="G236" s="52">
        <v>0</v>
      </c>
    </row>
    <row r="237" spans="1:7" x14ac:dyDescent="0.25">
      <c r="A237" s="49" t="s">
        <v>378</v>
      </c>
      <c r="B237" s="49" t="s">
        <v>4</v>
      </c>
      <c r="C237" s="49" t="s">
        <v>121</v>
      </c>
      <c r="D237" s="49" t="s">
        <v>383</v>
      </c>
      <c r="E237" s="49" t="s">
        <v>28</v>
      </c>
      <c r="F237" s="50">
        <v>70.589996337890625</v>
      </c>
      <c r="G237" s="52">
        <v>560.59002685546875</v>
      </c>
    </row>
    <row r="238" spans="1:7" x14ac:dyDescent="0.25">
      <c r="A238" s="49" t="s">
        <v>378</v>
      </c>
      <c r="B238" s="49" t="s">
        <v>4</v>
      </c>
      <c r="C238" s="49" t="s">
        <v>121</v>
      </c>
      <c r="D238" s="49" t="s">
        <v>160</v>
      </c>
      <c r="E238" s="49" t="s">
        <v>28</v>
      </c>
      <c r="F238" s="50">
        <v>29638.01953125</v>
      </c>
      <c r="G238" s="52">
        <v>53757</v>
      </c>
    </row>
    <row r="239" spans="1:7" x14ac:dyDescent="0.25">
      <c r="A239" s="49" t="s">
        <v>378</v>
      </c>
      <c r="B239" s="49" t="s">
        <v>4</v>
      </c>
      <c r="C239" s="49" t="s">
        <v>121</v>
      </c>
      <c r="D239" s="49" t="s">
        <v>160</v>
      </c>
      <c r="E239" s="49" t="s">
        <v>44</v>
      </c>
      <c r="F239" s="50">
        <v>22153.669921875</v>
      </c>
      <c r="G239" s="52">
        <v>39672</v>
      </c>
    </row>
    <row r="240" spans="1:7" x14ac:dyDescent="0.25">
      <c r="A240" s="49" t="s">
        <v>378</v>
      </c>
      <c r="B240" s="49" t="s">
        <v>4</v>
      </c>
      <c r="C240" s="49" t="s">
        <v>121</v>
      </c>
      <c r="D240" s="49" t="s">
        <v>124</v>
      </c>
      <c r="E240" s="49" t="s">
        <v>61</v>
      </c>
      <c r="F240" s="50">
        <v>446.07000732421875</v>
      </c>
      <c r="G240" s="52">
        <v>2982</v>
      </c>
    </row>
    <row r="241" spans="1:7" x14ac:dyDescent="0.25">
      <c r="A241" s="49" t="s">
        <v>378</v>
      </c>
      <c r="B241" s="49" t="s">
        <v>4</v>
      </c>
      <c r="C241" s="49" t="s">
        <v>121</v>
      </c>
      <c r="D241" s="49" t="s">
        <v>124</v>
      </c>
      <c r="E241" s="49" t="s">
        <v>28</v>
      </c>
      <c r="F241" s="50">
        <v>8667.780086517334</v>
      </c>
      <c r="G241" s="52">
        <v>51690.139526367188</v>
      </c>
    </row>
    <row r="242" spans="1:7" x14ac:dyDescent="0.25">
      <c r="A242" s="49" t="s">
        <v>378</v>
      </c>
      <c r="B242" s="49" t="s">
        <v>4</v>
      </c>
      <c r="C242" s="49" t="s">
        <v>121</v>
      </c>
      <c r="D242" s="49" t="s">
        <v>124</v>
      </c>
      <c r="E242" s="49" t="s">
        <v>49</v>
      </c>
      <c r="F242" s="50">
        <v>363.239990234375</v>
      </c>
      <c r="G242" s="52">
        <v>2050.419921875</v>
      </c>
    </row>
    <row r="243" spans="1:7" x14ac:dyDescent="0.25">
      <c r="A243" s="49" t="s">
        <v>378</v>
      </c>
      <c r="B243" s="49" t="s">
        <v>4</v>
      </c>
      <c r="C243" s="49" t="s">
        <v>121</v>
      </c>
      <c r="D243" s="49" t="s">
        <v>124</v>
      </c>
      <c r="E243" s="49" t="s">
        <v>56</v>
      </c>
      <c r="F243" s="50">
        <v>316.16000366210937</v>
      </c>
      <c r="G243" s="52">
        <v>519</v>
      </c>
    </row>
    <row r="244" spans="1:7" x14ac:dyDescent="0.25">
      <c r="A244" s="49" t="s">
        <v>378</v>
      </c>
      <c r="B244" s="49" t="s">
        <v>4</v>
      </c>
      <c r="C244" s="49" t="s">
        <v>121</v>
      </c>
      <c r="D244" s="49" t="s">
        <v>126</v>
      </c>
      <c r="E244" s="49" t="s">
        <v>152</v>
      </c>
      <c r="F244" s="50">
        <v>1995.8299560546875</v>
      </c>
      <c r="G244" s="52">
        <v>12146.400390625</v>
      </c>
    </row>
    <row r="245" spans="1:7" x14ac:dyDescent="0.25">
      <c r="A245" s="49" t="s">
        <v>378</v>
      </c>
      <c r="B245" s="49" t="s">
        <v>4</v>
      </c>
      <c r="C245" s="49" t="s">
        <v>121</v>
      </c>
      <c r="D245" s="49" t="s">
        <v>126</v>
      </c>
      <c r="E245" s="49" t="s">
        <v>52</v>
      </c>
      <c r="F245" s="50">
        <v>15966.6103515625</v>
      </c>
      <c r="G245" s="52">
        <v>74190</v>
      </c>
    </row>
    <row r="246" spans="1:7" x14ac:dyDescent="0.25">
      <c r="A246" s="49" t="s">
        <v>378</v>
      </c>
      <c r="B246" s="49" t="s">
        <v>4</v>
      </c>
      <c r="C246" s="49" t="s">
        <v>121</v>
      </c>
      <c r="D246" s="49" t="s">
        <v>125</v>
      </c>
      <c r="E246" s="49" t="s">
        <v>28</v>
      </c>
      <c r="F246" s="50">
        <v>1586681.6875</v>
      </c>
      <c r="G246" s="52">
        <v>1120012.5</v>
      </c>
    </row>
    <row r="247" spans="1:7" x14ac:dyDescent="0.25">
      <c r="A247" s="49" t="s">
        <v>378</v>
      </c>
      <c r="B247" s="49" t="s">
        <v>4</v>
      </c>
      <c r="C247" s="49" t="s">
        <v>121</v>
      </c>
      <c r="D247" s="49" t="s">
        <v>125</v>
      </c>
      <c r="E247" s="49" t="s">
        <v>122</v>
      </c>
      <c r="F247" s="50">
        <v>216323.578125</v>
      </c>
      <c r="G247" s="52">
        <v>200202</v>
      </c>
    </row>
    <row r="248" spans="1:7" x14ac:dyDescent="0.25">
      <c r="A248" s="49" t="s">
        <v>378</v>
      </c>
      <c r="B248" s="49" t="s">
        <v>4</v>
      </c>
      <c r="C248" s="49" t="s">
        <v>121</v>
      </c>
      <c r="D248" s="49" t="s">
        <v>201</v>
      </c>
      <c r="E248" s="49" t="s">
        <v>43</v>
      </c>
      <c r="F248" s="50">
        <v>78437.9609375</v>
      </c>
      <c r="G248" s="52">
        <v>45093.23828125</v>
      </c>
    </row>
    <row r="249" spans="1:7" x14ac:dyDescent="0.25">
      <c r="A249" s="49" t="s">
        <v>378</v>
      </c>
      <c r="B249" s="49" t="s">
        <v>4</v>
      </c>
      <c r="C249" s="49" t="s">
        <v>121</v>
      </c>
      <c r="D249" s="49" t="s">
        <v>384</v>
      </c>
      <c r="E249" s="49" t="s">
        <v>28</v>
      </c>
      <c r="F249" s="50">
        <v>254.8800048828125</v>
      </c>
      <c r="G249" s="52">
        <v>691.67999267578125</v>
      </c>
    </row>
    <row r="250" spans="1:7" x14ac:dyDescent="0.25">
      <c r="A250" s="49" t="s">
        <v>378</v>
      </c>
      <c r="B250" s="49" t="s">
        <v>4</v>
      </c>
      <c r="C250" s="49" t="s">
        <v>121</v>
      </c>
      <c r="D250" s="49" t="s">
        <v>123</v>
      </c>
      <c r="E250" s="49" t="s">
        <v>28</v>
      </c>
      <c r="F250" s="50">
        <v>61307.040508270264</v>
      </c>
      <c r="G250" s="52">
        <v>295558.29244804382</v>
      </c>
    </row>
    <row r="251" spans="1:7" x14ac:dyDescent="0.25">
      <c r="A251" s="49" t="s">
        <v>378</v>
      </c>
      <c r="B251" s="49" t="s">
        <v>4</v>
      </c>
      <c r="C251" s="49" t="s">
        <v>121</v>
      </c>
      <c r="D251" s="49" t="s">
        <v>168</v>
      </c>
      <c r="E251" s="49" t="s">
        <v>28</v>
      </c>
      <c r="F251" s="50">
        <v>2951.8299407958984</v>
      </c>
      <c r="G251" s="52">
        <v>12583.440002441406</v>
      </c>
    </row>
    <row r="252" spans="1:7" x14ac:dyDescent="0.25">
      <c r="A252" s="49" t="s">
        <v>378</v>
      </c>
      <c r="B252" s="49" t="s">
        <v>4</v>
      </c>
      <c r="C252" s="49" t="s">
        <v>121</v>
      </c>
      <c r="D252" s="49" t="s">
        <v>177</v>
      </c>
      <c r="E252" s="49" t="s">
        <v>28</v>
      </c>
      <c r="F252" s="50">
        <v>1140.7499465942383</v>
      </c>
      <c r="G252" s="52">
        <v>5100</v>
      </c>
    </row>
    <row r="253" spans="1:7" x14ac:dyDescent="0.25">
      <c r="A253" s="49" t="s">
        <v>378</v>
      </c>
      <c r="B253" s="49" t="s">
        <v>4</v>
      </c>
      <c r="C253" s="49" t="s">
        <v>121</v>
      </c>
      <c r="D253" s="49" t="s">
        <v>129</v>
      </c>
      <c r="E253" s="49" t="s">
        <v>28</v>
      </c>
      <c r="F253" s="50">
        <v>482.17001342773437</v>
      </c>
      <c r="G253" s="52">
        <v>3009.3701171875</v>
      </c>
    </row>
    <row r="254" spans="1:7" x14ac:dyDescent="0.25">
      <c r="A254" s="49" t="s">
        <v>378</v>
      </c>
      <c r="B254" s="49" t="s">
        <v>4</v>
      </c>
      <c r="C254" s="49" t="s">
        <v>121</v>
      </c>
      <c r="D254" s="49" t="s">
        <v>131</v>
      </c>
      <c r="E254" s="49" t="s">
        <v>68</v>
      </c>
      <c r="F254" s="50">
        <v>24947.830078125</v>
      </c>
      <c r="G254" s="52">
        <v>53529.25</v>
      </c>
    </row>
    <row r="255" spans="1:7" x14ac:dyDescent="0.25">
      <c r="A255" s="49" t="s">
        <v>378</v>
      </c>
      <c r="B255" s="49" t="s">
        <v>4</v>
      </c>
      <c r="C255" s="49" t="s">
        <v>121</v>
      </c>
      <c r="D255" s="49" t="s">
        <v>322</v>
      </c>
      <c r="E255" s="49" t="s">
        <v>28</v>
      </c>
      <c r="F255" s="50">
        <v>310.21999359130859</v>
      </c>
      <c r="G255" s="52">
        <v>2611.2699584960937</v>
      </c>
    </row>
    <row r="256" spans="1:7" x14ac:dyDescent="0.25">
      <c r="A256" s="49" t="s">
        <v>378</v>
      </c>
      <c r="B256" s="49" t="s">
        <v>4</v>
      </c>
      <c r="C256" s="49" t="s">
        <v>121</v>
      </c>
      <c r="D256" s="49" t="s">
        <v>130</v>
      </c>
      <c r="E256" s="49" t="s">
        <v>28</v>
      </c>
      <c r="F256" s="50">
        <v>1011.4499816894531</v>
      </c>
      <c r="G256" s="52">
        <v>3440.5598754882812</v>
      </c>
    </row>
    <row r="257" spans="1:7" x14ac:dyDescent="0.25">
      <c r="A257" s="49" t="s">
        <v>378</v>
      </c>
      <c r="B257" s="49" t="s">
        <v>4</v>
      </c>
      <c r="C257" s="49" t="s">
        <v>121</v>
      </c>
      <c r="D257" s="49" t="s">
        <v>207</v>
      </c>
      <c r="E257" s="49" t="s">
        <v>28</v>
      </c>
      <c r="F257" s="50">
        <v>455.27999877929687</v>
      </c>
      <c r="G257" s="52">
        <v>3233</v>
      </c>
    </row>
    <row r="258" spans="1:7" x14ac:dyDescent="0.25">
      <c r="A258" s="49" t="s">
        <v>378</v>
      </c>
      <c r="B258" s="49" t="s">
        <v>4</v>
      </c>
      <c r="C258" s="49" t="s">
        <v>121</v>
      </c>
      <c r="D258" s="49" t="s">
        <v>355</v>
      </c>
      <c r="E258" s="49" t="s">
        <v>28</v>
      </c>
      <c r="F258" s="50">
        <v>182.46000671386719</v>
      </c>
      <c r="G258" s="52">
        <v>882.46002197265625</v>
      </c>
    </row>
    <row r="259" spans="1:7" x14ac:dyDescent="0.25">
      <c r="A259" s="31" t="s">
        <v>378</v>
      </c>
      <c r="B259" s="32"/>
      <c r="C259" s="32"/>
      <c r="D259" s="32"/>
      <c r="E259" s="32"/>
      <c r="F259" s="32">
        <f>SUM(F233:F258)</f>
        <v>5395722.0937576294</v>
      </c>
      <c r="G259" s="33">
        <f>SUM(G233:G258)</f>
        <v>4696558.5988445282</v>
      </c>
    </row>
    <row r="260" spans="1:7" ht="30" x14ac:dyDescent="0.25">
      <c r="A260" s="49" t="s">
        <v>386</v>
      </c>
      <c r="B260" s="49" t="s">
        <v>4</v>
      </c>
      <c r="C260" s="49" t="s">
        <v>121</v>
      </c>
      <c r="D260" s="49" t="s">
        <v>319</v>
      </c>
      <c r="E260" s="49" t="s">
        <v>82</v>
      </c>
      <c r="F260" s="50">
        <v>58695.4296875</v>
      </c>
      <c r="G260" s="52">
        <v>31379.490234375</v>
      </c>
    </row>
    <row r="261" spans="1:7" ht="30" x14ac:dyDescent="0.25">
      <c r="A261" s="49" t="s">
        <v>386</v>
      </c>
      <c r="B261" s="49" t="s">
        <v>4</v>
      </c>
      <c r="C261" s="49" t="s">
        <v>121</v>
      </c>
      <c r="D261" s="49" t="s">
        <v>134</v>
      </c>
      <c r="E261" s="49" t="s">
        <v>28</v>
      </c>
      <c r="F261" s="50">
        <v>2494289.5</v>
      </c>
      <c r="G261" s="52">
        <v>2005217.8125</v>
      </c>
    </row>
    <row r="262" spans="1:7" x14ac:dyDescent="0.25">
      <c r="A262" s="49" t="s">
        <v>387</v>
      </c>
      <c r="B262" s="49" t="s">
        <v>4</v>
      </c>
      <c r="C262" s="49" t="s">
        <v>121</v>
      </c>
      <c r="D262" s="49" t="s">
        <v>174</v>
      </c>
      <c r="E262" s="49" t="s">
        <v>28</v>
      </c>
      <c r="F262" s="50">
        <v>958</v>
      </c>
      <c r="G262" s="52">
        <v>370.20001220703125</v>
      </c>
    </row>
    <row r="263" spans="1:7" x14ac:dyDescent="0.25">
      <c r="A263" s="49" t="s">
        <v>386</v>
      </c>
      <c r="B263" s="49" t="s">
        <v>4</v>
      </c>
      <c r="C263" s="49" t="s">
        <v>121</v>
      </c>
      <c r="D263" s="49" t="s">
        <v>195</v>
      </c>
      <c r="E263" s="49" t="s">
        <v>55</v>
      </c>
      <c r="F263" s="50">
        <v>52889.390625</v>
      </c>
      <c r="G263" s="52">
        <v>18756.169921875</v>
      </c>
    </row>
    <row r="264" spans="1:7" x14ac:dyDescent="0.25">
      <c r="A264" s="49" t="s">
        <v>386</v>
      </c>
      <c r="B264" s="49" t="s">
        <v>4</v>
      </c>
      <c r="C264" s="49" t="s">
        <v>121</v>
      </c>
      <c r="D264" s="49" t="s">
        <v>160</v>
      </c>
      <c r="E264" s="49" t="s">
        <v>44</v>
      </c>
      <c r="F264" s="50">
        <v>88614.6796875</v>
      </c>
      <c r="G264" s="52">
        <v>158688</v>
      </c>
    </row>
    <row r="265" spans="1:7" x14ac:dyDescent="0.25">
      <c r="A265" s="49" t="s">
        <v>386</v>
      </c>
      <c r="B265" s="49" t="s">
        <v>4</v>
      </c>
      <c r="C265" s="49" t="s">
        <v>121</v>
      </c>
      <c r="D265" s="49" t="s">
        <v>124</v>
      </c>
      <c r="E265" s="49" t="s">
        <v>61</v>
      </c>
      <c r="F265" s="50">
        <v>247.47999572753906</v>
      </c>
      <c r="G265" s="52">
        <v>554.90997314453125</v>
      </c>
    </row>
    <row r="266" spans="1:7" x14ac:dyDescent="0.25">
      <c r="A266" s="49" t="s">
        <v>387</v>
      </c>
      <c r="B266" s="49" t="s">
        <v>4</v>
      </c>
      <c r="C266" s="49" t="s">
        <v>121</v>
      </c>
      <c r="D266" s="49" t="s">
        <v>124</v>
      </c>
      <c r="E266" s="49" t="s">
        <v>28</v>
      </c>
      <c r="F266" s="50">
        <v>22408.669662475586</v>
      </c>
      <c r="G266" s="52">
        <v>99149.529373168945</v>
      </c>
    </row>
    <row r="267" spans="1:7" x14ac:dyDescent="0.25">
      <c r="A267" s="49" t="s">
        <v>386</v>
      </c>
      <c r="B267" s="49" t="s">
        <v>4</v>
      </c>
      <c r="C267" s="49" t="s">
        <v>121</v>
      </c>
      <c r="D267" s="49" t="s">
        <v>124</v>
      </c>
      <c r="E267" s="49" t="s">
        <v>44</v>
      </c>
      <c r="F267" s="50">
        <v>80.290000915527344</v>
      </c>
      <c r="G267" s="52">
        <v>4798.27978515625</v>
      </c>
    </row>
    <row r="268" spans="1:7" x14ac:dyDescent="0.25">
      <c r="A268" s="49" t="s">
        <v>386</v>
      </c>
      <c r="B268" s="49" t="s">
        <v>4</v>
      </c>
      <c r="C268" s="49" t="s">
        <v>121</v>
      </c>
      <c r="D268" s="49" t="s">
        <v>124</v>
      </c>
      <c r="E268" s="49" t="s">
        <v>56</v>
      </c>
      <c r="F268" s="50">
        <v>298.8900146484375</v>
      </c>
      <c r="G268" s="52">
        <v>757.8699951171875</v>
      </c>
    </row>
    <row r="269" spans="1:7" x14ac:dyDescent="0.25">
      <c r="A269" s="49" t="s">
        <v>387</v>
      </c>
      <c r="B269" s="49" t="s">
        <v>4</v>
      </c>
      <c r="C269" s="49" t="s">
        <v>121</v>
      </c>
      <c r="D269" s="49" t="s">
        <v>393</v>
      </c>
      <c r="E269" s="49" t="s">
        <v>28</v>
      </c>
      <c r="F269" s="50">
        <v>5999.8798828125</v>
      </c>
      <c r="G269" s="52">
        <v>24786.849609375</v>
      </c>
    </row>
    <row r="270" spans="1:7" x14ac:dyDescent="0.25">
      <c r="A270" s="49" t="s">
        <v>387</v>
      </c>
      <c r="B270" s="49" t="s">
        <v>4</v>
      </c>
      <c r="C270" s="49" t="s">
        <v>121</v>
      </c>
      <c r="D270" s="49" t="s">
        <v>127</v>
      </c>
      <c r="E270" s="49" t="s">
        <v>51</v>
      </c>
      <c r="F270" s="50">
        <v>231.33000183105469</v>
      </c>
      <c r="G270" s="52">
        <v>7090.6298828125</v>
      </c>
    </row>
    <row r="271" spans="1:7" x14ac:dyDescent="0.25">
      <c r="A271" s="49" t="s">
        <v>387</v>
      </c>
      <c r="B271" s="49" t="s">
        <v>4</v>
      </c>
      <c r="C271" s="49" t="s">
        <v>121</v>
      </c>
      <c r="D271" s="49" t="s">
        <v>127</v>
      </c>
      <c r="E271" s="49" t="s">
        <v>43</v>
      </c>
      <c r="F271" s="50">
        <v>23.620000839233398</v>
      </c>
      <c r="G271" s="52">
        <v>3085</v>
      </c>
    </row>
    <row r="272" spans="1:7" x14ac:dyDescent="0.25">
      <c r="A272" s="49" t="s">
        <v>386</v>
      </c>
      <c r="B272" s="49" t="s">
        <v>4</v>
      </c>
      <c r="C272" s="49" t="s">
        <v>121</v>
      </c>
      <c r="D272" s="49" t="s">
        <v>125</v>
      </c>
      <c r="E272" s="49" t="s">
        <v>28</v>
      </c>
      <c r="F272" s="50">
        <v>1069533.921875</v>
      </c>
      <c r="G272" s="52">
        <v>995659.453125</v>
      </c>
    </row>
    <row r="273" spans="1:7" x14ac:dyDescent="0.25">
      <c r="A273" s="49" t="s">
        <v>386</v>
      </c>
      <c r="B273" s="49" t="s">
        <v>4</v>
      </c>
      <c r="C273" s="49" t="s">
        <v>121</v>
      </c>
      <c r="D273" s="49" t="s">
        <v>125</v>
      </c>
      <c r="E273" s="49" t="s">
        <v>122</v>
      </c>
      <c r="F273" s="50">
        <v>220382.8095703125</v>
      </c>
      <c r="G273" s="52">
        <v>248558.8203125</v>
      </c>
    </row>
    <row r="274" spans="1:7" x14ac:dyDescent="0.25">
      <c r="A274" s="49" t="s">
        <v>386</v>
      </c>
      <c r="B274" s="49" t="s">
        <v>4</v>
      </c>
      <c r="C274" s="49" t="s">
        <v>121</v>
      </c>
      <c r="D274" s="49" t="s">
        <v>201</v>
      </c>
      <c r="E274" s="49" t="s">
        <v>43</v>
      </c>
      <c r="F274" s="50">
        <v>76484.0390625</v>
      </c>
      <c r="G274" s="52">
        <v>47519.28125</v>
      </c>
    </row>
    <row r="275" spans="1:7" x14ac:dyDescent="0.25">
      <c r="A275" s="49" t="s">
        <v>386</v>
      </c>
      <c r="B275" s="49" t="s">
        <v>4</v>
      </c>
      <c r="C275" s="49" t="s">
        <v>121</v>
      </c>
      <c r="D275" s="49" t="s">
        <v>123</v>
      </c>
      <c r="E275" s="49" t="s">
        <v>28</v>
      </c>
      <c r="F275" s="50">
        <v>56527.590118408203</v>
      </c>
      <c r="G275" s="52">
        <v>465251.64682006836</v>
      </c>
    </row>
    <row r="276" spans="1:7" x14ac:dyDescent="0.25">
      <c r="A276" s="49" t="s">
        <v>386</v>
      </c>
      <c r="B276" s="49" t="s">
        <v>4</v>
      </c>
      <c r="C276" s="49" t="s">
        <v>121</v>
      </c>
      <c r="D276" s="49" t="s">
        <v>353</v>
      </c>
      <c r="E276" s="49" t="s">
        <v>61</v>
      </c>
      <c r="F276" s="50">
        <v>959.33001708984375</v>
      </c>
      <c r="G276" s="52">
        <v>3605.010009765625</v>
      </c>
    </row>
    <row r="277" spans="1:7" x14ac:dyDescent="0.25">
      <c r="A277" s="49" t="s">
        <v>386</v>
      </c>
      <c r="B277" s="49" t="s">
        <v>4</v>
      </c>
      <c r="C277" s="49" t="s">
        <v>121</v>
      </c>
      <c r="D277" s="49" t="s">
        <v>168</v>
      </c>
      <c r="E277" s="49" t="s">
        <v>28</v>
      </c>
      <c r="F277" s="50">
        <v>186.43000030517578</v>
      </c>
      <c r="G277" s="52">
        <v>2031</v>
      </c>
    </row>
    <row r="278" spans="1:7" x14ac:dyDescent="0.25">
      <c r="A278" s="49" t="s">
        <v>386</v>
      </c>
      <c r="B278" s="49" t="s">
        <v>4</v>
      </c>
      <c r="C278" s="49" t="s">
        <v>121</v>
      </c>
      <c r="D278" s="49" t="s">
        <v>394</v>
      </c>
      <c r="E278" s="49" t="s">
        <v>28</v>
      </c>
      <c r="F278" s="50">
        <v>68.040000915527344</v>
      </c>
      <c r="G278" s="52">
        <v>744</v>
      </c>
    </row>
    <row r="279" spans="1:7" x14ac:dyDescent="0.25">
      <c r="A279" s="49" t="s">
        <v>386</v>
      </c>
      <c r="B279" s="49" t="s">
        <v>4</v>
      </c>
      <c r="C279" s="49" t="s">
        <v>121</v>
      </c>
      <c r="D279" s="49" t="s">
        <v>133</v>
      </c>
      <c r="E279" s="49" t="s">
        <v>61</v>
      </c>
      <c r="F279" s="50">
        <v>125.65000152587891</v>
      </c>
      <c r="G279" s="52">
        <v>481.27999877929687</v>
      </c>
    </row>
    <row r="280" spans="1:7" x14ac:dyDescent="0.25">
      <c r="A280" s="49" t="s">
        <v>387</v>
      </c>
      <c r="B280" s="49" t="s">
        <v>4</v>
      </c>
      <c r="C280" s="49" t="s">
        <v>121</v>
      </c>
      <c r="D280" s="49" t="s">
        <v>129</v>
      </c>
      <c r="E280" s="49" t="s">
        <v>28</v>
      </c>
      <c r="F280" s="50">
        <v>655.9000244140625</v>
      </c>
      <c r="G280" s="52">
        <v>3825.830078125</v>
      </c>
    </row>
    <row r="281" spans="1:7" x14ac:dyDescent="0.25">
      <c r="A281" s="49" t="s">
        <v>386</v>
      </c>
      <c r="B281" s="49" t="s">
        <v>4</v>
      </c>
      <c r="C281" s="49" t="s">
        <v>121</v>
      </c>
      <c r="D281" s="49" t="s">
        <v>129</v>
      </c>
      <c r="E281" s="49" t="s">
        <v>49</v>
      </c>
      <c r="F281" s="50">
        <v>593.29998779296875</v>
      </c>
      <c r="G281" s="52">
        <v>732.42999267578125</v>
      </c>
    </row>
    <row r="282" spans="1:7" x14ac:dyDescent="0.25">
      <c r="A282" s="49" t="s">
        <v>386</v>
      </c>
      <c r="B282" s="49" t="s">
        <v>4</v>
      </c>
      <c r="C282" s="49" t="s">
        <v>121</v>
      </c>
      <c r="D282" s="49" t="s">
        <v>130</v>
      </c>
      <c r="E282" s="49" t="s">
        <v>28</v>
      </c>
      <c r="F282" s="50">
        <v>597.68999862670898</v>
      </c>
      <c r="G282" s="52">
        <v>4217.7199096679687</v>
      </c>
    </row>
    <row r="283" spans="1:7" x14ac:dyDescent="0.25">
      <c r="A283" s="49" t="s">
        <v>386</v>
      </c>
      <c r="B283" s="49" t="s">
        <v>4</v>
      </c>
      <c r="C283" s="49" t="s">
        <v>121</v>
      </c>
      <c r="D283" s="49" t="s">
        <v>392</v>
      </c>
      <c r="E283" s="49" t="s">
        <v>28</v>
      </c>
      <c r="F283" s="50">
        <v>12168</v>
      </c>
      <c r="G283" s="52">
        <v>23558.599609375</v>
      </c>
    </row>
    <row r="284" spans="1:7" x14ac:dyDescent="0.25">
      <c r="A284" s="49" t="s">
        <v>386</v>
      </c>
      <c r="B284" s="49" t="s">
        <v>4</v>
      </c>
      <c r="C284" s="49" t="s">
        <v>121</v>
      </c>
      <c r="D284" s="49" t="s">
        <v>392</v>
      </c>
      <c r="E284" s="49" t="s">
        <v>279</v>
      </c>
      <c r="F284" s="50">
        <v>15687.3603515625</v>
      </c>
      <c r="G284" s="52">
        <v>49132.80078125</v>
      </c>
    </row>
    <row r="285" spans="1:7" x14ac:dyDescent="0.25">
      <c r="A285" s="49" t="s">
        <v>387</v>
      </c>
      <c r="B285" s="49" t="s">
        <v>4</v>
      </c>
      <c r="C285" s="49" t="s">
        <v>121</v>
      </c>
      <c r="D285" s="49" t="s">
        <v>318</v>
      </c>
      <c r="E285" s="49" t="s">
        <v>28</v>
      </c>
      <c r="F285" s="50">
        <v>253.3800048828125</v>
      </c>
      <c r="G285" s="52">
        <v>620.91998291015625</v>
      </c>
    </row>
    <row r="286" spans="1:7" x14ac:dyDescent="0.25">
      <c r="A286" s="49" t="s">
        <v>386</v>
      </c>
      <c r="B286" s="49" t="s">
        <v>4</v>
      </c>
      <c r="C286" s="49" t="s">
        <v>121</v>
      </c>
      <c r="D286" s="49" t="s">
        <v>163</v>
      </c>
      <c r="E286" s="49" t="s">
        <v>28</v>
      </c>
      <c r="F286" s="50">
        <v>989.0999755859375</v>
      </c>
      <c r="G286" s="52">
        <v>7039.330078125</v>
      </c>
    </row>
    <row r="287" spans="1:7" x14ac:dyDescent="0.25">
      <c r="A287" s="31" t="s">
        <v>386</v>
      </c>
      <c r="B287" s="32"/>
      <c r="C287" s="32"/>
      <c r="D287" s="32"/>
      <c r="E287" s="32"/>
      <c r="F287" s="32">
        <f>SUM(F260:F286)</f>
        <v>4179949.700548172</v>
      </c>
      <c r="G287" s="33">
        <f>SUM(G260:G286)</f>
        <v>4207612.8632354736</v>
      </c>
    </row>
    <row r="288" spans="1:7" ht="30" x14ac:dyDescent="0.25">
      <c r="A288" s="49" t="s">
        <v>396</v>
      </c>
      <c r="B288" s="49" t="s">
        <v>4</v>
      </c>
      <c r="C288" s="49" t="s">
        <v>121</v>
      </c>
      <c r="D288" s="49" t="s">
        <v>134</v>
      </c>
      <c r="E288" s="49" t="s">
        <v>28</v>
      </c>
      <c r="F288" s="50">
        <v>598573.1875</v>
      </c>
      <c r="G288" s="52">
        <v>500817.875</v>
      </c>
    </row>
    <row r="289" spans="1:7" x14ac:dyDescent="0.25">
      <c r="A289" s="49" t="s">
        <v>396</v>
      </c>
      <c r="B289" s="49" t="s">
        <v>4</v>
      </c>
      <c r="C289" s="49" t="s">
        <v>121</v>
      </c>
      <c r="D289" s="49" t="s">
        <v>174</v>
      </c>
      <c r="E289" s="49" t="s">
        <v>28</v>
      </c>
      <c r="F289" s="50">
        <v>253.47999572753906</v>
      </c>
      <c r="G289" s="52">
        <v>684.47998046875</v>
      </c>
    </row>
    <row r="290" spans="1:7" ht="30" x14ac:dyDescent="0.25">
      <c r="A290" s="49" t="s">
        <v>395</v>
      </c>
      <c r="B290" s="49" t="s">
        <v>4</v>
      </c>
      <c r="C290" s="49" t="s">
        <v>121</v>
      </c>
      <c r="D290" s="49" t="s">
        <v>416</v>
      </c>
      <c r="E290" s="49" t="s">
        <v>52</v>
      </c>
      <c r="F290" s="50">
        <v>26736.83984375</v>
      </c>
      <c r="G290" s="52">
        <v>10861.400390625</v>
      </c>
    </row>
    <row r="291" spans="1:7" x14ac:dyDescent="0.25">
      <c r="A291" s="49" t="s">
        <v>395</v>
      </c>
      <c r="B291" s="49" t="s">
        <v>4</v>
      </c>
      <c r="C291" s="49" t="s">
        <v>121</v>
      </c>
      <c r="D291" s="49" t="s">
        <v>195</v>
      </c>
      <c r="E291" s="49" t="s">
        <v>55</v>
      </c>
      <c r="F291" s="50">
        <v>105025.357421875</v>
      </c>
      <c r="G291" s="52">
        <v>83350.849609375</v>
      </c>
    </row>
    <row r="292" spans="1:7" x14ac:dyDescent="0.25">
      <c r="A292" s="49" t="s">
        <v>396</v>
      </c>
      <c r="B292" s="49" t="s">
        <v>4</v>
      </c>
      <c r="C292" s="49" t="s">
        <v>121</v>
      </c>
      <c r="D292" s="49" t="s">
        <v>161</v>
      </c>
      <c r="E292" s="49" t="s">
        <v>28</v>
      </c>
      <c r="F292" s="50">
        <v>492.32998657226562</v>
      </c>
      <c r="G292" s="52">
        <v>2002.5</v>
      </c>
    </row>
    <row r="293" spans="1:7" x14ac:dyDescent="0.25">
      <c r="A293" s="49" t="s">
        <v>396</v>
      </c>
      <c r="B293" s="49" t="s">
        <v>4</v>
      </c>
      <c r="C293" s="49" t="s">
        <v>121</v>
      </c>
      <c r="D293" s="49" t="s">
        <v>320</v>
      </c>
      <c r="E293" s="49" t="s">
        <v>28</v>
      </c>
      <c r="F293" s="50">
        <v>159.22999954223633</v>
      </c>
      <c r="G293" s="52">
        <v>621.08001708984375</v>
      </c>
    </row>
    <row r="294" spans="1:7" x14ac:dyDescent="0.25">
      <c r="A294" s="49" t="s">
        <v>395</v>
      </c>
      <c r="B294" s="49" t="s">
        <v>4</v>
      </c>
      <c r="C294" s="49" t="s">
        <v>121</v>
      </c>
      <c r="D294" s="49" t="s">
        <v>160</v>
      </c>
      <c r="E294" s="49" t="s">
        <v>56</v>
      </c>
      <c r="F294" s="50">
        <v>22153.669921875</v>
      </c>
      <c r="G294" s="52">
        <v>39672</v>
      </c>
    </row>
    <row r="295" spans="1:7" x14ac:dyDescent="0.25">
      <c r="A295" s="49" t="s">
        <v>396</v>
      </c>
      <c r="B295" s="49" t="s">
        <v>4</v>
      </c>
      <c r="C295" s="49" t="s">
        <v>121</v>
      </c>
      <c r="D295" s="49" t="s">
        <v>417</v>
      </c>
      <c r="E295" s="49" t="s">
        <v>61</v>
      </c>
      <c r="F295" s="50">
        <v>130.75999450683594</v>
      </c>
      <c r="G295" s="52">
        <v>3730.489990234375</v>
      </c>
    </row>
    <row r="296" spans="1:7" x14ac:dyDescent="0.25">
      <c r="A296" s="49" t="s">
        <v>395</v>
      </c>
      <c r="B296" s="49" t="s">
        <v>4</v>
      </c>
      <c r="C296" s="49" t="s">
        <v>121</v>
      </c>
      <c r="D296" s="49" t="s">
        <v>111</v>
      </c>
      <c r="E296" s="49" t="s">
        <v>61</v>
      </c>
      <c r="F296" s="50">
        <v>3383.050048828125</v>
      </c>
      <c r="G296" s="52">
        <v>17875.540283203125</v>
      </c>
    </row>
    <row r="297" spans="1:7" x14ac:dyDescent="0.25">
      <c r="A297" s="49" t="s">
        <v>396</v>
      </c>
      <c r="B297" s="49" t="s">
        <v>4</v>
      </c>
      <c r="C297" s="49" t="s">
        <v>121</v>
      </c>
      <c r="D297" s="49" t="s">
        <v>124</v>
      </c>
      <c r="E297" s="49" t="s">
        <v>28</v>
      </c>
      <c r="F297" s="50">
        <v>1506.2800064086914</v>
      </c>
      <c r="G297" s="52">
        <v>7029.5401000976562</v>
      </c>
    </row>
    <row r="298" spans="1:7" x14ac:dyDescent="0.25">
      <c r="A298" s="49" t="s">
        <v>395</v>
      </c>
      <c r="B298" s="49" t="s">
        <v>4</v>
      </c>
      <c r="C298" s="49" t="s">
        <v>121</v>
      </c>
      <c r="D298" s="49" t="s">
        <v>316</v>
      </c>
      <c r="E298" s="49" t="s">
        <v>44</v>
      </c>
      <c r="F298" s="50">
        <v>22153.669921875</v>
      </c>
      <c r="G298" s="52">
        <v>39672</v>
      </c>
    </row>
    <row r="299" spans="1:7" x14ac:dyDescent="0.25">
      <c r="A299" s="49" t="s">
        <v>395</v>
      </c>
      <c r="B299" s="49" t="s">
        <v>4</v>
      </c>
      <c r="C299" s="49" t="s">
        <v>121</v>
      </c>
      <c r="D299" s="49" t="s">
        <v>127</v>
      </c>
      <c r="E299" s="49" t="s">
        <v>51</v>
      </c>
      <c r="F299" s="50">
        <v>411.13999938964844</v>
      </c>
      <c r="G299" s="52">
        <v>126493.16015625</v>
      </c>
    </row>
    <row r="300" spans="1:7" x14ac:dyDescent="0.25">
      <c r="A300" s="49" t="s">
        <v>395</v>
      </c>
      <c r="B300" s="49" t="s">
        <v>4</v>
      </c>
      <c r="C300" s="49" t="s">
        <v>121</v>
      </c>
      <c r="D300" s="49" t="s">
        <v>127</v>
      </c>
      <c r="E300" s="49" t="s">
        <v>43</v>
      </c>
      <c r="F300" s="50">
        <v>1209.2900238037109</v>
      </c>
      <c r="G300" s="52">
        <v>169348.240234375</v>
      </c>
    </row>
    <row r="301" spans="1:7" x14ac:dyDescent="0.25">
      <c r="A301" s="49" t="s">
        <v>395</v>
      </c>
      <c r="B301" s="49" t="s">
        <v>4</v>
      </c>
      <c r="C301" s="49" t="s">
        <v>282</v>
      </c>
      <c r="D301" s="49" t="s">
        <v>283</v>
      </c>
      <c r="E301" s="49" t="s">
        <v>49</v>
      </c>
      <c r="F301" s="50">
        <v>9.0699996948242187</v>
      </c>
      <c r="G301" s="52">
        <v>6780</v>
      </c>
    </row>
    <row r="302" spans="1:7" x14ac:dyDescent="0.25">
      <c r="A302" s="49" t="s">
        <v>395</v>
      </c>
      <c r="B302" s="49" t="s">
        <v>4</v>
      </c>
      <c r="C302" s="49" t="s">
        <v>121</v>
      </c>
      <c r="D302" s="49" t="s">
        <v>126</v>
      </c>
      <c r="E302" s="49" t="s">
        <v>52</v>
      </c>
      <c r="F302" s="50">
        <v>15966.6103515625</v>
      </c>
      <c r="G302" s="52">
        <v>73900</v>
      </c>
    </row>
    <row r="303" spans="1:7" x14ac:dyDescent="0.25">
      <c r="A303" s="49" t="s">
        <v>396</v>
      </c>
      <c r="B303" s="49" t="s">
        <v>4</v>
      </c>
      <c r="C303" s="49" t="s">
        <v>121</v>
      </c>
      <c r="D303" s="49" t="s">
        <v>125</v>
      </c>
      <c r="E303" s="49" t="s">
        <v>122</v>
      </c>
      <c r="F303" s="50">
        <v>203814.8388671875</v>
      </c>
      <c r="G303" s="52">
        <v>149135</v>
      </c>
    </row>
    <row r="304" spans="1:7" x14ac:dyDescent="0.25">
      <c r="A304" s="49" t="s">
        <v>396</v>
      </c>
      <c r="B304" s="49" t="s">
        <v>4</v>
      </c>
      <c r="C304" s="49" t="s">
        <v>121</v>
      </c>
      <c r="D304" s="49" t="s">
        <v>123</v>
      </c>
      <c r="E304" s="49" t="s">
        <v>28</v>
      </c>
      <c r="F304" s="50">
        <v>83184.937873840332</v>
      </c>
      <c r="G304" s="52">
        <v>133080.18878936768</v>
      </c>
    </row>
    <row r="305" spans="1:7" x14ac:dyDescent="0.25">
      <c r="A305" s="49" t="s">
        <v>395</v>
      </c>
      <c r="B305" s="49" t="s">
        <v>4</v>
      </c>
      <c r="C305" s="49" t="s">
        <v>121</v>
      </c>
      <c r="D305" s="49" t="s">
        <v>353</v>
      </c>
      <c r="E305" s="49" t="s">
        <v>61</v>
      </c>
      <c r="F305" s="50">
        <v>1100.0199775695801</v>
      </c>
      <c r="G305" s="52">
        <v>3393.6000366210937</v>
      </c>
    </row>
    <row r="306" spans="1:7" x14ac:dyDescent="0.25">
      <c r="A306" s="49" t="s">
        <v>395</v>
      </c>
      <c r="B306" s="49" t="s">
        <v>4</v>
      </c>
      <c r="C306" s="49" t="s">
        <v>121</v>
      </c>
      <c r="D306" s="49" t="s">
        <v>168</v>
      </c>
      <c r="E306" s="49" t="s">
        <v>28</v>
      </c>
      <c r="F306" s="50">
        <v>54.430000305175781</v>
      </c>
      <c r="G306" s="52">
        <v>600</v>
      </c>
    </row>
    <row r="307" spans="1:7" x14ac:dyDescent="0.25">
      <c r="A307" s="49" t="s">
        <v>396</v>
      </c>
      <c r="B307" s="49" t="s">
        <v>4</v>
      </c>
      <c r="C307" s="49" t="s">
        <v>121</v>
      </c>
      <c r="D307" s="49" t="s">
        <v>133</v>
      </c>
      <c r="E307" s="49" t="s">
        <v>28</v>
      </c>
      <c r="F307" s="50">
        <v>1157.1199951171875</v>
      </c>
      <c r="G307" s="52">
        <v>8026.60009765625</v>
      </c>
    </row>
    <row r="308" spans="1:7" x14ac:dyDescent="0.25">
      <c r="A308" s="49" t="s">
        <v>395</v>
      </c>
      <c r="B308" s="49" t="s">
        <v>4</v>
      </c>
      <c r="C308" s="49" t="s">
        <v>121</v>
      </c>
      <c r="D308" s="49" t="s">
        <v>129</v>
      </c>
      <c r="E308" s="49" t="s">
        <v>28</v>
      </c>
      <c r="F308" s="50">
        <v>2718.4800033569336</v>
      </c>
      <c r="G308" s="52">
        <v>15067.519756317139</v>
      </c>
    </row>
    <row r="309" spans="1:7" x14ac:dyDescent="0.25">
      <c r="A309" s="49" t="s">
        <v>395</v>
      </c>
      <c r="B309" s="49" t="s">
        <v>4</v>
      </c>
      <c r="C309" s="49" t="s">
        <v>121</v>
      </c>
      <c r="D309" s="49" t="s">
        <v>129</v>
      </c>
      <c r="E309" s="49" t="s">
        <v>49</v>
      </c>
      <c r="F309" s="50">
        <v>473.10000610351562</v>
      </c>
      <c r="G309" s="52">
        <v>464.20001220703125</v>
      </c>
    </row>
    <row r="310" spans="1:7" x14ac:dyDescent="0.25">
      <c r="A310" s="49" t="s">
        <v>396</v>
      </c>
      <c r="B310" s="49" t="s">
        <v>4</v>
      </c>
      <c r="C310" s="49" t="s">
        <v>121</v>
      </c>
      <c r="D310" s="49" t="s">
        <v>131</v>
      </c>
      <c r="E310" s="49" t="s">
        <v>52</v>
      </c>
      <c r="F310" s="50">
        <v>51791.6796875</v>
      </c>
      <c r="G310" s="52">
        <v>148142.1875</v>
      </c>
    </row>
    <row r="311" spans="1:7" x14ac:dyDescent="0.25">
      <c r="A311" s="49" t="s">
        <v>395</v>
      </c>
      <c r="B311" s="49" t="s">
        <v>4</v>
      </c>
      <c r="C311" s="49" t="s">
        <v>121</v>
      </c>
      <c r="D311" s="49" t="s">
        <v>131</v>
      </c>
      <c r="E311" s="49" t="s">
        <v>61</v>
      </c>
      <c r="F311" s="50">
        <v>13632.099609375</v>
      </c>
      <c r="G311" s="52">
        <v>58809.05859375</v>
      </c>
    </row>
    <row r="312" spans="1:7" x14ac:dyDescent="0.25">
      <c r="A312" s="49" t="s">
        <v>395</v>
      </c>
      <c r="B312" s="49" t="s">
        <v>4</v>
      </c>
      <c r="C312" s="49" t="s">
        <v>121</v>
      </c>
      <c r="D312" s="49" t="s">
        <v>131</v>
      </c>
      <c r="E312" s="49" t="s">
        <v>68</v>
      </c>
      <c r="F312" s="50">
        <v>88315.306640625</v>
      </c>
      <c r="G312" s="52">
        <v>197087.19921875</v>
      </c>
    </row>
    <row r="313" spans="1:7" x14ac:dyDescent="0.25">
      <c r="A313" s="49" t="s">
        <v>395</v>
      </c>
      <c r="B313" s="49" t="s">
        <v>4</v>
      </c>
      <c r="C313" s="49" t="s">
        <v>121</v>
      </c>
      <c r="D313" s="49" t="s">
        <v>131</v>
      </c>
      <c r="E313" s="49" t="s">
        <v>79</v>
      </c>
      <c r="F313" s="50">
        <v>24947.830078125</v>
      </c>
      <c r="G313" s="52">
        <v>61250</v>
      </c>
    </row>
    <row r="314" spans="1:7" x14ac:dyDescent="0.25">
      <c r="A314" s="49" t="s">
        <v>395</v>
      </c>
      <c r="B314" s="49" t="s">
        <v>4</v>
      </c>
      <c r="C314" s="49" t="s">
        <v>121</v>
      </c>
      <c r="D314" s="49" t="s">
        <v>131</v>
      </c>
      <c r="E314" s="49" t="s">
        <v>158</v>
      </c>
      <c r="F314" s="50">
        <v>31933.220703125</v>
      </c>
      <c r="G314" s="52">
        <v>71552</v>
      </c>
    </row>
    <row r="315" spans="1:7" x14ac:dyDescent="0.25">
      <c r="A315" s="49" t="s">
        <v>395</v>
      </c>
      <c r="B315" s="49" t="s">
        <v>4</v>
      </c>
      <c r="C315" s="49" t="s">
        <v>121</v>
      </c>
      <c r="D315" s="49" t="s">
        <v>131</v>
      </c>
      <c r="E315" s="49" t="s">
        <v>294</v>
      </c>
      <c r="F315" s="50">
        <v>24823.08984375</v>
      </c>
      <c r="G315" s="52">
        <v>41118.37890625</v>
      </c>
    </row>
    <row r="316" spans="1:7" x14ac:dyDescent="0.25">
      <c r="A316" s="49" t="s">
        <v>395</v>
      </c>
      <c r="B316" s="49" t="s">
        <v>4</v>
      </c>
      <c r="C316" s="49" t="s">
        <v>121</v>
      </c>
      <c r="D316" s="49" t="s">
        <v>176</v>
      </c>
      <c r="E316" s="49" t="s">
        <v>61</v>
      </c>
      <c r="F316" s="50">
        <v>35107.459716796875</v>
      </c>
      <c r="G316" s="52">
        <v>179492.740234375</v>
      </c>
    </row>
    <row r="317" spans="1:7" x14ac:dyDescent="0.25">
      <c r="A317" s="49" t="s">
        <v>395</v>
      </c>
      <c r="B317" s="49" t="s">
        <v>4</v>
      </c>
      <c r="C317" s="49" t="s">
        <v>121</v>
      </c>
      <c r="D317" s="49" t="s">
        <v>176</v>
      </c>
      <c r="E317" s="49" t="s">
        <v>28</v>
      </c>
      <c r="F317" s="50">
        <v>4413.0400390625</v>
      </c>
      <c r="G317" s="52">
        <v>24691.349609375</v>
      </c>
    </row>
    <row r="318" spans="1:7" x14ac:dyDescent="0.25">
      <c r="A318" s="49" t="s">
        <v>396</v>
      </c>
      <c r="B318" s="49" t="s">
        <v>4</v>
      </c>
      <c r="C318" s="49" t="s">
        <v>121</v>
      </c>
      <c r="D318" s="49" t="s">
        <v>285</v>
      </c>
      <c r="E318" s="49" t="s">
        <v>28</v>
      </c>
      <c r="F318" s="50">
        <v>70.589996337890625</v>
      </c>
      <c r="G318" s="52">
        <v>560.59002685546875</v>
      </c>
    </row>
    <row r="319" spans="1:7" x14ac:dyDescent="0.25">
      <c r="A319" s="49" t="s">
        <v>396</v>
      </c>
      <c r="B319" s="49" t="s">
        <v>4</v>
      </c>
      <c r="C319" s="49" t="s">
        <v>121</v>
      </c>
      <c r="D319" s="49" t="s">
        <v>130</v>
      </c>
      <c r="E319" s="49" t="s">
        <v>28</v>
      </c>
      <c r="F319" s="50">
        <v>2460.0900115966797</v>
      </c>
      <c r="G319" s="52">
        <v>13420.980041503906</v>
      </c>
    </row>
    <row r="320" spans="1:7" x14ac:dyDescent="0.25">
      <c r="A320" s="49" t="s">
        <v>396</v>
      </c>
      <c r="B320" s="49" t="s">
        <v>4</v>
      </c>
      <c r="C320" s="49" t="s">
        <v>121</v>
      </c>
      <c r="D320" s="49" t="s">
        <v>162</v>
      </c>
      <c r="E320" s="49" t="s">
        <v>28</v>
      </c>
      <c r="F320" s="50">
        <v>19535.700714111328</v>
      </c>
      <c r="G320" s="52">
        <v>26696.25</v>
      </c>
    </row>
    <row r="321" spans="1:7" x14ac:dyDescent="0.25">
      <c r="A321" s="49" t="s">
        <v>396</v>
      </c>
      <c r="B321" s="49" t="s">
        <v>4</v>
      </c>
      <c r="C321" s="49" t="s">
        <v>121</v>
      </c>
      <c r="D321" s="49" t="s">
        <v>392</v>
      </c>
      <c r="E321" s="49" t="s">
        <v>28</v>
      </c>
      <c r="F321" s="50">
        <v>8008.25</v>
      </c>
      <c r="G321" s="52">
        <v>33014.80078125</v>
      </c>
    </row>
    <row r="322" spans="1:7" x14ac:dyDescent="0.25">
      <c r="A322" s="49" t="s">
        <v>395</v>
      </c>
      <c r="B322" s="49" t="s">
        <v>4</v>
      </c>
      <c r="C322" s="49" t="s">
        <v>121</v>
      </c>
      <c r="D322" s="49" t="s">
        <v>323</v>
      </c>
      <c r="E322" s="49" t="s">
        <v>99</v>
      </c>
      <c r="F322" s="50">
        <v>82327.8203125</v>
      </c>
      <c r="G322" s="52">
        <v>164340</v>
      </c>
    </row>
    <row r="323" spans="1:7" x14ac:dyDescent="0.25">
      <c r="A323" s="49" t="s">
        <v>396</v>
      </c>
      <c r="B323" s="49" t="s">
        <v>4</v>
      </c>
      <c r="C323" s="49" t="s">
        <v>121</v>
      </c>
      <c r="D323" s="49" t="s">
        <v>355</v>
      </c>
      <c r="E323" s="49" t="s">
        <v>28</v>
      </c>
      <c r="F323" s="50">
        <v>547.39999389648437</v>
      </c>
      <c r="G323" s="52">
        <v>2647.2200317382812</v>
      </c>
    </row>
    <row r="324" spans="1:7" x14ac:dyDescent="0.25">
      <c r="A324" s="49" t="s">
        <v>396</v>
      </c>
      <c r="B324" s="49" t="s">
        <v>4</v>
      </c>
      <c r="C324" s="49" t="s">
        <v>121</v>
      </c>
      <c r="D324" s="49" t="s">
        <v>163</v>
      </c>
      <c r="E324" s="49" t="s">
        <v>28</v>
      </c>
      <c r="F324" s="50">
        <v>1013.0200271606445</v>
      </c>
      <c r="G324" s="52">
        <v>4650.719970703125</v>
      </c>
    </row>
    <row r="325" spans="1:7" x14ac:dyDescent="0.25">
      <c r="A325" s="31" t="s">
        <v>396</v>
      </c>
      <c r="B325" s="32"/>
      <c r="C325" s="32"/>
      <c r="D325" s="32"/>
      <c r="E325" s="32"/>
      <c r="F325" s="32">
        <f>SUM(F288:F324)</f>
        <v>1479593.489112854</v>
      </c>
      <c r="G325" s="33">
        <f>SUM(G288:G324)</f>
        <v>2420079.7393684387</v>
      </c>
    </row>
    <row r="326" spans="1:7" ht="30" x14ac:dyDescent="0.25">
      <c r="A326" s="49" t="s">
        <v>420</v>
      </c>
      <c r="B326" s="49" t="s">
        <v>4</v>
      </c>
      <c r="C326" s="49" t="s">
        <v>121</v>
      </c>
      <c r="D326" s="49" t="s">
        <v>319</v>
      </c>
      <c r="E326" s="49" t="s">
        <v>82</v>
      </c>
      <c r="F326" s="50">
        <v>997.90997314453125</v>
      </c>
      <c r="G326" s="52">
        <v>770190</v>
      </c>
    </row>
    <row r="327" spans="1:7" ht="30" x14ac:dyDescent="0.25">
      <c r="A327" s="49" t="s">
        <v>420</v>
      </c>
      <c r="B327" s="49" t="s">
        <v>4</v>
      </c>
      <c r="C327" s="49" t="s">
        <v>121</v>
      </c>
      <c r="D327" s="49" t="s">
        <v>134</v>
      </c>
      <c r="E327" s="49" t="s">
        <v>82</v>
      </c>
      <c r="F327" s="50">
        <v>3095199.921875</v>
      </c>
      <c r="G327" s="52">
        <v>2544872</v>
      </c>
    </row>
    <row r="328" spans="1:7" ht="30" x14ac:dyDescent="0.25">
      <c r="A328" s="49" t="s">
        <v>420</v>
      </c>
      <c r="B328" s="49" t="s">
        <v>4</v>
      </c>
      <c r="C328" s="49" t="s">
        <v>121</v>
      </c>
      <c r="D328" s="49" t="s">
        <v>134</v>
      </c>
      <c r="E328" s="49" t="s">
        <v>28</v>
      </c>
      <c r="F328" s="50">
        <v>1044315.96875</v>
      </c>
      <c r="G328" s="52">
        <v>972390</v>
      </c>
    </row>
    <row r="329" spans="1:7" x14ac:dyDescent="0.25">
      <c r="A329" s="49" t="s">
        <v>421</v>
      </c>
      <c r="B329" s="49" t="s">
        <v>4</v>
      </c>
      <c r="C329" s="49" t="s">
        <v>121</v>
      </c>
      <c r="D329" s="49" t="s">
        <v>428</v>
      </c>
      <c r="E329" s="49" t="s">
        <v>28</v>
      </c>
      <c r="F329" s="50">
        <v>1920.0699462890625</v>
      </c>
      <c r="G329" s="52">
        <v>10199</v>
      </c>
    </row>
    <row r="330" spans="1:7" x14ac:dyDescent="0.25">
      <c r="A330" s="49" t="s">
        <v>421</v>
      </c>
      <c r="B330" s="49" t="s">
        <v>4</v>
      </c>
      <c r="C330" s="49" t="s">
        <v>121</v>
      </c>
      <c r="D330" s="49" t="s">
        <v>160</v>
      </c>
      <c r="E330" s="49" t="s">
        <v>44</v>
      </c>
      <c r="F330" s="50">
        <v>44307.33984375</v>
      </c>
      <c r="G330" s="52">
        <v>79344</v>
      </c>
    </row>
    <row r="331" spans="1:7" x14ac:dyDescent="0.25">
      <c r="A331" s="49" t="s">
        <v>420</v>
      </c>
      <c r="B331" s="49" t="s">
        <v>4</v>
      </c>
      <c r="C331" s="49" t="s">
        <v>121</v>
      </c>
      <c r="D331" s="49" t="s">
        <v>124</v>
      </c>
      <c r="E331" s="49" t="s">
        <v>28</v>
      </c>
      <c r="F331" s="50">
        <v>14224.799893379211</v>
      </c>
      <c r="G331" s="52">
        <v>67979.639587402344</v>
      </c>
    </row>
    <row r="332" spans="1:7" x14ac:dyDescent="0.25">
      <c r="A332" s="49" t="s">
        <v>420</v>
      </c>
      <c r="B332" s="49" t="s">
        <v>4</v>
      </c>
      <c r="C332" s="49" t="s">
        <v>121</v>
      </c>
      <c r="D332" s="49" t="s">
        <v>127</v>
      </c>
      <c r="E332" s="49" t="s">
        <v>43</v>
      </c>
      <c r="F332" s="50">
        <v>154</v>
      </c>
      <c r="G332" s="52">
        <v>4838.509765625</v>
      </c>
    </row>
    <row r="333" spans="1:7" x14ac:dyDescent="0.25">
      <c r="A333" s="49" t="s">
        <v>421</v>
      </c>
      <c r="B333" s="49" t="s">
        <v>4</v>
      </c>
      <c r="C333" s="49" t="s">
        <v>121</v>
      </c>
      <c r="D333" s="49" t="s">
        <v>126</v>
      </c>
      <c r="E333" s="49" t="s">
        <v>28</v>
      </c>
      <c r="F333" s="50">
        <v>338.70001220703125</v>
      </c>
      <c r="G333" s="52">
        <v>2304.35009765625</v>
      </c>
    </row>
    <row r="334" spans="1:7" x14ac:dyDescent="0.25">
      <c r="A334" s="49" t="s">
        <v>421</v>
      </c>
      <c r="B334" s="49" t="s">
        <v>4</v>
      </c>
      <c r="C334" s="49" t="s">
        <v>121</v>
      </c>
      <c r="D334" s="49" t="s">
        <v>125</v>
      </c>
      <c r="E334" s="49" t="s">
        <v>28</v>
      </c>
      <c r="F334" s="50">
        <v>57070.83203125</v>
      </c>
      <c r="G334" s="52">
        <v>58376</v>
      </c>
    </row>
    <row r="335" spans="1:7" x14ac:dyDescent="0.25">
      <c r="A335" s="49" t="s">
        <v>420</v>
      </c>
      <c r="B335" s="49" t="s">
        <v>4</v>
      </c>
      <c r="C335" s="49" t="s">
        <v>121</v>
      </c>
      <c r="D335" s="49" t="s">
        <v>125</v>
      </c>
      <c r="E335" s="49" t="s">
        <v>122</v>
      </c>
      <c r="F335" s="50">
        <v>143531.990234375</v>
      </c>
      <c r="G335" s="52">
        <v>163175</v>
      </c>
    </row>
    <row r="336" spans="1:7" x14ac:dyDescent="0.25">
      <c r="A336" s="49" t="s">
        <v>421</v>
      </c>
      <c r="B336" s="49" t="s">
        <v>4</v>
      </c>
      <c r="C336" s="49" t="s">
        <v>121</v>
      </c>
      <c r="D336" s="49" t="s">
        <v>201</v>
      </c>
      <c r="E336" s="49" t="s">
        <v>43</v>
      </c>
      <c r="F336" s="50">
        <v>101098.5703125</v>
      </c>
      <c r="G336" s="52">
        <v>71423.546875</v>
      </c>
    </row>
    <row r="337" spans="1:7" x14ac:dyDescent="0.25">
      <c r="A337" s="49" t="s">
        <v>420</v>
      </c>
      <c r="B337" s="49" t="s">
        <v>4</v>
      </c>
      <c r="C337" s="49" t="s">
        <v>121</v>
      </c>
      <c r="D337" s="49" t="s">
        <v>123</v>
      </c>
      <c r="E337" s="49" t="s">
        <v>28</v>
      </c>
      <c r="F337" s="50">
        <v>124960.01913452148</v>
      </c>
      <c r="G337" s="52">
        <v>324544.02355957031</v>
      </c>
    </row>
    <row r="338" spans="1:7" x14ac:dyDescent="0.25">
      <c r="A338" s="49" t="s">
        <v>420</v>
      </c>
      <c r="B338" s="49" t="s">
        <v>4</v>
      </c>
      <c r="C338" s="49" t="s">
        <v>121</v>
      </c>
      <c r="D338" s="49" t="s">
        <v>353</v>
      </c>
      <c r="E338" s="49" t="s">
        <v>28</v>
      </c>
      <c r="F338" s="50">
        <v>48.990001678466797</v>
      </c>
      <c r="G338" s="52">
        <v>349.82998657226562</v>
      </c>
    </row>
    <row r="339" spans="1:7" x14ac:dyDescent="0.25">
      <c r="A339" s="49" t="s">
        <v>420</v>
      </c>
      <c r="B339" s="49" t="s">
        <v>4</v>
      </c>
      <c r="C339" s="49" t="s">
        <v>121</v>
      </c>
      <c r="D339" s="49" t="s">
        <v>133</v>
      </c>
      <c r="E339" s="49" t="s">
        <v>28</v>
      </c>
      <c r="F339" s="50">
        <v>675.8599853515625</v>
      </c>
      <c r="G339" s="52">
        <v>5157.60009765625</v>
      </c>
    </row>
    <row r="340" spans="1:7" x14ac:dyDescent="0.25">
      <c r="A340" s="49" t="s">
        <v>420</v>
      </c>
      <c r="B340" s="49" t="s">
        <v>4</v>
      </c>
      <c r="C340" s="49" t="s">
        <v>121</v>
      </c>
      <c r="D340" s="49" t="s">
        <v>177</v>
      </c>
      <c r="E340" s="49" t="s">
        <v>28</v>
      </c>
      <c r="F340" s="50">
        <v>5359.3701171875</v>
      </c>
      <c r="G340" s="52">
        <v>22200</v>
      </c>
    </row>
    <row r="341" spans="1:7" x14ac:dyDescent="0.25">
      <c r="A341" s="49" t="s">
        <v>421</v>
      </c>
      <c r="B341" s="49" t="s">
        <v>4</v>
      </c>
      <c r="C341" s="49" t="s">
        <v>121</v>
      </c>
      <c r="D341" s="49" t="s">
        <v>129</v>
      </c>
      <c r="E341" s="49" t="s">
        <v>61</v>
      </c>
      <c r="F341" s="50">
        <v>1175.219970703125</v>
      </c>
      <c r="G341" s="52">
        <v>4233.0400390625</v>
      </c>
    </row>
    <row r="342" spans="1:7" x14ac:dyDescent="0.25">
      <c r="A342" s="49" t="s">
        <v>420</v>
      </c>
      <c r="B342" s="49" t="s">
        <v>4</v>
      </c>
      <c r="C342" s="49" t="s">
        <v>121</v>
      </c>
      <c r="D342" s="49" t="s">
        <v>129</v>
      </c>
      <c r="E342" s="49" t="s">
        <v>28</v>
      </c>
      <c r="F342" s="50">
        <v>365.14999389648437</v>
      </c>
      <c r="G342" s="52">
        <v>1848.6099853515625</v>
      </c>
    </row>
    <row r="343" spans="1:7" x14ac:dyDescent="0.25">
      <c r="A343" s="49" t="s">
        <v>421</v>
      </c>
      <c r="B343" s="49" t="s">
        <v>4</v>
      </c>
      <c r="C343" s="49" t="s">
        <v>121</v>
      </c>
      <c r="D343" s="49" t="s">
        <v>131</v>
      </c>
      <c r="E343" s="49" t="s">
        <v>61</v>
      </c>
      <c r="F343" s="50">
        <v>49671.119140625</v>
      </c>
      <c r="G343" s="52">
        <v>104806.05078125</v>
      </c>
    </row>
    <row r="344" spans="1:7" x14ac:dyDescent="0.25">
      <c r="A344" s="49" t="s">
        <v>421</v>
      </c>
      <c r="B344" s="49" t="s">
        <v>4</v>
      </c>
      <c r="C344" s="49" t="s">
        <v>121</v>
      </c>
      <c r="D344" s="49" t="s">
        <v>131</v>
      </c>
      <c r="E344" s="49" t="s">
        <v>68</v>
      </c>
      <c r="F344" s="50">
        <v>24947.830078125</v>
      </c>
      <c r="G344" s="52">
        <v>53000</v>
      </c>
    </row>
    <row r="345" spans="1:7" x14ac:dyDescent="0.25">
      <c r="A345" s="49" t="s">
        <v>421</v>
      </c>
      <c r="B345" s="49" t="s">
        <v>4</v>
      </c>
      <c r="C345" s="49" t="s">
        <v>121</v>
      </c>
      <c r="D345" s="49" t="s">
        <v>131</v>
      </c>
      <c r="E345" s="49" t="s">
        <v>56</v>
      </c>
      <c r="F345" s="50">
        <v>10777.4599609375</v>
      </c>
      <c r="G345" s="52">
        <v>45760</v>
      </c>
    </row>
    <row r="346" spans="1:7" x14ac:dyDescent="0.25">
      <c r="A346" s="49" t="s">
        <v>420</v>
      </c>
      <c r="B346" s="49" t="s">
        <v>4</v>
      </c>
      <c r="C346" s="49" t="s">
        <v>121</v>
      </c>
      <c r="D346" s="49" t="s">
        <v>130</v>
      </c>
      <c r="E346" s="49" t="s">
        <v>28</v>
      </c>
      <c r="F346" s="50">
        <v>1638.6800689697266</v>
      </c>
      <c r="G346" s="52">
        <v>5485.06005859375</v>
      </c>
    </row>
    <row r="347" spans="1:7" x14ac:dyDescent="0.25">
      <c r="A347" s="49" t="s">
        <v>420</v>
      </c>
      <c r="B347" s="49" t="s">
        <v>4</v>
      </c>
      <c r="C347" s="49" t="s">
        <v>121</v>
      </c>
      <c r="D347" s="49" t="s">
        <v>162</v>
      </c>
      <c r="E347" s="49" t="s">
        <v>28</v>
      </c>
      <c r="F347" s="50">
        <v>4797.6802215576172</v>
      </c>
      <c r="G347" s="52">
        <v>8714.3198547363281</v>
      </c>
    </row>
    <row r="348" spans="1:7" x14ac:dyDescent="0.25">
      <c r="A348" s="49" t="s">
        <v>420</v>
      </c>
      <c r="B348" s="49" t="s">
        <v>4</v>
      </c>
      <c r="C348" s="49" t="s">
        <v>121</v>
      </c>
      <c r="D348" s="49" t="s">
        <v>429</v>
      </c>
      <c r="E348" s="49" t="s">
        <v>28</v>
      </c>
      <c r="F348" s="50">
        <v>51.979999542236328</v>
      </c>
      <c r="G348" s="52">
        <v>99.779998779296875</v>
      </c>
    </row>
    <row r="349" spans="1:7" x14ac:dyDescent="0.25">
      <c r="A349" s="49" t="s">
        <v>420</v>
      </c>
      <c r="B349" s="49" t="s">
        <v>4</v>
      </c>
      <c r="C349" s="49" t="s">
        <v>121</v>
      </c>
      <c r="D349" s="49" t="s">
        <v>318</v>
      </c>
      <c r="E349" s="49" t="s">
        <v>28</v>
      </c>
      <c r="F349" s="50">
        <v>5481.16015625</v>
      </c>
      <c r="G349" s="52">
        <v>17964.80078125</v>
      </c>
    </row>
    <row r="350" spans="1:7" x14ac:dyDescent="0.25">
      <c r="A350" s="49" t="s">
        <v>420</v>
      </c>
      <c r="B350" s="49" t="s">
        <v>4</v>
      </c>
      <c r="C350" s="49" t="s">
        <v>121</v>
      </c>
      <c r="D350" s="49" t="s">
        <v>323</v>
      </c>
      <c r="E350" s="49" t="s">
        <v>99</v>
      </c>
      <c r="F350" s="50">
        <v>115678.080078125</v>
      </c>
      <c r="G350" s="52">
        <v>204484</v>
      </c>
    </row>
    <row r="351" spans="1:7" x14ac:dyDescent="0.25">
      <c r="A351" s="49" t="s">
        <v>420</v>
      </c>
      <c r="B351" s="49" t="s">
        <v>4</v>
      </c>
      <c r="C351" s="49" t="s">
        <v>121</v>
      </c>
      <c r="D351" s="49" t="s">
        <v>163</v>
      </c>
      <c r="E351" s="49" t="s">
        <v>44</v>
      </c>
      <c r="F351" s="50">
        <v>17421.75</v>
      </c>
      <c r="G351" s="52">
        <v>75913.1171875</v>
      </c>
    </row>
    <row r="352" spans="1:7" x14ac:dyDescent="0.25">
      <c r="A352" s="31" t="s">
        <v>420</v>
      </c>
      <c r="B352" s="32"/>
      <c r="C352" s="32"/>
      <c r="D352" s="32"/>
      <c r="E352" s="32"/>
      <c r="F352" s="32">
        <f>SUM(F326:F351)</f>
        <v>4866210.4517793655</v>
      </c>
      <c r="G352" s="33">
        <f>SUM(G326:G351)</f>
        <v>5619652.2786560059</v>
      </c>
    </row>
    <row r="353" spans="1:7" ht="30" x14ac:dyDescent="0.25">
      <c r="A353" s="49" t="s">
        <v>432</v>
      </c>
      <c r="B353" s="49" t="s">
        <v>4</v>
      </c>
      <c r="C353" s="49" t="s">
        <v>121</v>
      </c>
      <c r="D353" s="49" t="s">
        <v>134</v>
      </c>
      <c r="E353" s="49" t="s">
        <v>82</v>
      </c>
      <c r="F353" s="50">
        <v>498956.5</v>
      </c>
      <c r="G353" s="52">
        <v>433685</v>
      </c>
    </row>
    <row r="354" spans="1:7" ht="30" x14ac:dyDescent="0.25">
      <c r="A354" s="49" t="s">
        <v>432</v>
      </c>
      <c r="B354" s="49" t="s">
        <v>4</v>
      </c>
      <c r="C354" s="49" t="s">
        <v>121</v>
      </c>
      <c r="D354" s="49" t="s">
        <v>134</v>
      </c>
      <c r="E354" s="49" t="s">
        <v>28</v>
      </c>
      <c r="F354" s="50">
        <v>3791639.375</v>
      </c>
      <c r="G354" s="52">
        <v>940664.5</v>
      </c>
    </row>
    <row r="355" spans="1:7" x14ac:dyDescent="0.25">
      <c r="A355" s="49" t="s">
        <v>432</v>
      </c>
      <c r="B355" s="49" t="s">
        <v>4</v>
      </c>
      <c r="C355" s="49" t="s">
        <v>121</v>
      </c>
      <c r="D355" s="49" t="s">
        <v>195</v>
      </c>
      <c r="E355" s="49" t="s">
        <v>55</v>
      </c>
      <c r="F355" s="50">
        <v>52889.390625</v>
      </c>
      <c r="G355" s="52">
        <v>15996.5400390625</v>
      </c>
    </row>
    <row r="356" spans="1:7" x14ac:dyDescent="0.25">
      <c r="A356" s="49" t="s">
        <v>432</v>
      </c>
      <c r="B356" s="49" t="s">
        <v>4</v>
      </c>
      <c r="C356" s="49" t="s">
        <v>121</v>
      </c>
      <c r="D356" s="49" t="s">
        <v>161</v>
      </c>
      <c r="E356" s="49" t="s">
        <v>28</v>
      </c>
      <c r="F356" s="50">
        <v>1000</v>
      </c>
      <c r="G356" s="52">
        <v>5467.41015625</v>
      </c>
    </row>
    <row r="357" spans="1:7" x14ac:dyDescent="0.25">
      <c r="A357" s="49" t="s">
        <v>432</v>
      </c>
      <c r="B357" s="49" t="s">
        <v>4</v>
      </c>
      <c r="C357" s="49" t="s">
        <v>121</v>
      </c>
      <c r="D357" s="49" t="s">
        <v>383</v>
      </c>
      <c r="E357" s="49" t="s">
        <v>28</v>
      </c>
      <c r="F357" s="50">
        <v>156.5</v>
      </c>
      <c r="G357" s="52">
        <v>790.1199951171875</v>
      </c>
    </row>
    <row r="358" spans="1:7" x14ac:dyDescent="0.25">
      <c r="A358" s="49" t="s">
        <v>432</v>
      </c>
      <c r="B358" s="49" t="s">
        <v>4</v>
      </c>
      <c r="C358" s="49" t="s">
        <v>121</v>
      </c>
      <c r="D358" s="49" t="s">
        <v>160</v>
      </c>
      <c r="E358" s="49" t="s">
        <v>28</v>
      </c>
      <c r="F358" s="50">
        <v>7120.10986328125</v>
      </c>
      <c r="G358" s="52">
        <v>29415.099609375</v>
      </c>
    </row>
    <row r="359" spans="1:7" x14ac:dyDescent="0.25">
      <c r="A359" s="49" t="s">
        <v>432</v>
      </c>
      <c r="B359" s="49" t="s">
        <v>4</v>
      </c>
      <c r="C359" s="49" t="s">
        <v>121</v>
      </c>
      <c r="D359" s="49" t="s">
        <v>160</v>
      </c>
      <c r="E359" s="49" t="s">
        <v>44</v>
      </c>
      <c r="F359" s="50">
        <v>44307.33984375</v>
      </c>
      <c r="G359" s="52">
        <v>79544</v>
      </c>
    </row>
    <row r="360" spans="1:7" x14ac:dyDescent="0.25">
      <c r="A360" s="49" t="s">
        <v>432</v>
      </c>
      <c r="B360" s="49" t="s">
        <v>4</v>
      </c>
      <c r="C360" s="49" t="s">
        <v>121</v>
      </c>
      <c r="D360" s="49" t="s">
        <v>417</v>
      </c>
      <c r="E360" s="49" t="s">
        <v>28</v>
      </c>
      <c r="F360" s="50">
        <v>10744.0302734375</v>
      </c>
      <c r="G360" s="52">
        <v>35122.3984375</v>
      </c>
    </row>
    <row r="361" spans="1:7" x14ac:dyDescent="0.25">
      <c r="A361" s="49" t="s">
        <v>432</v>
      </c>
      <c r="B361" s="49" t="s">
        <v>4</v>
      </c>
      <c r="C361" s="49" t="s">
        <v>121</v>
      </c>
      <c r="D361" s="49" t="s">
        <v>124</v>
      </c>
      <c r="E361" s="49" t="s">
        <v>28</v>
      </c>
      <c r="F361" s="50">
        <v>7334.3401260375977</v>
      </c>
      <c r="G361" s="52">
        <v>48620.860778808594</v>
      </c>
    </row>
    <row r="362" spans="1:7" x14ac:dyDescent="0.25">
      <c r="A362" s="49" t="s">
        <v>432</v>
      </c>
      <c r="B362" s="49" t="s">
        <v>4</v>
      </c>
      <c r="C362" s="49" t="s">
        <v>121</v>
      </c>
      <c r="D362" s="49" t="s">
        <v>127</v>
      </c>
      <c r="E362" s="49" t="s">
        <v>51</v>
      </c>
      <c r="F362" s="50">
        <v>604.72999572753906</v>
      </c>
      <c r="G362" s="52">
        <v>140643.96875</v>
      </c>
    </row>
    <row r="363" spans="1:7" x14ac:dyDescent="0.25">
      <c r="A363" s="49" t="s">
        <v>432</v>
      </c>
      <c r="B363" s="49" t="s">
        <v>4</v>
      </c>
      <c r="C363" s="49" t="s">
        <v>121</v>
      </c>
      <c r="D363" s="49" t="s">
        <v>125</v>
      </c>
      <c r="E363" s="49" t="s">
        <v>28</v>
      </c>
      <c r="F363" s="50">
        <v>2396943.546875</v>
      </c>
      <c r="G363" s="52">
        <v>1633591.4609375</v>
      </c>
    </row>
    <row r="364" spans="1:7" x14ac:dyDescent="0.25">
      <c r="A364" s="49" t="s">
        <v>432</v>
      </c>
      <c r="B364" s="49" t="s">
        <v>4</v>
      </c>
      <c r="C364" s="49" t="s">
        <v>121</v>
      </c>
      <c r="D364" s="49" t="s">
        <v>128</v>
      </c>
      <c r="E364" s="49" t="s">
        <v>49</v>
      </c>
      <c r="F364" s="50">
        <v>484.19001007080078</v>
      </c>
      <c r="G364" s="52">
        <v>875.94000244140625</v>
      </c>
    </row>
    <row r="365" spans="1:7" x14ac:dyDescent="0.25">
      <c r="A365" s="49" t="s">
        <v>432</v>
      </c>
      <c r="B365" s="49" t="s">
        <v>4</v>
      </c>
      <c r="C365" s="49" t="s">
        <v>121</v>
      </c>
      <c r="D365" s="49" t="s">
        <v>123</v>
      </c>
      <c r="E365" s="49" t="s">
        <v>28</v>
      </c>
      <c r="F365" s="50">
        <v>131418.05960083008</v>
      </c>
      <c r="G365" s="52">
        <v>216456.09884643555</v>
      </c>
    </row>
    <row r="366" spans="1:7" x14ac:dyDescent="0.25">
      <c r="A366" s="49" t="s">
        <v>432</v>
      </c>
      <c r="B366" s="49" t="s">
        <v>4</v>
      </c>
      <c r="C366" s="49" t="s">
        <v>121</v>
      </c>
      <c r="D366" s="49" t="s">
        <v>262</v>
      </c>
      <c r="E366" s="49" t="s">
        <v>28</v>
      </c>
      <c r="F366" s="50">
        <v>5775.47021484375</v>
      </c>
      <c r="G366" s="52">
        <v>34425.87890625</v>
      </c>
    </row>
    <row r="367" spans="1:7" x14ac:dyDescent="0.25">
      <c r="A367" s="49" t="s">
        <v>432</v>
      </c>
      <c r="B367" s="49" t="s">
        <v>4</v>
      </c>
      <c r="C367" s="49" t="s">
        <v>121</v>
      </c>
      <c r="D367" s="49" t="s">
        <v>168</v>
      </c>
      <c r="E367" s="49" t="s">
        <v>28</v>
      </c>
      <c r="F367" s="50">
        <v>147.88000726699829</v>
      </c>
      <c r="G367" s="52">
        <v>973.23001861572266</v>
      </c>
    </row>
    <row r="368" spans="1:7" x14ac:dyDescent="0.25">
      <c r="A368" s="49" t="s">
        <v>432</v>
      </c>
      <c r="B368" s="49" t="s">
        <v>4</v>
      </c>
      <c r="C368" s="49" t="s">
        <v>121</v>
      </c>
      <c r="D368" s="49" t="s">
        <v>133</v>
      </c>
      <c r="E368" s="49" t="s">
        <v>28</v>
      </c>
      <c r="F368" s="50">
        <v>24998.980880737305</v>
      </c>
      <c r="G368" s="52">
        <v>64422.30078125</v>
      </c>
    </row>
    <row r="369" spans="1:7" x14ac:dyDescent="0.25">
      <c r="A369" s="49" t="s">
        <v>432</v>
      </c>
      <c r="B369" s="49" t="s">
        <v>4</v>
      </c>
      <c r="C369" s="49" t="s">
        <v>121</v>
      </c>
      <c r="D369" s="49" t="s">
        <v>177</v>
      </c>
      <c r="E369" s="49" t="s">
        <v>28</v>
      </c>
      <c r="F369" s="50">
        <v>512.56000137329102</v>
      </c>
      <c r="G369" s="52">
        <v>4240.6000366210937</v>
      </c>
    </row>
    <row r="370" spans="1:7" x14ac:dyDescent="0.25">
      <c r="A370" s="49" t="s">
        <v>432</v>
      </c>
      <c r="B370" s="49" t="s">
        <v>4</v>
      </c>
      <c r="C370" s="49" t="s">
        <v>121</v>
      </c>
      <c r="D370" s="49" t="s">
        <v>113</v>
      </c>
      <c r="E370" s="49" t="s">
        <v>28</v>
      </c>
      <c r="F370" s="50">
        <v>136.08000183105469</v>
      </c>
      <c r="G370" s="52">
        <v>1020</v>
      </c>
    </row>
    <row r="371" spans="1:7" x14ac:dyDescent="0.25">
      <c r="A371" s="49" t="s">
        <v>432</v>
      </c>
      <c r="B371" s="49" t="s">
        <v>4</v>
      </c>
      <c r="C371" s="49" t="s">
        <v>121</v>
      </c>
      <c r="D371" s="49" t="s">
        <v>131</v>
      </c>
      <c r="E371" s="49" t="s">
        <v>68</v>
      </c>
      <c r="F371" s="50">
        <v>148190.09765625</v>
      </c>
      <c r="G371" s="52">
        <v>318013.83984375</v>
      </c>
    </row>
    <row r="372" spans="1:7" x14ac:dyDescent="0.25">
      <c r="A372" s="49" t="s">
        <v>432</v>
      </c>
      <c r="B372" s="49" t="s">
        <v>4</v>
      </c>
      <c r="C372" s="49" t="s">
        <v>121</v>
      </c>
      <c r="D372" s="49" t="s">
        <v>322</v>
      </c>
      <c r="E372" s="49" t="s">
        <v>28</v>
      </c>
      <c r="F372" s="50">
        <v>102.05999755859375</v>
      </c>
      <c r="G372" s="52">
        <v>1116</v>
      </c>
    </row>
    <row r="373" spans="1:7" x14ac:dyDescent="0.25">
      <c r="A373" s="49" t="s">
        <v>432</v>
      </c>
      <c r="B373" s="49" t="s">
        <v>4</v>
      </c>
      <c r="C373" s="49" t="s">
        <v>121</v>
      </c>
      <c r="D373" s="49" t="s">
        <v>130</v>
      </c>
      <c r="E373" s="49" t="s">
        <v>28</v>
      </c>
      <c r="F373" s="50">
        <v>1700.0800247192383</v>
      </c>
      <c r="G373" s="52">
        <v>10226.009887695312</v>
      </c>
    </row>
    <row r="374" spans="1:7" x14ac:dyDescent="0.25">
      <c r="A374" s="49" t="s">
        <v>432</v>
      </c>
      <c r="B374" s="49" t="s">
        <v>4</v>
      </c>
      <c r="C374" s="49" t="s">
        <v>121</v>
      </c>
      <c r="D374" s="49" t="s">
        <v>392</v>
      </c>
      <c r="E374" s="49" t="s">
        <v>436</v>
      </c>
      <c r="F374" s="50">
        <v>11742.48046875</v>
      </c>
      <c r="G374" s="52">
        <v>106412.7421875</v>
      </c>
    </row>
    <row r="375" spans="1:7" x14ac:dyDescent="0.25">
      <c r="A375" s="49" t="s">
        <v>432</v>
      </c>
      <c r="B375" s="49" t="s">
        <v>4</v>
      </c>
      <c r="C375" s="49" t="s">
        <v>121</v>
      </c>
      <c r="D375" s="49" t="s">
        <v>318</v>
      </c>
      <c r="E375" s="49" t="s">
        <v>28</v>
      </c>
      <c r="F375" s="50">
        <v>1091.52001953125</v>
      </c>
      <c r="G375" s="52">
        <v>1283.489990234375</v>
      </c>
    </row>
    <row r="376" spans="1:7" x14ac:dyDescent="0.25">
      <c r="A376" s="49" t="s">
        <v>432</v>
      </c>
      <c r="B376" s="49" t="s">
        <v>4</v>
      </c>
      <c r="C376" s="49" t="s">
        <v>121</v>
      </c>
      <c r="D376" s="49" t="s">
        <v>323</v>
      </c>
      <c r="E376" s="49" t="s">
        <v>99</v>
      </c>
      <c r="F376" s="50">
        <v>82327.8203125</v>
      </c>
      <c r="G376" s="52">
        <v>164340</v>
      </c>
    </row>
    <row r="377" spans="1:7" x14ac:dyDescent="0.25">
      <c r="A377" s="49" t="s">
        <v>432</v>
      </c>
      <c r="B377" s="49" t="s">
        <v>4</v>
      </c>
      <c r="C377" s="49" t="s">
        <v>121</v>
      </c>
      <c r="D377" s="49" t="s">
        <v>355</v>
      </c>
      <c r="E377" s="49" t="s">
        <v>28</v>
      </c>
      <c r="F377" s="50">
        <v>410.23001098632812</v>
      </c>
      <c r="G377" s="52">
        <v>1985.4600219726562</v>
      </c>
    </row>
    <row r="378" spans="1:7" x14ac:dyDescent="0.25">
      <c r="A378" s="49" t="s">
        <v>432</v>
      </c>
      <c r="B378" s="49" t="s">
        <v>4</v>
      </c>
      <c r="C378" s="49" t="s">
        <v>121</v>
      </c>
      <c r="D378" s="49" t="s">
        <v>163</v>
      </c>
      <c r="E378" s="49" t="s">
        <v>28</v>
      </c>
      <c r="F378" s="50">
        <v>5919.89013671875</v>
      </c>
      <c r="G378" s="52">
        <v>5787.31982421875</v>
      </c>
    </row>
    <row r="379" spans="1:7" x14ac:dyDescent="0.25">
      <c r="A379" s="31" t="s">
        <v>432</v>
      </c>
      <c r="B379" s="32"/>
      <c r="C379" s="32"/>
      <c r="D379" s="32"/>
      <c r="E379" s="32"/>
      <c r="F379" s="32">
        <f>SUM(F353:F378)</f>
        <v>7226653.2619462013</v>
      </c>
      <c r="G379" s="33">
        <f>SUM(G353:G378)</f>
        <v>4295120.2690505981</v>
      </c>
    </row>
    <row r="380" spans="1:7" ht="16.5" thickBot="1" x14ac:dyDescent="0.3">
      <c r="A380" s="30" t="s">
        <v>0</v>
      </c>
      <c r="B380" s="30"/>
      <c r="C380" s="30"/>
      <c r="D380" s="30"/>
      <c r="E380" s="30"/>
      <c r="F380" s="30">
        <f>SUM(F379,F352,F325,F287,F259,F232,F205,F178,F144,F125,F97,F52)</f>
        <v>37250022.93937479</v>
      </c>
      <c r="G380" s="44">
        <f>SUM(G379,G352,G325,G287,G259,G232,G205,G178,G144,G125,G97,G52)</f>
        <v>40596822.502466753</v>
      </c>
    </row>
  </sheetData>
  <sortState ref="A11:I314">
    <sortCondition ref="A11:A314"/>
  </sortState>
  <mergeCells count="5"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92" workbookViewId="0">
      <selection activeCell="F105" sqref="F105"/>
    </sheetView>
  </sheetViews>
  <sheetFormatPr baseColWidth="10" defaultColWidth="47.85546875" defaultRowHeight="15" x14ac:dyDescent="0.25"/>
  <cols>
    <col min="1" max="1" width="11.42578125" bestFit="1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9" bestFit="1" customWidth="1"/>
  </cols>
  <sheetData>
    <row r="1" spans="1:7" x14ac:dyDescent="0.25">
      <c r="A1" s="15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234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135</v>
      </c>
      <c r="C12" s="49" t="s">
        <v>136</v>
      </c>
      <c r="D12" s="49" t="s">
        <v>140</v>
      </c>
      <c r="E12" s="49" t="s">
        <v>28</v>
      </c>
      <c r="F12" s="50">
        <v>19201.119140625</v>
      </c>
      <c r="G12" s="52">
        <v>26095.19921875</v>
      </c>
    </row>
    <row r="13" spans="1:7" x14ac:dyDescent="0.25">
      <c r="A13" s="49" t="s">
        <v>25</v>
      </c>
      <c r="B13" s="49" t="s">
        <v>135</v>
      </c>
      <c r="C13" s="49" t="s">
        <v>136</v>
      </c>
      <c r="D13" s="49" t="s">
        <v>138</v>
      </c>
      <c r="E13" s="49" t="s">
        <v>28</v>
      </c>
      <c r="F13" s="50">
        <v>834.6199951171875</v>
      </c>
      <c r="G13" s="52">
        <v>1524.3199462890625</v>
      </c>
    </row>
    <row r="14" spans="1:7" x14ac:dyDescent="0.25">
      <c r="A14" s="49" t="s">
        <v>25</v>
      </c>
      <c r="B14" s="49" t="s">
        <v>135</v>
      </c>
      <c r="C14" s="49" t="s">
        <v>136</v>
      </c>
      <c r="D14" s="49" t="s">
        <v>139</v>
      </c>
      <c r="E14" s="49" t="s">
        <v>28</v>
      </c>
      <c r="F14" s="50">
        <v>19595.380859375</v>
      </c>
      <c r="G14" s="52">
        <v>20736</v>
      </c>
    </row>
    <row r="15" spans="1:7" x14ac:dyDescent="0.25">
      <c r="A15" s="49" t="s">
        <v>25</v>
      </c>
      <c r="B15" s="49" t="s">
        <v>135</v>
      </c>
      <c r="C15" s="49" t="s">
        <v>136</v>
      </c>
      <c r="D15" s="49" t="s">
        <v>137</v>
      </c>
      <c r="E15" s="49" t="s">
        <v>51</v>
      </c>
      <c r="F15" s="50">
        <v>14968.7001953125</v>
      </c>
      <c r="G15" s="52">
        <v>97500</v>
      </c>
    </row>
    <row r="16" spans="1:7" x14ac:dyDescent="0.25">
      <c r="A16" s="49" t="s">
        <v>25</v>
      </c>
      <c r="B16" s="49" t="s">
        <v>135</v>
      </c>
      <c r="C16" s="49" t="s">
        <v>136</v>
      </c>
      <c r="D16" s="49" t="s">
        <v>139</v>
      </c>
      <c r="E16" s="49" t="s">
        <v>28</v>
      </c>
      <c r="F16" s="50">
        <v>2041.18994140625</v>
      </c>
      <c r="G16" s="52">
        <v>8648</v>
      </c>
    </row>
    <row r="17" spans="1:7" x14ac:dyDescent="0.25">
      <c r="A17" s="49" t="s">
        <v>25</v>
      </c>
      <c r="B17" s="49" t="s">
        <v>135</v>
      </c>
      <c r="C17" s="49" t="s">
        <v>136</v>
      </c>
      <c r="D17" s="49" t="s">
        <v>169</v>
      </c>
      <c r="E17" s="49" t="s">
        <v>28</v>
      </c>
      <c r="F17" s="50">
        <v>2363.239990234375</v>
      </c>
      <c r="G17" s="52">
        <v>9779.7998046875</v>
      </c>
    </row>
    <row r="18" spans="1:7" x14ac:dyDescent="0.25">
      <c r="A18" s="49" t="s">
        <v>25</v>
      </c>
      <c r="B18" s="49" t="s">
        <v>135</v>
      </c>
      <c r="C18" s="49" t="s">
        <v>136</v>
      </c>
      <c r="D18" s="49" t="s">
        <v>139</v>
      </c>
      <c r="E18" s="49" t="s">
        <v>61</v>
      </c>
      <c r="F18" s="50">
        <v>21954.08984375</v>
      </c>
      <c r="G18" s="52">
        <v>27042</v>
      </c>
    </row>
    <row r="19" spans="1:7" x14ac:dyDescent="0.25">
      <c r="A19" s="31" t="s">
        <v>25</v>
      </c>
      <c r="B19" s="32"/>
      <c r="C19" s="32"/>
      <c r="D19" s="32"/>
      <c r="E19" s="32"/>
      <c r="F19" s="32">
        <f>SUM(F12:F18)</f>
        <v>80958.339965820313</v>
      </c>
      <c r="G19" s="33">
        <f>SUM(G12:G18)</f>
        <v>191325.31896972656</v>
      </c>
    </row>
    <row r="20" spans="1:7" x14ac:dyDescent="0.25">
      <c r="A20" s="49" t="s">
        <v>220</v>
      </c>
      <c r="B20" s="49" t="s">
        <v>135</v>
      </c>
      <c r="C20" s="49" t="s">
        <v>136</v>
      </c>
      <c r="D20" s="49" t="s">
        <v>138</v>
      </c>
      <c r="E20" s="49" t="s">
        <v>28</v>
      </c>
      <c r="F20" s="50">
        <v>16737.72</v>
      </c>
      <c r="G20" s="52">
        <v>20745</v>
      </c>
    </row>
    <row r="21" spans="1:7" x14ac:dyDescent="0.25">
      <c r="A21" s="49" t="s">
        <v>220</v>
      </c>
      <c r="B21" s="49" t="s">
        <v>135</v>
      </c>
      <c r="C21" s="49" t="s">
        <v>136</v>
      </c>
      <c r="D21" s="49" t="s">
        <v>139</v>
      </c>
      <c r="E21" s="49" t="s">
        <v>28</v>
      </c>
      <c r="F21" s="50">
        <v>933.04998779296898</v>
      </c>
      <c r="G21" s="52">
        <v>1703.02001953125</v>
      </c>
    </row>
    <row r="22" spans="1:7" x14ac:dyDescent="0.25">
      <c r="A22" s="49" t="s">
        <v>220</v>
      </c>
      <c r="B22" s="49" t="s">
        <v>135</v>
      </c>
      <c r="C22" s="49" t="s">
        <v>136</v>
      </c>
      <c r="D22" s="49" t="s">
        <v>138</v>
      </c>
      <c r="E22" s="49" t="s">
        <v>28</v>
      </c>
      <c r="F22" s="50">
        <v>2245.30004882813</v>
      </c>
      <c r="G22" s="52">
        <v>9009</v>
      </c>
    </row>
    <row r="23" spans="1:7" x14ac:dyDescent="0.25">
      <c r="A23" s="49" t="s">
        <v>220</v>
      </c>
      <c r="B23" s="49" t="s">
        <v>135</v>
      </c>
      <c r="C23" s="49" t="s">
        <v>136</v>
      </c>
      <c r="D23" s="49" t="s">
        <v>139</v>
      </c>
      <c r="E23" s="49" t="s">
        <v>28</v>
      </c>
      <c r="F23" s="50">
        <v>1964.06994628906</v>
      </c>
      <c r="G23" s="52">
        <v>8072.60009765625</v>
      </c>
    </row>
    <row r="24" spans="1:7" x14ac:dyDescent="0.25">
      <c r="A24" s="31" t="s">
        <v>220</v>
      </c>
      <c r="B24" s="32"/>
      <c r="C24" s="32"/>
      <c r="D24" s="32"/>
      <c r="E24" s="32"/>
      <c r="F24" s="32">
        <f>SUM(F20:F23)</f>
        <v>21880.139982910157</v>
      </c>
      <c r="G24" s="33">
        <f>SUM(G20:G23)</f>
        <v>39529.6201171875</v>
      </c>
    </row>
    <row r="25" spans="1:7" x14ac:dyDescent="0.25">
      <c r="A25" s="49" t="s">
        <v>298</v>
      </c>
      <c r="B25" s="49" t="s">
        <v>135</v>
      </c>
      <c r="C25" s="49" t="s">
        <v>136</v>
      </c>
      <c r="D25" s="49" t="s">
        <v>138</v>
      </c>
      <c r="E25" s="49" t="s">
        <v>61</v>
      </c>
      <c r="F25" s="50">
        <v>16566.75</v>
      </c>
      <c r="G25" s="52">
        <v>27360</v>
      </c>
    </row>
    <row r="26" spans="1:7" x14ac:dyDescent="0.25">
      <c r="A26" s="49" t="s">
        <v>298</v>
      </c>
      <c r="B26" s="49" t="s">
        <v>135</v>
      </c>
      <c r="C26" s="49" t="s">
        <v>136</v>
      </c>
      <c r="D26" s="49" t="s">
        <v>138</v>
      </c>
      <c r="E26" s="49" t="s">
        <v>28</v>
      </c>
      <c r="F26" s="50">
        <v>1007.8900146484375</v>
      </c>
      <c r="G26" s="52">
        <v>1839</v>
      </c>
    </row>
    <row r="27" spans="1:7" x14ac:dyDescent="0.25">
      <c r="A27" s="49" t="s">
        <v>298</v>
      </c>
      <c r="B27" s="49" t="s">
        <v>135</v>
      </c>
      <c r="C27" s="49" t="s">
        <v>136</v>
      </c>
      <c r="D27" s="49" t="s">
        <v>138</v>
      </c>
      <c r="E27" s="49" t="s">
        <v>28</v>
      </c>
      <c r="F27" s="50">
        <v>19595.380859375</v>
      </c>
      <c r="G27" s="52">
        <v>20736</v>
      </c>
    </row>
    <row r="28" spans="1:7" x14ac:dyDescent="0.25">
      <c r="A28" s="49" t="s">
        <v>298</v>
      </c>
      <c r="B28" s="49" t="s">
        <v>135</v>
      </c>
      <c r="C28" s="49" t="s">
        <v>136</v>
      </c>
      <c r="D28" s="49" t="s">
        <v>139</v>
      </c>
      <c r="E28" s="49" t="s">
        <v>51</v>
      </c>
      <c r="F28" s="50">
        <v>10777.4599609375</v>
      </c>
      <c r="G28" s="52">
        <v>86400</v>
      </c>
    </row>
    <row r="29" spans="1:7" x14ac:dyDescent="0.25">
      <c r="A29" s="49" t="s">
        <v>298</v>
      </c>
      <c r="B29" s="49" t="s">
        <v>135</v>
      </c>
      <c r="C29" s="49" t="s">
        <v>136</v>
      </c>
      <c r="D29" s="49" t="s">
        <v>137</v>
      </c>
      <c r="E29" s="49" t="s">
        <v>28</v>
      </c>
      <c r="F29" s="50">
        <v>8164.740234375</v>
      </c>
      <c r="G29" s="52">
        <v>36720</v>
      </c>
    </row>
    <row r="30" spans="1:7" x14ac:dyDescent="0.25">
      <c r="A30" s="49" t="s">
        <v>298</v>
      </c>
      <c r="B30" s="49" t="s">
        <v>135</v>
      </c>
      <c r="C30" s="49" t="s">
        <v>136</v>
      </c>
      <c r="D30" s="49" t="s">
        <v>138</v>
      </c>
      <c r="E30" s="49" t="s">
        <v>28</v>
      </c>
      <c r="F30" s="50">
        <v>1796.239990234375</v>
      </c>
      <c r="G30" s="52">
        <v>7207.2001953125</v>
      </c>
    </row>
    <row r="31" spans="1:7" x14ac:dyDescent="0.25">
      <c r="A31" s="49" t="s">
        <v>298</v>
      </c>
      <c r="B31" s="49" t="s">
        <v>135</v>
      </c>
      <c r="C31" s="49" t="s">
        <v>136</v>
      </c>
      <c r="D31" s="49" t="s">
        <v>138</v>
      </c>
      <c r="E31" s="49" t="s">
        <v>61</v>
      </c>
      <c r="F31" s="50">
        <v>22952</v>
      </c>
      <c r="G31" s="52">
        <v>25300</v>
      </c>
    </row>
    <row r="32" spans="1:7" x14ac:dyDescent="0.25">
      <c r="A32" s="49" t="s">
        <v>298</v>
      </c>
      <c r="B32" s="49" t="s">
        <v>135</v>
      </c>
      <c r="C32" s="49" t="s">
        <v>136</v>
      </c>
      <c r="D32" s="49" t="s">
        <v>137</v>
      </c>
      <c r="E32" s="49" t="s">
        <v>28</v>
      </c>
      <c r="F32" s="50">
        <v>226.80000305175781</v>
      </c>
      <c r="G32" s="52">
        <v>1645</v>
      </c>
    </row>
    <row r="33" spans="1:7" x14ac:dyDescent="0.25">
      <c r="A33" s="31" t="s">
        <v>298</v>
      </c>
      <c r="B33" s="32"/>
      <c r="C33" s="32"/>
      <c r="D33" s="32"/>
      <c r="E33" s="32"/>
      <c r="F33" s="32">
        <f>SUM(F25:F32)</f>
        <v>81087.26106262207</v>
      </c>
      <c r="G33" s="33">
        <f>SUM(G25:G32)</f>
        <v>207207.2001953125</v>
      </c>
    </row>
    <row r="34" spans="1:7" x14ac:dyDescent="0.25">
      <c r="A34" s="49" t="s">
        <v>327</v>
      </c>
      <c r="B34" s="49" t="s">
        <v>135</v>
      </c>
      <c r="C34" s="49" t="s">
        <v>136</v>
      </c>
      <c r="D34" s="49" t="s">
        <v>137</v>
      </c>
      <c r="E34" s="49" t="s">
        <v>51</v>
      </c>
      <c r="F34" s="50">
        <v>14515.099609375</v>
      </c>
      <c r="G34" s="52">
        <v>104380</v>
      </c>
    </row>
    <row r="35" spans="1:7" x14ac:dyDescent="0.25">
      <c r="A35" s="49" t="s">
        <v>327</v>
      </c>
      <c r="B35" s="49" t="s">
        <v>135</v>
      </c>
      <c r="C35" s="49" t="s">
        <v>136</v>
      </c>
      <c r="D35" s="49" t="s">
        <v>139</v>
      </c>
      <c r="E35" s="49" t="s">
        <v>28</v>
      </c>
      <c r="F35" s="50">
        <v>86.180000305175781</v>
      </c>
      <c r="G35" s="52">
        <v>170.60000610351562</v>
      </c>
    </row>
    <row r="36" spans="1:7" x14ac:dyDescent="0.25">
      <c r="A36" s="49" t="s">
        <v>327</v>
      </c>
      <c r="B36" s="49" t="s">
        <v>135</v>
      </c>
      <c r="C36" s="49" t="s">
        <v>136</v>
      </c>
      <c r="D36" s="49" t="s">
        <v>139</v>
      </c>
      <c r="E36" s="49" t="s">
        <v>28</v>
      </c>
      <c r="F36" s="50">
        <v>289.3900146484375</v>
      </c>
      <c r="G36" s="52">
        <v>1051</v>
      </c>
    </row>
    <row r="37" spans="1:7" x14ac:dyDescent="0.25">
      <c r="A37" s="49" t="s">
        <v>327</v>
      </c>
      <c r="B37" s="49" t="s">
        <v>135</v>
      </c>
      <c r="C37" s="49" t="s">
        <v>136</v>
      </c>
      <c r="D37" s="49" t="s">
        <v>138</v>
      </c>
      <c r="E37" s="49" t="s">
        <v>28</v>
      </c>
      <c r="F37" s="50">
        <v>2585.5</v>
      </c>
      <c r="G37" s="52">
        <v>10374</v>
      </c>
    </row>
    <row r="38" spans="1:7" x14ac:dyDescent="0.25">
      <c r="A38" s="49" t="s">
        <v>327</v>
      </c>
      <c r="B38" s="49" t="s">
        <v>135</v>
      </c>
      <c r="C38" s="49" t="s">
        <v>136</v>
      </c>
      <c r="D38" s="49" t="s">
        <v>140</v>
      </c>
      <c r="E38" s="49" t="s">
        <v>83</v>
      </c>
      <c r="F38" s="50">
        <v>3233.239990234375</v>
      </c>
      <c r="G38" s="52">
        <v>20403</v>
      </c>
    </row>
    <row r="39" spans="1:7" x14ac:dyDescent="0.25">
      <c r="A39" s="49" t="s">
        <v>327</v>
      </c>
      <c r="B39" s="49" t="s">
        <v>135</v>
      </c>
      <c r="C39" s="49" t="s">
        <v>136</v>
      </c>
      <c r="D39" s="49" t="s">
        <v>138</v>
      </c>
      <c r="E39" s="49" t="s">
        <v>28</v>
      </c>
      <c r="F39" s="50">
        <v>510.29000854492187</v>
      </c>
      <c r="G39" s="52">
        <v>1276.5</v>
      </c>
    </row>
    <row r="40" spans="1:7" x14ac:dyDescent="0.25">
      <c r="A40" s="31" t="s">
        <v>327</v>
      </c>
      <c r="B40" s="32"/>
      <c r="C40" s="32"/>
      <c r="D40" s="32"/>
      <c r="E40" s="32"/>
      <c r="F40" s="32">
        <f>SUM(F34:F39)</f>
        <v>21219.69962310791</v>
      </c>
      <c r="G40" s="33">
        <f>SUM(G34:G39)</f>
        <v>137655.10000610352</v>
      </c>
    </row>
    <row r="41" spans="1:7" x14ac:dyDescent="0.25">
      <c r="A41" s="49" t="s">
        <v>335</v>
      </c>
      <c r="B41" s="49" t="s">
        <v>135</v>
      </c>
      <c r="C41" s="49" t="s">
        <v>136</v>
      </c>
      <c r="D41" s="49" t="s">
        <v>139</v>
      </c>
      <c r="E41" s="49" t="s">
        <v>28</v>
      </c>
      <c r="F41" s="50">
        <v>79.830001831054687</v>
      </c>
      <c r="G41" s="52">
        <v>246.72000122070312</v>
      </c>
    </row>
    <row r="42" spans="1:7" x14ac:dyDescent="0.25">
      <c r="A42" s="49" t="s">
        <v>335</v>
      </c>
      <c r="B42" s="49" t="s">
        <v>135</v>
      </c>
      <c r="C42" s="49" t="s">
        <v>136</v>
      </c>
      <c r="D42" s="49" t="s">
        <v>138</v>
      </c>
      <c r="E42" s="49" t="s">
        <v>28</v>
      </c>
      <c r="F42" s="50">
        <v>19051.0703125</v>
      </c>
      <c r="G42" s="52">
        <v>25200</v>
      </c>
    </row>
    <row r="43" spans="1:7" x14ac:dyDescent="0.25">
      <c r="A43" s="49" t="s">
        <v>335</v>
      </c>
      <c r="B43" s="49" t="s">
        <v>135</v>
      </c>
      <c r="C43" s="49" t="s">
        <v>136</v>
      </c>
      <c r="D43" s="49" t="s">
        <v>137</v>
      </c>
      <c r="E43" s="49" t="s">
        <v>28</v>
      </c>
      <c r="F43" s="50">
        <v>453.60000610351562</v>
      </c>
      <c r="G43" s="52">
        <v>3120</v>
      </c>
    </row>
    <row r="44" spans="1:7" x14ac:dyDescent="0.25">
      <c r="A44" s="49" t="s">
        <v>335</v>
      </c>
      <c r="B44" s="49" t="s">
        <v>135</v>
      </c>
      <c r="C44" s="49" t="s">
        <v>136</v>
      </c>
      <c r="D44" s="49" t="s">
        <v>139</v>
      </c>
      <c r="E44" s="49" t="s">
        <v>28</v>
      </c>
      <c r="F44" s="50">
        <v>285.76998901367187</v>
      </c>
      <c r="G44" s="52">
        <v>636.29998779296875</v>
      </c>
    </row>
    <row r="45" spans="1:7" x14ac:dyDescent="0.25">
      <c r="A45" s="49" t="s">
        <v>335</v>
      </c>
      <c r="B45" s="49" t="s">
        <v>135</v>
      </c>
      <c r="C45" s="49" t="s">
        <v>136</v>
      </c>
      <c r="D45" s="49" t="s">
        <v>137</v>
      </c>
      <c r="E45" s="49" t="s">
        <v>51</v>
      </c>
      <c r="F45" s="50">
        <v>8182.89013671875</v>
      </c>
      <c r="G45" s="52">
        <v>49200</v>
      </c>
    </row>
    <row r="46" spans="1:7" x14ac:dyDescent="0.25">
      <c r="A46" s="49" t="s">
        <v>335</v>
      </c>
      <c r="B46" s="49" t="s">
        <v>135</v>
      </c>
      <c r="C46" s="49" t="s">
        <v>136</v>
      </c>
      <c r="D46" s="49" t="s">
        <v>138</v>
      </c>
      <c r="E46" s="49" t="s">
        <v>28</v>
      </c>
      <c r="F46" s="50">
        <v>748.42999267578125</v>
      </c>
      <c r="G46" s="52">
        <v>1361</v>
      </c>
    </row>
    <row r="47" spans="1:7" x14ac:dyDescent="0.25">
      <c r="A47" s="49" t="s">
        <v>335</v>
      </c>
      <c r="B47" s="49" t="s">
        <v>135</v>
      </c>
      <c r="C47" s="49" t="s">
        <v>136</v>
      </c>
      <c r="D47" s="49" t="s">
        <v>138</v>
      </c>
      <c r="E47" s="49" t="s">
        <v>28</v>
      </c>
      <c r="F47" s="50">
        <v>1601.199951171875</v>
      </c>
      <c r="G47" s="52">
        <v>3956.02001953125</v>
      </c>
    </row>
    <row r="48" spans="1:7" x14ac:dyDescent="0.25">
      <c r="A48" s="49" t="s">
        <v>335</v>
      </c>
      <c r="B48" s="49" t="s">
        <v>135</v>
      </c>
      <c r="C48" s="49" t="s">
        <v>136</v>
      </c>
      <c r="D48" s="49" t="s">
        <v>138</v>
      </c>
      <c r="E48" s="49" t="s">
        <v>28</v>
      </c>
      <c r="F48" s="50">
        <v>326.58999633789062</v>
      </c>
      <c r="G48" s="52">
        <v>1380</v>
      </c>
    </row>
    <row r="49" spans="1:7" x14ac:dyDescent="0.25">
      <c r="A49" s="49" t="s">
        <v>335</v>
      </c>
      <c r="B49" s="49" t="s">
        <v>135</v>
      </c>
      <c r="C49" s="49" t="s">
        <v>136</v>
      </c>
      <c r="D49" s="49" t="s">
        <v>138</v>
      </c>
      <c r="E49" s="49" t="s">
        <v>28</v>
      </c>
      <c r="F49" s="50">
        <v>16574.4296875</v>
      </c>
      <c r="G49" s="52">
        <v>25051.80078125</v>
      </c>
    </row>
    <row r="50" spans="1:7" x14ac:dyDescent="0.25">
      <c r="A50" s="49" t="s">
        <v>335</v>
      </c>
      <c r="B50" s="49" t="s">
        <v>135</v>
      </c>
      <c r="C50" s="49" t="s">
        <v>136</v>
      </c>
      <c r="D50" s="49" t="s">
        <v>138</v>
      </c>
      <c r="E50" s="49" t="s">
        <v>28</v>
      </c>
      <c r="F50" s="50">
        <v>2762.39990234375</v>
      </c>
      <c r="G50" s="52">
        <v>11083.7998046875</v>
      </c>
    </row>
    <row r="51" spans="1:7" x14ac:dyDescent="0.25">
      <c r="A51" s="49" t="s">
        <v>335</v>
      </c>
      <c r="B51" s="49" t="s">
        <v>135</v>
      </c>
      <c r="C51" s="49" t="s">
        <v>136</v>
      </c>
      <c r="D51" s="49" t="s">
        <v>139</v>
      </c>
      <c r="E51" s="49" t="s">
        <v>28</v>
      </c>
      <c r="F51" s="50">
        <v>6.8000001907348633</v>
      </c>
      <c r="G51" s="52">
        <v>56.099998474121094</v>
      </c>
    </row>
    <row r="52" spans="1:7" x14ac:dyDescent="0.25">
      <c r="A52" s="49" t="s">
        <v>335</v>
      </c>
      <c r="B52" s="49" t="s">
        <v>135</v>
      </c>
      <c r="C52" s="49" t="s">
        <v>136</v>
      </c>
      <c r="D52" s="49" t="s">
        <v>139</v>
      </c>
      <c r="E52" s="49" t="s">
        <v>28</v>
      </c>
      <c r="F52" s="50">
        <v>2204.47998046875</v>
      </c>
      <c r="G52" s="52">
        <v>9075.599609375</v>
      </c>
    </row>
    <row r="53" spans="1:7" x14ac:dyDescent="0.25">
      <c r="A53" s="31" t="s">
        <v>335</v>
      </c>
      <c r="B53" s="32"/>
      <c r="C53" s="32"/>
      <c r="D53" s="32"/>
      <c r="E53" s="32"/>
      <c r="F53" s="32">
        <f>SUM(F41:F52)</f>
        <v>52277.489956855774</v>
      </c>
      <c r="G53" s="33">
        <f>SUM(G41:G52)</f>
        <v>130367.34020233154</v>
      </c>
    </row>
    <row r="54" spans="1:7" x14ac:dyDescent="0.25">
      <c r="A54" s="49" t="s">
        <v>339</v>
      </c>
      <c r="B54" s="49" t="s">
        <v>135</v>
      </c>
      <c r="C54" s="49" t="s">
        <v>136</v>
      </c>
      <c r="D54" s="49" t="s">
        <v>139</v>
      </c>
      <c r="E54" s="49" t="s">
        <v>28</v>
      </c>
      <c r="F54" s="50">
        <v>2748.8</v>
      </c>
      <c r="G54" s="52">
        <v>6787.2</v>
      </c>
    </row>
    <row r="55" spans="1:7" x14ac:dyDescent="0.25">
      <c r="A55" s="49" t="s">
        <v>340</v>
      </c>
      <c r="B55" s="49" t="s">
        <v>135</v>
      </c>
      <c r="C55" s="49" t="s">
        <v>136</v>
      </c>
      <c r="D55" s="49" t="s">
        <v>137</v>
      </c>
      <c r="E55" s="49" t="s">
        <v>51</v>
      </c>
      <c r="F55" s="50">
        <v>14968.7</v>
      </c>
      <c r="G55" s="52">
        <v>36000</v>
      </c>
    </row>
    <row r="56" spans="1:7" x14ac:dyDescent="0.25">
      <c r="A56" s="49" t="s">
        <v>339</v>
      </c>
      <c r="B56" s="49" t="s">
        <v>135</v>
      </c>
      <c r="C56" s="49" t="s">
        <v>136</v>
      </c>
      <c r="D56" s="49" t="s">
        <v>138</v>
      </c>
      <c r="E56" s="49" t="s">
        <v>28</v>
      </c>
      <c r="F56" s="50">
        <v>639.57000000000005</v>
      </c>
      <c r="G56" s="52">
        <v>594.36</v>
      </c>
    </row>
    <row r="57" spans="1:7" x14ac:dyDescent="0.25">
      <c r="A57" s="49" t="s">
        <v>339</v>
      </c>
      <c r="B57" s="49" t="s">
        <v>135</v>
      </c>
      <c r="C57" s="49" t="s">
        <v>136</v>
      </c>
      <c r="D57" s="49" t="s">
        <v>139</v>
      </c>
      <c r="E57" s="49" t="s">
        <v>28</v>
      </c>
      <c r="F57" s="50">
        <v>36.29</v>
      </c>
      <c r="G57" s="52">
        <v>299.2</v>
      </c>
    </row>
    <row r="58" spans="1:7" x14ac:dyDescent="0.25">
      <c r="A58" s="49" t="s">
        <v>339</v>
      </c>
      <c r="B58" s="49" t="s">
        <v>135</v>
      </c>
      <c r="C58" s="49" t="s">
        <v>136</v>
      </c>
      <c r="D58" s="49" t="s">
        <v>139</v>
      </c>
      <c r="E58" s="49" t="s">
        <v>28</v>
      </c>
      <c r="F58" s="50">
        <v>2136.44</v>
      </c>
      <c r="G58" s="52">
        <v>6894.9</v>
      </c>
    </row>
    <row r="59" spans="1:7" x14ac:dyDescent="0.25">
      <c r="A59" s="49" t="s">
        <v>339</v>
      </c>
      <c r="B59" s="49" t="s">
        <v>135</v>
      </c>
      <c r="C59" s="49" t="s">
        <v>136</v>
      </c>
      <c r="D59" s="49" t="s">
        <v>139</v>
      </c>
      <c r="E59" s="49" t="s">
        <v>28</v>
      </c>
      <c r="F59" s="50">
        <v>2354.17</v>
      </c>
      <c r="G59" s="52">
        <v>6463.2</v>
      </c>
    </row>
    <row r="60" spans="1:7" x14ac:dyDescent="0.25">
      <c r="A60" s="49" t="s">
        <v>339</v>
      </c>
      <c r="B60" s="49" t="s">
        <v>135</v>
      </c>
      <c r="C60" s="49" t="s">
        <v>136</v>
      </c>
      <c r="D60" s="49" t="s">
        <v>138</v>
      </c>
      <c r="E60" s="49" t="s">
        <v>28</v>
      </c>
      <c r="F60" s="50">
        <v>244.94</v>
      </c>
      <c r="G60" s="52">
        <v>1035</v>
      </c>
    </row>
    <row r="61" spans="1:7" x14ac:dyDescent="0.25">
      <c r="A61" s="49" t="s">
        <v>340</v>
      </c>
      <c r="B61" s="49" t="s">
        <v>135</v>
      </c>
      <c r="C61" s="49" t="s">
        <v>136</v>
      </c>
      <c r="D61" s="49" t="s">
        <v>139</v>
      </c>
      <c r="E61" s="49" t="s">
        <v>28</v>
      </c>
      <c r="F61" s="50">
        <v>19595.38</v>
      </c>
      <c r="G61" s="52">
        <v>20736</v>
      </c>
    </row>
    <row r="62" spans="1:7" x14ac:dyDescent="0.25">
      <c r="A62" s="49" t="s">
        <v>340</v>
      </c>
      <c r="B62" s="49" t="s">
        <v>135</v>
      </c>
      <c r="C62" s="49" t="s">
        <v>136</v>
      </c>
      <c r="D62" s="49" t="s">
        <v>137</v>
      </c>
      <c r="E62" s="49" t="s">
        <v>28</v>
      </c>
      <c r="F62" s="50">
        <v>8164.74</v>
      </c>
      <c r="G62" s="52">
        <v>37080</v>
      </c>
    </row>
    <row r="63" spans="1:7" x14ac:dyDescent="0.25">
      <c r="A63" s="49" t="s">
        <v>339</v>
      </c>
      <c r="B63" s="49" t="s">
        <v>135</v>
      </c>
      <c r="C63" s="49" t="s">
        <v>136</v>
      </c>
      <c r="D63" s="49" t="s">
        <v>139</v>
      </c>
      <c r="E63" s="49" t="s">
        <v>28</v>
      </c>
      <c r="F63" s="50">
        <v>3797</v>
      </c>
      <c r="G63" s="52">
        <v>71250</v>
      </c>
    </row>
    <row r="64" spans="1:7" x14ac:dyDescent="0.25">
      <c r="A64" s="31" t="s">
        <v>340</v>
      </c>
      <c r="B64" s="32"/>
      <c r="C64" s="32"/>
      <c r="D64" s="32"/>
      <c r="E64" s="32"/>
      <c r="F64" s="32">
        <f>SUM(F54:F63)</f>
        <v>54686.03</v>
      </c>
      <c r="G64" s="33">
        <f>SUM(G54:G63)</f>
        <v>187139.86</v>
      </c>
    </row>
    <row r="65" spans="1:7" x14ac:dyDescent="0.25">
      <c r="A65" s="49" t="s">
        <v>344</v>
      </c>
      <c r="B65" s="49" t="s">
        <v>135</v>
      </c>
      <c r="C65" s="49" t="s">
        <v>136</v>
      </c>
      <c r="D65" s="49" t="s">
        <v>140</v>
      </c>
      <c r="E65" s="49" t="s">
        <v>68</v>
      </c>
      <c r="F65" s="50">
        <v>598.75</v>
      </c>
      <c r="G65" s="52">
        <v>6480</v>
      </c>
    </row>
    <row r="66" spans="1:7" x14ac:dyDescent="0.25">
      <c r="A66" s="49" t="s">
        <v>344</v>
      </c>
      <c r="B66" s="49" t="s">
        <v>135</v>
      </c>
      <c r="C66" s="49" t="s">
        <v>136</v>
      </c>
      <c r="D66" s="49" t="s">
        <v>140</v>
      </c>
      <c r="E66" s="49" t="s">
        <v>83</v>
      </c>
      <c r="F66" s="50">
        <v>6965.43017578125</v>
      </c>
      <c r="G66" s="52">
        <v>44776.19921875</v>
      </c>
    </row>
    <row r="67" spans="1:7" x14ac:dyDescent="0.25">
      <c r="A67" s="49" t="s">
        <v>344</v>
      </c>
      <c r="B67" s="49" t="s">
        <v>135</v>
      </c>
      <c r="C67" s="49" t="s">
        <v>136</v>
      </c>
      <c r="D67" s="49" t="s">
        <v>137</v>
      </c>
      <c r="E67" s="49" t="s">
        <v>51</v>
      </c>
      <c r="F67" s="50">
        <v>14968.7001953125</v>
      </c>
      <c r="G67" s="52">
        <v>90000</v>
      </c>
    </row>
    <row r="68" spans="1:7" x14ac:dyDescent="0.25">
      <c r="A68" s="49" t="s">
        <v>344</v>
      </c>
      <c r="B68" s="49" t="s">
        <v>135</v>
      </c>
      <c r="C68" s="49" t="s">
        <v>136</v>
      </c>
      <c r="D68" s="49" t="s">
        <v>138</v>
      </c>
      <c r="E68" s="49" t="s">
        <v>28</v>
      </c>
      <c r="F68" s="50">
        <v>229.97000122070312</v>
      </c>
      <c r="G68" s="52">
        <v>123.59999847412109</v>
      </c>
    </row>
    <row r="69" spans="1:7" x14ac:dyDescent="0.25">
      <c r="A69" s="49" t="s">
        <v>344</v>
      </c>
      <c r="B69" s="49" t="s">
        <v>135</v>
      </c>
      <c r="C69" s="49" t="s">
        <v>136</v>
      </c>
      <c r="D69" s="49" t="s">
        <v>139</v>
      </c>
      <c r="E69" s="49" t="s">
        <v>28</v>
      </c>
      <c r="F69" s="50">
        <v>117.94000244140625</v>
      </c>
      <c r="G69" s="52">
        <v>485</v>
      </c>
    </row>
    <row r="70" spans="1:7" x14ac:dyDescent="0.25">
      <c r="A70" s="49" t="s">
        <v>344</v>
      </c>
      <c r="B70" s="49" t="s">
        <v>6</v>
      </c>
      <c r="C70" s="49" t="s">
        <v>136</v>
      </c>
      <c r="D70" s="49" t="s">
        <v>373</v>
      </c>
      <c r="E70" s="49" t="s">
        <v>28</v>
      </c>
      <c r="F70" s="50">
        <v>19595.380859375</v>
      </c>
      <c r="G70" s="52">
        <v>20736</v>
      </c>
    </row>
    <row r="71" spans="1:7" x14ac:dyDescent="0.25">
      <c r="A71" s="31" t="s">
        <v>344</v>
      </c>
      <c r="B71" s="32"/>
      <c r="C71" s="32"/>
      <c r="D71" s="32"/>
      <c r="E71" s="32"/>
      <c r="F71" s="32">
        <f>SUM(F65:F70)</f>
        <v>42476.171234130859</v>
      </c>
      <c r="G71" s="33">
        <f>SUM(G65:G70)</f>
        <v>162600.79921722412</v>
      </c>
    </row>
    <row r="72" spans="1:7" x14ac:dyDescent="0.25">
      <c r="A72" s="49" t="s">
        <v>378</v>
      </c>
      <c r="B72" s="49" t="s">
        <v>135</v>
      </c>
      <c r="C72" s="49" t="s">
        <v>136</v>
      </c>
      <c r="D72" s="49" t="s">
        <v>140</v>
      </c>
      <c r="E72" s="49" t="s">
        <v>51</v>
      </c>
      <c r="F72" s="50">
        <v>4989.56982421875</v>
      </c>
      <c r="G72" s="52">
        <v>107750</v>
      </c>
    </row>
    <row r="73" spans="1:7" x14ac:dyDescent="0.25">
      <c r="A73" s="49" t="s">
        <v>378</v>
      </c>
      <c r="B73" s="49" t="s">
        <v>135</v>
      </c>
      <c r="C73" s="49" t="s">
        <v>136</v>
      </c>
      <c r="D73" s="49" t="s">
        <v>137</v>
      </c>
      <c r="E73" s="49" t="s">
        <v>28</v>
      </c>
      <c r="F73" s="50">
        <v>453.60000610351562</v>
      </c>
      <c r="G73" s="52">
        <v>3120</v>
      </c>
    </row>
    <row r="74" spans="1:7" x14ac:dyDescent="0.25">
      <c r="A74" s="49" t="s">
        <v>378</v>
      </c>
      <c r="B74" s="49" t="s">
        <v>135</v>
      </c>
      <c r="C74" s="49" t="s">
        <v>136</v>
      </c>
      <c r="D74" s="49" t="s">
        <v>138</v>
      </c>
      <c r="E74" s="49" t="s">
        <v>28</v>
      </c>
      <c r="F74" s="50">
        <v>19595.380859375</v>
      </c>
      <c r="G74" s="52">
        <v>20736</v>
      </c>
    </row>
    <row r="75" spans="1:7" x14ac:dyDescent="0.25">
      <c r="A75" s="31" t="s">
        <v>378</v>
      </c>
      <c r="B75" s="32"/>
      <c r="C75" s="32"/>
      <c r="D75" s="32"/>
      <c r="E75" s="32"/>
      <c r="F75" s="32">
        <f>SUM(F72:F74)</f>
        <v>25038.550689697266</v>
      </c>
      <c r="G75" s="33">
        <f>SUM(G72:G74)</f>
        <v>131606</v>
      </c>
    </row>
    <row r="76" spans="1:7" x14ac:dyDescent="0.25">
      <c r="A76" s="49" t="s">
        <v>386</v>
      </c>
      <c r="B76" s="49" t="s">
        <v>135</v>
      </c>
      <c r="C76" s="49" t="s">
        <v>136</v>
      </c>
      <c r="D76" s="49" t="s">
        <v>138</v>
      </c>
      <c r="E76" s="49" t="s">
        <v>47</v>
      </c>
      <c r="F76" s="50">
        <v>100</v>
      </c>
      <c r="G76" s="52">
        <v>185</v>
      </c>
    </row>
    <row r="77" spans="1:7" x14ac:dyDescent="0.25">
      <c r="A77" s="49" t="s">
        <v>387</v>
      </c>
      <c r="B77" s="49" t="s">
        <v>135</v>
      </c>
      <c r="C77" s="49" t="s">
        <v>136</v>
      </c>
      <c r="D77" s="49" t="s">
        <v>139</v>
      </c>
      <c r="E77" s="49" t="s">
        <v>28</v>
      </c>
      <c r="F77" s="50">
        <v>19595.380859375</v>
      </c>
      <c r="G77" s="52">
        <v>20736</v>
      </c>
    </row>
    <row r="78" spans="1:7" x14ac:dyDescent="0.25">
      <c r="A78" s="49" t="s">
        <v>386</v>
      </c>
      <c r="B78" s="49" t="s">
        <v>135</v>
      </c>
      <c r="C78" s="49" t="s">
        <v>136</v>
      </c>
      <c r="D78" s="49" t="s">
        <v>137</v>
      </c>
      <c r="E78" s="49" t="s">
        <v>28</v>
      </c>
      <c r="F78" s="50">
        <v>8164.740234375</v>
      </c>
      <c r="G78" s="52">
        <v>38700</v>
      </c>
    </row>
    <row r="79" spans="1:7" x14ac:dyDescent="0.25">
      <c r="A79" s="49" t="s">
        <v>386</v>
      </c>
      <c r="B79" s="49" t="s">
        <v>135</v>
      </c>
      <c r="C79" s="49" t="s">
        <v>136</v>
      </c>
      <c r="D79" s="49" t="s">
        <v>138</v>
      </c>
      <c r="E79" s="49" t="s">
        <v>28</v>
      </c>
      <c r="F79" s="50">
        <v>16574.4296875</v>
      </c>
      <c r="G79" s="52">
        <v>26668.80078125</v>
      </c>
    </row>
    <row r="80" spans="1:7" x14ac:dyDescent="0.25">
      <c r="A80" s="31" t="s">
        <v>386</v>
      </c>
      <c r="B80" s="32"/>
      <c r="C80" s="32"/>
      <c r="D80" s="32"/>
      <c r="E80" s="32"/>
      <c r="F80" s="32">
        <f>SUM(F76:F79)</f>
        <v>44434.55078125</v>
      </c>
      <c r="G80" s="33">
        <f>SUM(G76:G79)</f>
        <v>86289.80078125</v>
      </c>
    </row>
    <row r="81" spans="1:7" x14ac:dyDescent="0.25">
      <c r="A81" s="49" t="s">
        <v>396</v>
      </c>
      <c r="B81" s="49" t="s">
        <v>135</v>
      </c>
      <c r="C81" s="49" t="s">
        <v>136</v>
      </c>
      <c r="D81" s="49" t="s">
        <v>138</v>
      </c>
      <c r="E81" s="49" t="s">
        <v>28</v>
      </c>
      <c r="F81" s="50">
        <v>1251.9300537109375</v>
      </c>
      <c r="G81" s="52">
        <v>3797.39990234375</v>
      </c>
    </row>
    <row r="82" spans="1:7" x14ac:dyDescent="0.25">
      <c r="A82" s="49" t="s">
        <v>396</v>
      </c>
      <c r="B82" s="49" t="s">
        <v>6</v>
      </c>
      <c r="C82" s="49" t="s">
        <v>136</v>
      </c>
      <c r="D82" s="49" t="s">
        <v>373</v>
      </c>
      <c r="E82" s="49" t="s">
        <v>28</v>
      </c>
      <c r="F82" s="50">
        <v>6803.9501953125</v>
      </c>
      <c r="G82" s="52">
        <v>44640.69921875</v>
      </c>
    </row>
    <row r="83" spans="1:7" x14ac:dyDescent="0.25">
      <c r="A83" s="49" t="s">
        <v>396</v>
      </c>
      <c r="B83" s="49" t="s">
        <v>6</v>
      </c>
      <c r="C83" s="49" t="s">
        <v>136</v>
      </c>
      <c r="D83" s="49" t="s">
        <v>373</v>
      </c>
      <c r="E83" s="49" t="s">
        <v>28</v>
      </c>
      <c r="F83" s="50">
        <v>16106.76953125</v>
      </c>
      <c r="G83" s="52">
        <v>57285</v>
      </c>
    </row>
    <row r="84" spans="1:7" x14ac:dyDescent="0.25">
      <c r="A84" s="49" t="s">
        <v>395</v>
      </c>
      <c r="B84" s="49" t="s">
        <v>6</v>
      </c>
      <c r="C84" s="49" t="s">
        <v>136</v>
      </c>
      <c r="D84" s="49" t="s">
        <v>373</v>
      </c>
      <c r="E84" s="49" t="s">
        <v>28</v>
      </c>
      <c r="F84" s="50">
        <v>12500.2197265625</v>
      </c>
      <c r="G84" s="52">
        <v>36000</v>
      </c>
    </row>
    <row r="85" spans="1:7" x14ac:dyDescent="0.25">
      <c r="A85" s="49" t="s">
        <v>396</v>
      </c>
      <c r="B85" s="49" t="s">
        <v>6</v>
      </c>
      <c r="C85" s="49" t="s">
        <v>136</v>
      </c>
      <c r="D85" s="49" t="s">
        <v>373</v>
      </c>
      <c r="E85" s="49" t="s">
        <v>28</v>
      </c>
      <c r="F85" s="50">
        <v>16106.76953125</v>
      </c>
      <c r="G85" s="52">
        <v>57285</v>
      </c>
    </row>
    <row r="86" spans="1:7" x14ac:dyDescent="0.25">
      <c r="A86" s="49" t="s">
        <v>395</v>
      </c>
      <c r="B86" s="49" t="s">
        <v>6</v>
      </c>
      <c r="C86" s="49" t="s">
        <v>136</v>
      </c>
      <c r="D86" s="49" t="s">
        <v>373</v>
      </c>
      <c r="E86" s="49" t="s">
        <v>28</v>
      </c>
      <c r="F86" s="50">
        <v>18960.349609375</v>
      </c>
      <c r="G86" s="52">
        <v>136800</v>
      </c>
    </row>
    <row r="87" spans="1:7" x14ac:dyDescent="0.25">
      <c r="A87" s="49" t="s">
        <v>396</v>
      </c>
      <c r="B87" s="49" t="s">
        <v>6</v>
      </c>
      <c r="C87" s="49" t="s">
        <v>136</v>
      </c>
      <c r="D87" s="49" t="s">
        <v>373</v>
      </c>
      <c r="E87" s="49" t="s">
        <v>28</v>
      </c>
      <c r="F87" s="50">
        <v>12500</v>
      </c>
      <c r="G87" s="52">
        <v>37500</v>
      </c>
    </row>
    <row r="88" spans="1:7" x14ac:dyDescent="0.25">
      <c r="A88" s="49" t="s">
        <v>396</v>
      </c>
      <c r="B88" s="49" t="s">
        <v>6</v>
      </c>
      <c r="C88" s="49" t="s">
        <v>136</v>
      </c>
      <c r="D88" s="49" t="s">
        <v>373</v>
      </c>
      <c r="E88" s="49" t="s">
        <v>28</v>
      </c>
      <c r="F88" s="50">
        <v>16106.76953125</v>
      </c>
      <c r="G88" s="52">
        <v>57285</v>
      </c>
    </row>
    <row r="89" spans="1:7" x14ac:dyDescent="0.25">
      <c r="A89" s="49" t="s">
        <v>395</v>
      </c>
      <c r="B89" s="49" t="s">
        <v>6</v>
      </c>
      <c r="C89" s="49" t="s">
        <v>136</v>
      </c>
      <c r="D89" s="49" t="s">
        <v>373</v>
      </c>
      <c r="E89" s="49" t="s">
        <v>28</v>
      </c>
      <c r="F89" s="50">
        <v>18960.349609375</v>
      </c>
      <c r="G89" s="52">
        <v>68400</v>
      </c>
    </row>
    <row r="90" spans="1:7" x14ac:dyDescent="0.25">
      <c r="A90" s="49" t="s">
        <v>395</v>
      </c>
      <c r="B90" s="49" t="s">
        <v>6</v>
      </c>
      <c r="C90" s="49" t="s">
        <v>136</v>
      </c>
      <c r="D90" s="49" t="s">
        <v>373</v>
      </c>
      <c r="E90" s="49" t="s">
        <v>28</v>
      </c>
      <c r="F90" s="50">
        <v>18960.349609375</v>
      </c>
      <c r="G90" s="52">
        <v>68400</v>
      </c>
    </row>
    <row r="91" spans="1:7" x14ac:dyDescent="0.25">
      <c r="A91" s="49" t="s">
        <v>396</v>
      </c>
      <c r="B91" s="49" t="s">
        <v>135</v>
      </c>
      <c r="C91" s="49" t="s">
        <v>136</v>
      </c>
      <c r="D91" s="49" t="s">
        <v>139</v>
      </c>
      <c r="E91" s="49" t="s">
        <v>28</v>
      </c>
      <c r="F91" s="50">
        <v>36.290000915527344</v>
      </c>
      <c r="G91" s="52">
        <v>301.60000610351562</v>
      </c>
    </row>
    <row r="92" spans="1:7" x14ac:dyDescent="0.25">
      <c r="A92" s="49" t="s">
        <v>396</v>
      </c>
      <c r="B92" s="49" t="s">
        <v>135</v>
      </c>
      <c r="C92" s="49" t="s">
        <v>136</v>
      </c>
      <c r="D92" s="49" t="s">
        <v>139</v>
      </c>
      <c r="E92" s="49" t="s">
        <v>28</v>
      </c>
      <c r="F92" s="50">
        <v>27.219999313354492</v>
      </c>
      <c r="G92" s="52">
        <v>152.39999389648437</v>
      </c>
    </row>
    <row r="93" spans="1:7" x14ac:dyDescent="0.25">
      <c r="A93" s="49" t="s">
        <v>396</v>
      </c>
      <c r="B93" s="49" t="s">
        <v>135</v>
      </c>
      <c r="C93" s="49" t="s">
        <v>136</v>
      </c>
      <c r="D93" s="49" t="s">
        <v>139</v>
      </c>
      <c r="E93" s="49" t="s">
        <v>28</v>
      </c>
      <c r="F93" s="50">
        <v>2481.169921875</v>
      </c>
      <c r="G93" s="52">
        <v>6952.0498046875</v>
      </c>
    </row>
    <row r="94" spans="1:7" x14ac:dyDescent="0.25">
      <c r="A94" s="49" t="s">
        <v>396</v>
      </c>
      <c r="B94" s="49" t="s">
        <v>135</v>
      </c>
      <c r="C94" s="49" t="s">
        <v>136</v>
      </c>
      <c r="D94" s="49" t="s">
        <v>139</v>
      </c>
      <c r="E94" s="49" t="s">
        <v>28</v>
      </c>
      <c r="F94" s="50">
        <v>54.430000305175781</v>
      </c>
      <c r="G94" s="52">
        <v>450</v>
      </c>
    </row>
    <row r="95" spans="1:7" x14ac:dyDescent="0.25">
      <c r="A95" s="49" t="s">
        <v>396</v>
      </c>
      <c r="B95" s="49" t="s">
        <v>135</v>
      </c>
      <c r="C95" s="49" t="s">
        <v>136</v>
      </c>
      <c r="D95" s="49" t="s">
        <v>138</v>
      </c>
      <c r="E95" s="49" t="s">
        <v>28</v>
      </c>
      <c r="F95" s="50">
        <v>2816.840087890625</v>
      </c>
      <c r="G95" s="52">
        <v>7962.89990234375</v>
      </c>
    </row>
    <row r="96" spans="1:7" x14ac:dyDescent="0.25">
      <c r="A96" s="49" t="s">
        <v>396</v>
      </c>
      <c r="B96" s="49" t="s">
        <v>135</v>
      </c>
      <c r="C96" s="49" t="s">
        <v>136</v>
      </c>
      <c r="D96" s="49" t="s">
        <v>139</v>
      </c>
      <c r="E96" s="49" t="s">
        <v>28</v>
      </c>
      <c r="F96" s="50">
        <v>2490.25</v>
      </c>
      <c r="G96" s="52">
        <v>6815.10009765625</v>
      </c>
    </row>
    <row r="97" spans="1:7" x14ac:dyDescent="0.25">
      <c r="A97" s="49" t="s">
        <v>396</v>
      </c>
      <c r="B97" s="49" t="s">
        <v>135</v>
      </c>
      <c r="C97" s="49" t="s">
        <v>136</v>
      </c>
      <c r="D97" s="49" t="s">
        <v>138</v>
      </c>
      <c r="E97" s="49" t="s">
        <v>28</v>
      </c>
      <c r="F97" s="50">
        <v>16737.720703125</v>
      </c>
      <c r="G97" s="52">
        <v>24120</v>
      </c>
    </row>
    <row r="98" spans="1:7" x14ac:dyDescent="0.25">
      <c r="A98" s="49" t="s">
        <v>395</v>
      </c>
      <c r="B98" s="49" t="s">
        <v>135</v>
      </c>
      <c r="C98" s="49" t="s">
        <v>136</v>
      </c>
      <c r="D98" s="49" t="s">
        <v>138</v>
      </c>
      <c r="E98" s="49" t="s">
        <v>28</v>
      </c>
      <c r="F98" s="50">
        <v>16430.669921875</v>
      </c>
      <c r="G98" s="52">
        <v>26136</v>
      </c>
    </row>
    <row r="99" spans="1:7" ht="60" x14ac:dyDescent="0.25">
      <c r="A99" s="49" t="s">
        <v>395</v>
      </c>
      <c r="B99" s="49" t="s">
        <v>418</v>
      </c>
      <c r="C99" s="49" t="s">
        <v>136</v>
      </c>
      <c r="D99" s="49" t="s">
        <v>419</v>
      </c>
      <c r="E99" s="49" t="s">
        <v>51</v>
      </c>
      <c r="F99" s="50">
        <v>15467.650390625</v>
      </c>
      <c r="G99" s="52">
        <v>88300</v>
      </c>
    </row>
    <row r="100" spans="1:7" x14ac:dyDescent="0.25">
      <c r="A100" s="49" t="s">
        <v>396</v>
      </c>
      <c r="B100" s="49" t="s">
        <v>6</v>
      </c>
      <c r="C100" s="49" t="s">
        <v>136</v>
      </c>
      <c r="D100" s="49" t="s">
        <v>373</v>
      </c>
      <c r="E100" s="49" t="s">
        <v>28</v>
      </c>
      <c r="F100" s="50">
        <v>19595.380859375</v>
      </c>
      <c r="G100" s="52">
        <v>29376</v>
      </c>
    </row>
    <row r="101" spans="1:7" x14ac:dyDescent="0.25">
      <c r="A101" s="49" t="s">
        <v>396</v>
      </c>
      <c r="B101" s="49" t="s">
        <v>6</v>
      </c>
      <c r="C101" s="49" t="s">
        <v>136</v>
      </c>
      <c r="D101" s="49" t="s">
        <v>373</v>
      </c>
      <c r="E101" s="49" t="s">
        <v>28</v>
      </c>
      <c r="F101" s="50">
        <v>18960.349609375</v>
      </c>
      <c r="G101" s="52">
        <v>68400</v>
      </c>
    </row>
    <row r="102" spans="1:7" x14ac:dyDescent="0.25">
      <c r="A102" s="31" t="s">
        <v>396</v>
      </c>
      <c r="B102" s="32"/>
      <c r="C102" s="32"/>
      <c r="D102" s="32"/>
      <c r="E102" s="32"/>
      <c r="F102" s="32">
        <f>SUM(F81:F101)</f>
        <v>233355.42889213562</v>
      </c>
      <c r="G102" s="33">
        <f>SUM(G81:G101)</f>
        <v>826359.14892578125</v>
      </c>
    </row>
    <row r="103" spans="1:7" x14ac:dyDescent="0.25">
      <c r="A103" s="49" t="s">
        <v>421</v>
      </c>
      <c r="B103" s="49" t="s">
        <v>135</v>
      </c>
      <c r="C103" s="49" t="s">
        <v>136</v>
      </c>
      <c r="D103" s="49" t="s">
        <v>138</v>
      </c>
      <c r="E103" s="49" t="s">
        <v>28</v>
      </c>
      <c r="F103" s="50">
        <v>966.1400146484375</v>
      </c>
      <c r="G103" s="52">
        <v>1932.6199951171875</v>
      </c>
    </row>
    <row r="104" spans="1:7" x14ac:dyDescent="0.25">
      <c r="A104" s="49" t="s">
        <v>421</v>
      </c>
      <c r="B104" s="49" t="s">
        <v>135</v>
      </c>
      <c r="C104" s="49" t="s">
        <v>136</v>
      </c>
      <c r="D104" s="49" t="s">
        <v>139</v>
      </c>
      <c r="E104" s="49" t="s">
        <v>28</v>
      </c>
      <c r="F104" s="50">
        <v>67.589996337890625</v>
      </c>
      <c r="G104" s="52">
        <v>230.69999694824219</v>
      </c>
    </row>
    <row r="105" spans="1:7" x14ac:dyDescent="0.25">
      <c r="A105" s="49" t="s">
        <v>421</v>
      </c>
      <c r="B105" s="49" t="s">
        <v>135</v>
      </c>
      <c r="C105" s="49" t="s">
        <v>136</v>
      </c>
      <c r="D105" s="49" t="s">
        <v>140</v>
      </c>
      <c r="E105" s="49" t="s">
        <v>83</v>
      </c>
      <c r="F105" s="50">
        <v>2993.739990234375</v>
      </c>
      <c r="G105" s="52">
        <v>18750</v>
      </c>
    </row>
    <row r="106" spans="1:7" x14ac:dyDescent="0.25">
      <c r="A106" s="49" t="s">
        <v>420</v>
      </c>
      <c r="B106" s="49" t="s">
        <v>135</v>
      </c>
      <c r="C106" s="49" t="s">
        <v>136</v>
      </c>
      <c r="D106" s="49" t="s">
        <v>139</v>
      </c>
      <c r="E106" s="49" t="s">
        <v>28</v>
      </c>
      <c r="F106" s="50">
        <v>1886.9599609375</v>
      </c>
      <c r="G106" s="52">
        <v>5361.89990234375</v>
      </c>
    </row>
    <row r="107" spans="1:7" x14ac:dyDescent="0.25">
      <c r="A107" s="31" t="s">
        <v>421</v>
      </c>
      <c r="B107" s="32"/>
      <c r="C107" s="32"/>
      <c r="D107" s="32"/>
      <c r="E107" s="32"/>
      <c r="F107" s="32">
        <f>SUM(F103:F106)</f>
        <v>5914.4299621582031</v>
      </c>
      <c r="G107" s="33">
        <f>SUM(G103:G106)</f>
        <v>26275.21989440918</v>
      </c>
    </row>
    <row r="108" spans="1:7" x14ac:dyDescent="0.25">
      <c r="A108" s="49" t="s">
        <v>432</v>
      </c>
      <c r="B108" s="49" t="s">
        <v>135</v>
      </c>
      <c r="C108" s="49" t="s">
        <v>136</v>
      </c>
      <c r="D108" s="49" t="s">
        <v>140</v>
      </c>
      <c r="E108" s="49" t="s">
        <v>28</v>
      </c>
      <c r="F108" s="50">
        <v>2517.4599609375</v>
      </c>
      <c r="G108" s="52">
        <v>7810.7998046875</v>
      </c>
    </row>
    <row r="109" spans="1:7" x14ac:dyDescent="0.25">
      <c r="A109" s="49" t="s">
        <v>432</v>
      </c>
      <c r="B109" s="49" t="s">
        <v>135</v>
      </c>
      <c r="C109" s="49" t="s">
        <v>136</v>
      </c>
      <c r="D109" s="49" t="s">
        <v>139</v>
      </c>
      <c r="E109" s="49" t="s">
        <v>28</v>
      </c>
      <c r="F109" s="50">
        <v>45.360000610351562</v>
      </c>
      <c r="G109" s="52">
        <v>477.79998779296875</v>
      </c>
    </row>
    <row r="110" spans="1:7" ht="15.75" thickBot="1" x14ac:dyDescent="0.3">
      <c r="A110" s="31"/>
      <c r="B110" s="32"/>
      <c r="C110" s="32"/>
      <c r="D110" s="32"/>
      <c r="E110" s="32"/>
      <c r="F110" s="32">
        <f>SUM(F108:F109)</f>
        <v>2562.8199615478516</v>
      </c>
      <c r="G110" s="33">
        <f>SUM(G108:G109)</f>
        <v>8288.5997924804687</v>
      </c>
    </row>
    <row r="111" spans="1:7" ht="16.5" thickBot="1" x14ac:dyDescent="0.3">
      <c r="A111" s="34" t="s">
        <v>0</v>
      </c>
      <c r="B111" s="34"/>
      <c r="C111" s="34"/>
      <c r="D111" s="34"/>
      <c r="E111" s="34"/>
      <c r="F111" s="34">
        <f>SUM(F110,F107,F102,F80,F75,F71,F64,F53,F40,F33,F24,F19)</f>
        <v>665890.91211223602</v>
      </c>
      <c r="G111" s="45">
        <f>SUM(G110,G107,G102,G80,G75,G71,G64,G53,G40,G33,G24,G19)</f>
        <v>2134644.0081018065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5" workbookViewId="0">
      <selection activeCell="F12" sqref="F12:G12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5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235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/>
      <c r="B12" s="49"/>
      <c r="C12" s="49"/>
      <c r="D12" s="49"/>
      <c r="E12" s="49"/>
      <c r="F12" s="50"/>
      <c r="G12" s="52"/>
    </row>
    <row r="13" spans="1:7" ht="15.75" thickBot="1" x14ac:dyDescent="0.3">
      <c r="A13" s="31"/>
      <c r="B13" s="32"/>
      <c r="C13" s="32"/>
      <c r="D13" s="32"/>
      <c r="E13" s="32"/>
      <c r="F13" s="32"/>
      <c r="G13" s="33"/>
    </row>
    <row r="14" spans="1:7" ht="16.5" thickBot="1" x14ac:dyDescent="0.3">
      <c r="A14" s="34" t="s">
        <v>0</v>
      </c>
      <c r="B14" s="34"/>
      <c r="C14" s="34"/>
      <c r="D14" s="34"/>
      <c r="E14" s="34"/>
      <c r="F14" s="34">
        <f>SUM(F12:F13)</f>
        <v>0</v>
      </c>
      <c r="G14" s="35">
        <f>SUM(G12:G13)</f>
        <v>0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opLeftCell="A198" workbookViewId="0">
      <selection activeCell="H210" sqref="H210"/>
    </sheetView>
  </sheetViews>
  <sheetFormatPr baseColWidth="10" defaultColWidth="64.7109375" defaultRowHeight="15" x14ac:dyDescent="0.25"/>
  <cols>
    <col min="1" max="1" width="11.42578125" bestFit="1" customWidth="1"/>
    <col min="2" max="2" width="14.285156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5.5703125" style="6" bestFit="1" customWidth="1"/>
    <col min="7" max="7" width="16.85546875" style="1" bestFit="1" customWidth="1"/>
  </cols>
  <sheetData>
    <row r="1" spans="1:7" x14ac:dyDescent="0.25">
      <c r="A1" s="16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236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62</v>
      </c>
      <c r="C12" s="49" t="s">
        <v>144</v>
      </c>
      <c r="D12" s="49" t="s">
        <v>149</v>
      </c>
      <c r="E12" s="49" t="s">
        <v>81</v>
      </c>
      <c r="F12" s="50">
        <v>73433.41796875</v>
      </c>
      <c r="G12" s="52">
        <v>38904.76953125</v>
      </c>
    </row>
    <row r="13" spans="1:7" x14ac:dyDescent="0.25">
      <c r="A13" s="49" t="s">
        <v>25</v>
      </c>
      <c r="B13" s="49" t="s">
        <v>62</v>
      </c>
      <c r="C13" s="49" t="s">
        <v>144</v>
      </c>
      <c r="D13" s="49" t="s">
        <v>148</v>
      </c>
      <c r="E13" s="49" t="s">
        <v>164</v>
      </c>
      <c r="F13" s="50">
        <v>25945.740234375</v>
      </c>
      <c r="G13" s="52">
        <v>38444</v>
      </c>
    </row>
    <row r="14" spans="1:7" x14ac:dyDescent="0.25">
      <c r="A14" s="49" t="s">
        <v>25</v>
      </c>
      <c r="B14" s="49" t="s">
        <v>62</v>
      </c>
      <c r="C14" s="49" t="s">
        <v>144</v>
      </c>
      <c r="D14" s="49" t="s">
        <v>148</v>
      </c>
      <c r="E14" s="49" t="s">
        <v>28</v>
      </c>
      <c r="F14" s="50">
        <v>11770732.328125</v>
      </c>
      <c r="G14" s="52">
        <v>5058053.046875</v>
      </c>
    </row>
    <row r="15" spans="1:7" x14ac:dyDescent="0.25">
      <c r="A15" s="49" t="s">
        <v>25</v>
      </c>
      <c r="B15" s="49" t="s">
        <v>62</v>
      </c>
      <c r="C15" s="49" t="s">
        <v>144</v>
      </c>
      <c r="D15" s="49" t="s">
        <v>147</v>
      </c>
      <c r="E15" s="49" t="s">
        <v>52</v>
      </c>
      <c r="F15" s="50">
        <v>113523058</v>
      </c>
      <c r="G15" s="52">
        <v>7820320.8671875</v>
      </c>
    </row>
    <row r="16" spans="1:7" x14ac:dyDescent="0.25">
      <c r="A16" s="49" t="s">
        <v>25</v>
      </c>
      <c r="B16" s="49" t="s">
        <v>62</v>
      </c>
      <c r="C16" s="49" t="s">
        <v>144</v>
      </c>
      <c r="D16" s="49" t="s">
        <v>147</v>
      </c>
      <c r="E16" s="49" t="s">
        <v>28</v>
      </c>
      <c r="F16" s="50">
        <v>59850818.79296875</v>
      </c>
      <c r="G16" s="52">
        <v>11285100.9296875</v>
      </c>
    </row>
    <row r="17" spans="1:7" x14ac:dyDescent="0.25">
      <c r="A17" s="49" t="s">
        <v>25</v>
      </c>
      <c r="B17" s="49" t="s">
        <v>62</v>
      </c>
      <c r="C17" s="49" t="s">
        <v>144</v>
      </c>
      <c r="D17" s="49" t="s">
        <v>146</v>
      </c>
      <c r="E17" s="49" t="s">
        <v>28</v>
      </c>
      <c r="F17" s="50">
        <v>85389.60107421875</v>
      </c>
      <c r="G17" s="52">
        <v>43080.75</v>
      </c>
    </row>
    <row r="18" spans="1:7" x14ac:dyDescent="0.25">
      <c r="A18" s="49" t="s">
        <v>25</v>
      </c>
      <c r="B18" s="49" t="s">
        <v>62</v>
      </c>
      <c r="C18" s="49" t="s">
        <v>144</v>
      </c>
      <c r="D18" s="49" t="s">
        <v>145</v>
      </c>
      <c r="E18" s="49" t="s">
        <v>82</v>
      </c>
      <c r="F18" s="50">
        <v>41460</v>
      </c>
      <c r="G18" s="52">
        <v>25705.19921875</v>
      </c>
    </row>
    <row r="19" spans="1:7" x14ac:dyDescent="0.25">
      <c r="A19" s="49" t="s">
        <v>25</v>
      </c>
      <c r="B19" s="49" t="s">
        <v>141</v>
      </c>
      <c r="C19" s="49" t="s">
        <v>142</v>
      </c>
      <c r="D19" s="49" t="s">
        <v>143</v>
      </c>
      <c r="E19" s="49" t="s">
        <v>28</v>
      </c>
      <c r="F19" s="50">
        <v>70851.818359375</v>
      </c>
      <c r="G19" s="52">
        <v>95859</v>
      </c>
    </row>
    <row r="20" spans="1:7" x14ac:dyDescent="0.25">
      <c r="A20" s="49" t="s">
        <v>25</v>
      </c>
      <c r="B20" s="49" t="s">
        <v>202</v>
      </c>
      <c r="C20" s="49" t="s">
        <v>142</v>
      </c>
      <c r="D20" s="49" t="s">
        <v>208</v>
      </c>
      <c r="E20" s="49" t="s">
        <v>56</v>
      </c>
      <c r="F20" s="50">
        <v>103782.953125</v>
      </c>
      <c r="G20" s="52">
        <v>99335.921875</v>
      </c>
    </row>
    <row r="21" spans="1:7" x14ac:dyDescent="0.25">
      <c r="A21" s="49" t="s">
        <v>25</v>
      </c>
      <c r="B21" s="49" t="s">
        <v>4</v>
      </c>
      <c r="C21" s="49" t="s">
        <v>142</v>
      </c>
      <c r="D21" s="49" t="s">
        <v>170</v>
      </c>
      <c r="E21" s="49" t="s">
        <v>52</v>
      </c>
      <c r="F21" s="50">
        <v>23413</v>
      </c>
      <c r="G21" s="52">
        <v>1641</v>
      </c>
    </row>
    <row r="22" spans="1:7" ht="30" x14ac:dyDescent="0.25">
      <c r="A22" s="49" t="s">
        <v>25</v>
      </c>
      <c r="B22" s="49" t="s">
        <v>202</v>
      </c>
      <c r="C22" s="49" t="s">
        <v>142</v>
      </c>
      <c r="D22" s="49" t="s">
        <v>203</v>
      </c>
      <c r="E22" s="49" t="s">
        <v>82</v>
      </c>
      <c r="F22" s="50">
        <v>27267.970703125</v>
      </c>
      <c r="G22" s="52">
        <v>17001.30078125</v>
      </c>
    </row>
    <row r="23" spans="1:7" ht="30" x14ac:dyDescent="0.25">
      <c r="A23" s="49" t="s">
        <v>25</v>
      </c>
      <c r="B23" s="49" t="s">
        <v>202</v>
      </c>
      <c r="C23" s="49" t="s">
        <v>142</v>
      </c>
      <c r="D23" s="49" t="s">
        <v>203</v>
      </c>
      <c r="E23" s="49" t="s">
        <v>52</v>
      </c>
      <c r="F23" s="50">
        <v>51548.201171875</v>
      </c>
      <c r="G23" s="52">
        <v>20666.80078125</v>
      </c>
    </row>
    <row r="24" spans="1:7" ht="30" x14ac:dyDescent="0.25">
      <c r="A24" s="49" t="s">
        <v>25</v>
      </c>
      <c r="B24" s="49" t="s">
        <v>202</v>
      </c>
      <c r="C24" s="49" t="s">
        <v>142</v>
      </c>
      <c r="D24" s="49" t="s">
        <v>203</v>
      </c>
      <c r="E24" s="49" t="s">
        <v>47</v>
      </c>
      <c r="F24" s="50">
        <v>24936.939453125</v>
      </c>
      <c r="G24" s="52">
        <v>24891.599609375</v>
      </c>
    </row>
    <row r="25" spans="1:7" ht="30" x14ac:dyDescent="0.25">
      <c r="A25" s="49" t="s">
        <v>25</v>
      </c>
      <c r="B25" s="49" t="s">
        <v>202</v>
      </c>
      <c r="C25" s="49" t="s">
        <v>142</v>
      </c>
      <c r="D25" s="49" t="s">
        <v>203</v>
      </c>
      <c r="E25" s="49" t="s">
        <v>28</v>
      </c>
      <c r="F25" s="50">
        <v>57221.83984375</v>
      </c>
      <c r="G25" s="52">
        <v>55398.0498046875</v>
      </c>
    </row>
    <row r="26" spans="1:7" ht="30" x14ac:dyDescent="0.25">
      <c r="A26" s="49" t="s">
        <v>25</v>
      </c>
      <c r="B26" s="49" t="s">
        <v>202</v>
      </c>
      <c r="C26" s="49" t="s">
        <v>142</v>
      </c>
      <c r="D26" s="49" t="s">
        <v>203</v>
      </c>
      <c r="E26" s="49" t="s">
        <v>56</v>
      </c>
      <c r="F26" s="50">
        <v>25831.98046875</v>
      </c>
      <c r="G26" s="52">
        <v>19919.8203125</v>
      </c>
    </row>
    <row r="27" spans="1:7" ht="15.75" thickBot="1" x14ac:dyDescent="0.3">
      <c r="A27" s="49" t="s">
        <v>25</v>
      </c>
      <c r="B27" s="49" t="s">
        <v>202</v>
      </c>
      <c r="C27" s="49" t="s">
        <v>142</v>
      </c>
      <c r="D27" s="49" t="s">
        <v>206</v>
      </c>
      <c r="E27" s="49" t="s">
        <v>46</v>
      </c>
      <c r="F27" s="50">
        <v>200355.9765625</v>
      </c>
      <c r="G27" s="52">
        <v>846615</v>
      </c>
    </row>
    <row r="28" spans="1:7" ht="15.75" thickBot="1" x14ac:dyDescent="0.3">
      <c r="A28" s="53" t="s">
        <v>25</v>
      </c>
      <c r="B28" s="54"/>
      <c r="C28" s="54"/>
      <c r="D28" s="54"/>
      <c r="E28" s="54"/>
      <c r="F28" s="54">
        <f>SUM(F12:F27)</f>
        <v>185956048.56005859</v>
      </c>
      <c r="G28" s="55">
        <f>SUM(G12:G27)</f>
        <v>25490938.055664062</v>
      </c>
    </row>
    <row r="29" spans="1:7" x14ac:dyDescent="0.25">
      <c r="A29" s="49" t="s">
        <v>220</v>
      </c>
      <c r="B29" s="49" t="s">
        <v>62</v>
      </c>
      <c r="C29" s="49" t="s">
        <v>144</v>
      </c>
      <c r="D29" s="49" t="s">
        <v>148</v>
      </c>
      <c r="E29" s="49" t="s">
        <v>28</v>
      </c>
      <c r="F29" s="50">
        <v>5662000</v>
      </c>
      <c r="G29" s="52">
        <v>2226745.703125</v>
      </c>
    </row>
    <row r="30" spans="1:7" x14ac:dyDescent="0.25">
      <c r="A30" s="49" t="s">
        <v>220</v>
      </c>
      <c r="B30" s="49" t="s">
        <v>62</v>
      </c>
      <c r="C30" s="49" t="s">
        <v>144</v>
      </c>
      <c r="D30" s="49" t="s">
        <v>147</v>
      </c>
      <c r="E30" s="49" t="s">
        <v>28</v>
      </c>
      <c r="F30" s="50">
        <v>2200000</v>
      </c>
      <c r="G30" s="52">
        <v>356532</v>
      </c>
    </row>
    <row r="31" spans="1:7" x14ac:dyDescent="0.25">
      <c r="A31" s="49" t="s">
        <v>220</v>
      </c>
      <c r="B31" s="49" t="s">
        <v>62</v>
      </c>
      <c r="C31" s="49" t="s">
        <v>142</v>
      </c>
      <c r="D31" s="49" t="s">
        <v>286</v>
      </c>
      <c r="E31" s="49" t="s">
        <v>68</v>
      </c>
      <c r="F31" s="50">
        <v>24523.7109375</v>
      </c>
      <c r="G31" s="52">
        <v>26474.94921875</v>
      </c>
    </row>
    <row r="32" spans="1:7" x14ac:dyDescent="0.25">
      <c r="A32" s="49" t="s">
        <v>220</v>
      </c>
      <c r="B32" s="49" t="s">
        <v>62</v>
      </c>
      <c r="C32" s="49" t="s">
        <v>144</v>
      </c>
      <c r="D32" s="49" t="s">
        <v>149</v>
      </c>
      <c r="E32" s="49" t="s">
        <v>81</v>
      </c>
      <c r="F32" s="50">
        <v>23814.2890625</v>
      </c>
      <c r="G32" s="52">
        <v>10000</v>
      </c>
    </row>
    <row r="33" spans="1:7" x14ac:dyDescent="0.25">
      <c r="A33" s="49" t="s">
        <v>220</v>
      </c>
      <c r="B33" s="49" t="s">
        <v>62</v>
      </c>
      <c r="C33" s="49" t="s">
        <v>144</v>
      </c>
      <c r="D33" s="49" t="s">
        <v>287</v>
      </c>
      <c r="E33" s="49" t="s">
        <v>28</v>
      </c>
      <c r="F33" s="50">
        <v>800000</v>
      </c>
      <c r="G33" s="52">
        <v>329976</v>
      </c>
    </row>
    <row r="34" spans="1:7" x14ac:dyDescent="0.25">
      <c r="A34" s="49" t="s">
        <v>220</v>
      </c>
      <c r="B34" s="49" t="s">
        <v>62</v>
      </c>
      <c r="C34" s="49" t="s">
        <v>144</v>
      </c>
      <c r="D34" s="49" t="s">
        <v>148</v>
      </c>
      <c r="E34" s="49" t="s">
        <v>28</v>
      </c>
      <c r="F34" s="50">
        <v>18953842.390625</v>
      </c>
      <c r="G34" s="52">
        <v>8010862.7265625</v>
      </c>
    </row>
    <row r="35" spans="1:7" x14ac:dyDescent="0.25">
      <c r="A35" s="49" t="s">
        <v>220</v>
      </c>
      <c r="B35" s="49" t="s">
        <v>62</v>
      </c>
      <c r="C35" s="49" t="s">
        <v>144</v>
      </c>
      <c r="D35" s="49" t="s">
        <v>147</v>
      </c>
      <c r="E35" s="49" t="s">
        <v>52</v>
      </c>
      <c r="F35" s="50">
        <v>15000000</v>
      </c>
      <c r="G35" s="52">
        <v>2700000</v>
      </c>
    </row>
    <row r="36" spans="1:7" x14ac:dyDescent="0.25">
      <c r="A36" s="49" t="s">
        <v>220</v>
      </c>
      <c r="B36" s="49" t="s">
        <v>62</v>
      </c>
      <c r="C36" s="49" t="s">
        <v>144</v>
      </c>
      <c r="D36" s="49" t="s">
        <v>147</v>
      </c>
      <c r="E36" s="49" t="s">
        <v>28</v>
      </c>
      <c r="F36" s="50">
        <v>21966678</v>
      </c>
      <c r="G36" s="52">
        <v>6694505.9765625</v>
      </c>
    </row>
    <row r="37" spans="1:7" x14ac:dyDescent="0.25">
      <c r="A37" s="49" t="s">
        <v>220</v>
      </c>
      <c r="B37" s="49" t="s">
        <v>62</v>
      </c>
      <c r="C37" s="49" t="s">
        <v>144</v>
      </c>
      <c r="D37" s="49" t="s">
        <v>146</v>
      </c>
      <c r="E37" s="49" t="s">
        <v>28</v>
      </c>
      <c r="F37" s="50">
        <v>77637.6328125</v>
      </c>
      <c r="G37" s="52">
        <v>23112</v>
      </c>
    </row>
    <row r="38" spans="1:7" x14ac:dyDescent="0.25">
      <c r="A38" s="49" t="s">
        <v>220</v>
      </c>
      <c r="B38" s="49" t="s">
        <v>141</v>
      </c>
      <c r="C38" s="49" t="s">
        <v>142</v>
      </c>
      <c r="D38" s="49" t="s">
        <v>288</v>
      </c>
      <c r="E38" s="49" t="s">
        <v>28</v>
      </c>
      <c r="F38" s="50">
        <v>55382.259399414063</v>
      </c>
      <c r="G38" s="52">
        <v>942592.244140625</v>
      </c>
    </row>
    <row r="39" spans="1:7" x14ac:dyDescent="0.25">
      <c r="A39" s="49" t="s">
        <v>220</v>
      </c>
      <c r="B39" s="49" t="s">
        <v>141</v>
      </c>
      <c r="C39" s="49" t="s">
        <v>142</v>
      </c>
      <c r="D39" s="49" t="s">
        <v>289</v>
      </c>
      <c r="E39" s="49" t="s">
        <v>28</v>
      </c>
      <c r="F39" s="50">
        <v>9572.47998046875</v>
      </c>
      <c r="G39" s="52">
        <v>7748.89990234375</v>
      </c>
    </row>
    <row r="40" spans="1:7" x14ac:dyDescent="0.25">
      <c r="A40" s="49" t="s">
        <v>220</v>
      </c>
      <c r="B40" s="49" t="s">
        <v>141</v>
      </c>
      <c r="C40" s="49" t="s">
        <v>142</v>
      </c>
      <c r="D40" s="49" t="s">
        <v>143</v>
      </c>
      <c r="E40" s="49" t="s">
        <v>164</v>
      </c>
      <c r="F40" s="50">
        <v>24947.830078125</v>
      </c>
      <c r="G40" s="52">
        <v>38000</v>
      </c>
    </row>
    <row r="41" spans="1:7" x14ac:dyDescent="0.25">
      <c r="A41" s="49" t="s">
        <v>220</v>
      </c>
      <c r="B41" s="49" t="s">
        <v>290</v>
      </c>
      <c r="C41" s="49" t="s">
        <v>142</v>
      </c>
      <c r="D41" s="49" t="s">
        <v>170</v>
      </c>
      <c r="E41" s="49" t="s">
        <v>56</v>
      </c>
      <c r="F41" s="50">
        <v>16651.1796875</v>
      </c>
      <c r="G41" s="52">
        <v>11397.9599609375</v>
      </c>
    </row>
    <row r="42" spans="1:7" x14ac:dyDescent="0.25">
      <c r="A42" s="49" t="s">
        <v>220</v>
      </c>
      <c r="B42" s="49" t="s">
        <v>202</v>
      </c>
      <c r="C42" s="49" t="s">
        <v>142</v>
      </c>
      <c r="D42" s="49" t="s">
        <v>208</v>
      </c>
      <c r="E42" s="49" t="s">
        <v>61</v>
      </c>
      <c r="F42" s="50">
        <v>14968.7001953125</v>
      </c>
      <c r="G42" s="52">
        <v>12547.5</v>
      </c>
    </row>
    <row r="43" spans="1:7" x14ac:dyDescent="0.25">
      <c r="A43" s="49" t="s">
        <v>220</v>
      </c>
      <c r="B43" s="49" t="s">
        <v>202</v>
      </c>
      <c r="C43" s="49" t="s">
        <v>142</v>
      </c>
      <c r="D43" s="49" t="s">
        <v>291</v>
      </c>
      <c r="E43" s="49" t="s">
        <v>28</v>
      </c>
      <c r="F43" s="50">
        <v>2084.2300109863281</v>
      </c>
      <c r="G43" s="52">
        <v>2963.9100341796875</v>
      </c>
    </row>
    <row r="44" spans="1:7" x14ac:dyDescent="0.25">
      <c r="A44" s="49" t="s">
        <v>220</v>
      </c>
      <c r="B44" s="49" t="s">
        <v>4</v>
      </c>
      <c r="C44" s="49" t="s">
        <v>142</v>
      </c>
      <c r="D44" s="49" t="s">
        <v>170</v>
      </c>
      <c r="E44" s="49" t="s">
        <v>47</v>
      </c>
      <c r="F44" s="50">
        <v>72865.791015625</v>
      </c>
      <c r="G44" s="52">
        <v>72003.91796875</v>
      </c>
    </row>
    <row r="45" spans="1:7" x14ac:dyDescent="0.25">
      <c r="A45" s="49" t="s">
        <v>220</v>
      </c>
      <c r="B45" s="49" t="s">
        <v>4</v>
      </c>
      <c r="C45" s="49" t="s">
        <v>142</v>
      </c>
      <c r="D45" s="49" t="s">
        <v>170</v>
      </c>
      <c r="E45" s="49" t="s">
        <v>28</v>
      </c>
      <c r="F45" s="50">
        <v>288762.66839599609</v>
      </c>
      <c r="G45" s="52">
        <v>315043.75396728516</v>
      </c>
    </row>
    <row r="46" spans="1:7" ht="30" x14ac:dyDescent="0.25">
      <c r="A46" s="49" t="s">
        <v>220</v>
      </c>
      <c r="B46" s="49" t="s">
        <v>202</v>
      </c>
      <c r="C46" s="49" t="s">
        <v>142</v>
      </c>
      <c r="D46" s="49" t="s">
        <v>203</v>
      </c>
      <c r="E46" s="49" t="s">
        <v>82</v>
      </c>
      <c r="F46" s="50">
        <v>25417.83984375</v>
      </c>
      <c r="G46" s="52">
        <v>12675.169921875</v>
      </c>
    </row>
    <row r="47" spans="1:7" ht="30" x14ac:dyDescent="0.25">
      <c r="A47" s="49" t="s">
        <v>220</v>
      </c>
      <c r="B47" s="49" t="s">
        <v>202</v>
      </c>
      <c r="C47" s="49" t="s">
        <v>142</v>
      </c>
      <c r="D47" s="49" t="s">
        <v>203</v>
      </c>
      <c r="E47" s="49" t="s">
        <v>81</v>
      </c>
      <c r="F47" s="50">
        <v>24895.9296875</v>
      </c>
      <c r="G47" s="52">
        <v>11725.5595703125</v>
      </c>
    </row>
    <row r="48" spans="1:7" ht="30" x14ac:dyDescent="0.25">
      <c r="A48" s="49" t="s">
        <v>220</v>
      </c>
      <c r="B48" s="49" t="s">
        <v>202</v>
      </c>
      <c r="C48" s="49" t="s">
        <v>142</v>
      </c>
      <c r="D48" s="49" t="s">
        <v>203</v>
      </c>
      <c r="E48" s="49" t="s">
        <v>47</v>
      </c>
      <c r="F48" s="50">
        <v>23890.0390625</v>
      </c>
      <c r="G48" s="52">
        <v>21553.98046875</v>
      </c>
    </row>
    <row r="49" spans="1:7" ht="30.75" thickBot="1" x14ac:dyDescent="0.3">
      <c r="A49" s="49" t="s">
        <v>220</v>
      </c>
      <c r="B49" s="49" t="s">
        <v>202</v>
      </c>
      <c r="C49" s="49" t="s">
        <v>142</v>
      </c>
      <c r="D49" s="49" t="s">
        <v>203</v>
      </c>
      <c r="E49" s="49" t="s">
        <v>28</v>
      </c>
      <c r="F49" s="50">
        <v>67078.877624511719</v>
      </c>
      <c r="G49" s="52">
        <v>48369.028930664063</v>
      </c>
    </row>
    <row r="50" spans="1:7" ht="15.75" thickBot="1" x14ac:dyDescent="0.3">
      <c r="A50" s="53" t="s">
        <v>220</v>
      </c>
      <c r="B50" s="54"/>
      <c r="C50" s="54"/>
      <c r="D50" s="54"/>
      <c r="E50" s="54"/>
      <c r="F50" s="54">
        <f>SUM(F29:F49)</f>
        <v>65335013.848419189</v>
      </c>
      <c r="G50" s="55">
        <f>SUM(G29:G49)</f>
        <v>21874831.280334473</v>
      </c>
    </row>
    <row r="51" spans="1:7" x14ac:dyDescent="0.25">
      <c r="A51" s="49" t="s">
        <v>298</v>
      </c>
      <c r="B51" s="49" t="s">
        <v>62</v>
      </c>
      <c r="C51" s="49" t="s">
        <v>144</v>
      </c>
      <c r="D51" s="49" t="s">
        <v>148</v>
      </c>
      <c r="E51" s="49" t="s">
        <v>28</v>
      </c>
      <c r="F51" s="50">
        <v>19610372</v>
      </c>
      <c r="G51" s="52">
        <v>7706469.97265625</v>
      </c>
    </row>
    <row r="52" spans="1:7" x14ac:dyDescent="0.25">
      <c r="A52" s="49" t="s">
        <v>298</v>
      </c>
      <c r="B52" s="49" t="s">
        <v>62</v>
      </c>
      <c r="C52" s="49" t="s">
        <v>144</v>
      </c>
      <c r="D52" s="49" t="s">
        <v>147</v>
      </c>
      <c r="E52" s="49" t="s">
        <v>28</v>
      </c>
      <c r="F52" s="50">
        <v>106607943.33740234</v>
      </c>
      <c r="G52" s="52">
        <v>11317992.3359375</v>
      </c>
    </row>
    <row r="53" spans="1:7" x14ac:dyDescent="0.25">
      <c r="A53" s="49" t="s">
        <v>298</v>
      </c>
      <c r="B53" s="49" t="s">
        <v>62</v>
      </c>
      <c r="C53" s="49" t="s">
        <v>144</v>
      </c>
      <c r="D53" s="49" t="s">
        <v>146</v>
      </c>
      <c r="E53" s="49" t="s">
        <v>28</v>
      </c>
      <c r="F53" s="50">
        <v>155537.7109375</v>
      </c>
      <c r="G53" s="52">
        <v>46307.310546875</v>
      </c>
    </row>
    <row r="54" spans="1:7" x14ac:dyDescent="0.25">
      <c r="A54" s="49" t="s">
        <v>298</v>
      </c>
      <c r="B54" s="49" t="s">
        <v>141</v>
      </c>
      <c r="C54" s="49" t="s">
        <v>142</v>
      </c>
      <c r="D54" s="49" t="s">
        <v>288</v>
      </c>
      <c r="E54" s="49" t="s">
        <v>28</v>
      </c>
      <c r="F54" s="50">
        <v>43091.69921875</v>
      </c>
      <c r="G54" s="52">
        <v>45983</v>
      </c>
    </row>
    <row r="55" spans="1:7" x14ac:dyDescent="0.25">
      <c r="A55" s="49" t="s">
        <v>298</v>
      </c>
      <c r="B55" s="49" t="s">
        <v>141</v>
      </c>
      <c r="C55" s="49" t="s">
        <v>142</v>
      </c>
      <c r="D55" s="49" t="s">
        <v>143</v>
      </c>
      <c r="E55" s="49" t="s">
        <v>164</v>
      </c>
      <c r="F55" s="50">
        <v>75841.400390625</v>
      </c>
      <c r="G55" s="52">
        <v>113069</v>
      </c>
    </row>
    <row r="56" spans="1:7" x14ac:dyDescent="0.25">
      <c r="A56" s="49" t="s">
        <v>298</v>
      </c>
      <c r="B56" s="49" t="s">
        <v>141</v>
      </c>
      <c r="C56" s="49" t="s">
        <v>142</v>
      </c>
      <c r="D56" s="49" t="s">
        <v>143</v>
      </c>
      <c r="E56" s="49" t="s">
        <v>28</v>
      </c>
      <c r="F56" s="50">
        <v>92784.859375</v>
      </c>
      <c r="G56" s="52">
        <v>130428.05859375</v>
      </c>
    </row>
    <row r="57" spans="1:7" x14ac:dyDescent="0.25">
      <c r="A57" s="49" t="s">
        <v>298</v>
      </c>
      <c r="B57" s="49" t="s">
        <v>202</v>
      </c>
      <c r="C57" s="49" t="s">
        <v>142</v>
      </c>
      <c r="D57" s="49" t="s">
        <v>291</v>
      </c>
      <c r="E57" s="49" t="s">
        <v>47</v>
      </c>
      <c r="F57" s="50">
        <v>23940</v>
      </c>
      <c r="G57" s="52">
        <v>21553.98046875</v>
      </c>
    </row>
    <row r="58" spans="1:7" x14ac:dyDescent="0.25">
      <c r="A58" s="49" t="s">
        <v>298</v>
      </c>
      <c r="B58" s="49" t="s">
        <v>202</v>
      </c>
      <c r="C58" s="49" t="s">
        <v>142</v>
      </c>
      <c r="D58" s="49" t="s">
        <v>291</v>
      </c>
      <c r="E58" s="49" t="s">
        <v>28</v>
      </c>
      <c r="F58" s="50">
        <v>1857.030029296875</v>
      </c>
      <c r="G58" s="52">
        <v>2931.340087890625</v>
      </c>
    </row>
    <row r="59" spans="1:7" x14ac:dyDescent="0.25">
      <c r="A59" s="49" t="s">
        <v>298</v>
      </c>
      <c r="B59" s="49" t="s">
        <v>4</v>
      </c>
      <c r="C59" s="49" t="s">
        <v>142</v>
      </c>
      <c r="D59" s="49" t="s">
        <v>170</v>
      </c>
      <c r="E59" s="49" t="s">
        <v>47</v>
      </c>
      <c r="F59" s="50">
        <v>106355.1904296875</v>
      </c>
      <c r="G59" s="52">
        <v>89983.861328125</v>
      </c>
    </row>
    <row r="60" spans="1:7" x14ac:dyDescent="0.25">
      <c r="A60" s="49" t="s">
        <v>298</v>
      </c>
      <c r="B60" s="49" t="s">
        <v>4</v>
      </c>
      <c r="C60" s="49" t="s">
        <v>142</v>
      </c>
      <c r="D60" s="49" t="s">
        <v>170</v>
      </c>
      <c r="E60" s="49" t="s">
        <v>28</v>
      </c>
      <c r="F60" s="50">
        <v>21144.230590820313</v>
      </c>
      <c r="G60" s="52">
        <v>17145.639892578125</v>
      </c>
    </row>
    <row r="61" spans="1:7" x14ac:dyDescent="0.25">
      <c r="A61" s="49" t="s">
        <v>298</v>
      </c>
      <c r="B61" s="49" t="s">
        <v>4</v>
      </c>
      <c r="C61" s="49" t="s">
        <v>142</v>
      </c>
      <c r="D61" s="49" t="s">
        <v>170</v>
      </c>
      <c r="E61" s="49" t="s">
        <v>44</v>
      </c>
      <c r="F61" s="50">
        <v>21407.26953125</v>
      </c>
      <c r="G61" s="52">
        <v>19134.08984375</v>
      </c>
    </row>
    <row r="62" spans="1:7" ht="30" x14ac:dyDescent="0.25">
      <c r="A62" s="49" t="s">
        <v>298</v>
      </c>
      <c r="B62" s="49" t="s">
        <v>202</v>
      </c>
      <c r="C62" s="49" t="s">
        <v>142</v>
      </c>
      <c r="D62" s="49" t="s">
        <v>203</v>
      </c>
      <c r="E62" s="49" t="s">
        <v>82</v>
      </c>
      <c r="F62" s="50">
        <v>24360</v>
      </c>
      <c r="G62" s="52">
        <v>12379.73046875</v>
      </c>
    </row>
    <row r="63" spans="1:7" ht="30" x14ac:dyDescent="0.25">
      <c r="A63" s="49" t="s">
        <v>298</v>
      </c>
      <c r="B63" s="49" t="s">
        <v>202</v>
      </c>
      <c r="C63" s="49" t="s">
        <v>142</v>
      </c>
      <c r="D63" s="49" t="s">
        <v>203</v>
      </c>
      <c r="E63" s="49" t="s">
        <v>28</v>
      </c>
      <c r="F63" s="50">
        <v>126209.59008789062</v>
      </c>
      <c r="G63" s="52">
        <v>117373.93994140625</v>
      </c>
    </row>
    <row r="64" spans="1:7" ht="30" x14ac:dyDescent="0.25">
      <c r="A64" s="49" t="s">
        <v>298</v>
      </c>
      <c r="B64" s="49" t="s">
        <v>202</v>
      </c>
      <c r="C64" s="49" t="s">
        <v>142</v>
      </c>
      <c r="D64" s="49" t="s">
        <v>203</v>
      </c>
      <c r="E64" s="49" t="s">
        <v>49</v>
      </c>
      <c r="F64" s="50">
        <v>30447.619140625</v>
      </c>
      <c r="G64" s="52">
        <v>88885.2734375</v>
      </c>
    </row>
    <row r="65" spans="1:7" ht="30" x14ac:dyDescent="0.25">
      <c r="A65" s="49" t="s">
        <v>298</v>
      </c>
      <c r="B65" s="49" t="s">
        <v>202</v>
      </c>
      <c r="C65" s="49" t="s">
        <v>142</v>
      </c>
      <c r="D65" s="49" t="s">
        <v>203</v>
      </c>
      <c r="E65" s="49" t="s">
        <v>56</v>
      </c>
      <c r="F65" s="50">
        <v>263815.3515625</v>
      </c>
      <c r="G65" s="52">
        <v>302562.64453125</v>
      </c>
    </row>
    <row r="66" spans="1:7" ht="15.75" thickBot="1" x14ac:dyDescent="0.3">
      <c r="A66" s="49" t="s">
        <v>298</v>
      </c>
      <c r="B66" s="49" t="s">
        <v>85</v>
      </c>
      <c r="C66" s="49" t="s">
        <v>144</v>
      </c>
      <c r="D66" s="49" t="s">
        <v>324</v>
      </c>
      <c r="E66" s="49" t="s">
        <v>51</v>
      </c>
      <c r="F66" s="50">
        <v>25147.41015625</v>
      </c>
      <c r="G66" s="52">
        <v>11584</v>
      </c>
    </row>
    <row r="67" spans="1:7" ht="15.75" thickBot="1" x14ac:dyDescent="0.3">
      <c r="A67" s="53" t="s">
        <v>298</v>
      </c>
      <c r="B67" s="54"/>
      <c r="C67" s="54"/>
      <c r="D67" s="54"/>
      <c r="E67" s="54"/>
      <c r="F67" s="54">
        <f>SUM(F51:F66)</f>
        <v>127230254.69885254</v>
      </c>
      <c r="G67" s="55">
        <f>SUM(G51:G66)</f>
        <v>20043784.177734375</v>
      </c>
    </row>
    <row r="68" spans="1:7" x14ac:dyDescent="0.25">
      <c r="A68" s="49" t="s">
        <v>327</v>
      </c>
      <c r="B68" s="49" t="s">
        <v>62</v>
      </c>
      <c r="C68" s="49" t="s">
        <v>144</v>
      </c>
      <c r="D68" s="49" t="s">
        <v>149</v>
      </c>
      <c r="E68" s="49" t="s">
        <v>81</v>
      </c>
      <c r="F68" s="50">
        <v>49895.6484375</v>
      </c>
      <c r="G68" s="52">
        <v>24328</v>
      </c>
    </row>
    <row r="69" spans="1:7" x14ac:dyDescent="0.25">
      <c r="A69" s="49" t="s">
        <v>327</v>
      </c>
      <c r="B69" s="49" t="s">
        <v>62</v>
      </c>
      <c r="C69" s="49" t="s">
        <v>144</v>
      </c>
      <c r="D69" s="49" t="s">
        <v>148</v>
      </c>
      <c r="E69" s="49" t="s">
        <v>28</v>
      </c>
      <c r="F69" s="50">
        <v>12262037.625</v>
      </c>
      <c r="G69" s="52">
        <v>4679247.015625</v>
      </c>
    </row>
    <row r="70" spans="1:7" x14ac:dyDescent="0.25">
      <c r="A70" s="49" t="s">
        <v>327</v>
      </c>
      <c r="B70" s="49" t="s">
        <v>62</v>
      </c>
      <c r="C70" s="49" t="s">
        <v>144</v>
      </c>
      <c r="D70" s="49" t="s">
        <v>147</v>
      </c>
      <c r="E70" s="49" t="s">
        <v>28</v>
      </c>
      <c r="F70" s="50">
        <v>27486069.875</v>
      </c>
      <c r="G70" s="52">
        <v>4665832.265625</v>
      </c>
    </row>
    <row r="71" spans="1:7" x14ac:dyDescent="0.25">
      <c r="A71" s="49" t="s">
        <v>327</v>
      </c>
      <c r="B71" s="49" t="s">
        <v>62</v>
      </c>
      <c r="C71" s="49" t="s">
        <v>144</v>
      </c>
      <c r="D71" s="49" t="s">
        <v>146</v>
      </c>
      <c r="E71" s="49" t="s">
        <v>28</v>
      </c>
      <c r="F71" s="50">
        <v>84822.609375</v>
      </c>
      <c r="G71" s="52">
        <v>26540</v>
      </c>
    </row>
    <row r="72" spans="1:7" x14ac:dyDescent="0.25">
      <c r="A72" s="49" t="s">
        <v>327</v>
      </c>
      <c r="B72" s="49" t="s">
        <v>202</v>
      </c>
      <c r="C72" s="49" t="s">
        <v>142</v>
      </c>
      <c r="D72" s="49" t="s">
        <v>334</v>
      </c>
      <c r="E72" s="49" t="s">
        <v>28</v>
      </c>
      <c r="F72" s="50">
        <v>19258.5703125</v>
      </c>
      <c r="G72" s="52">
        <v>16119.8095703125</v>
      </c>
    </row>
    <row r="73" spans="1:7" x14ac:dyDescent="0.25">
      <c r="A73" s="49" t="s">
        <v>327</v>
      </c>
      <c r="B73" s="49" t="s">
        <v>4</v>
      </c>
      <c r="C73" s="49" t="s">
        <v>142</v>
      </c>
      <c r="D73" s="49" t="s">
        <v>170</v>
      </c>
      <c r="E73" s="49" t="s">
        <v>47</v>
      </c>
      <c r="F73" s="50">
        <v>24008.7890625</v>
      </c>
      <c r="G73" s="52">
        <v>16502.439453125</v>
      </c>
    </row>
    <row r="74" spans="1:7" x14ac:dyDescent="0.25">
      <c r="A74" s="49" t="s">
        <v>327</v>
      </c>
      <c r="B74" s="49" t="s">
        <v>4</v>
      </c>
      <c r="C74" s="49" t="s">
        <v>142</v>
      </c>
      <c r="D74" s="49" t="s">
        <v>170</v>
      </c>
      <c r="E74" s="49" t="s">
        <v>28</v>
      </c>
      <c r="F74" s="50">
        <v>552.969970703125</v>
      </c>
      <c r="G74" s="52">
        <v>923.3499755859375</v>
      </c>
    </row>
    <row r="75" spans="1:7" ht="30" x14ac:dyDescent="0.25">
      <c r="A75" s="49" t="s">
        <v>327</v>
      </c>
      <c r="B75" s="49" t="s">
        <v>202</v>
      </c>
      <c r="C75" s="49" t="s">
        <v>142</v>
      </c>
      <c r="D75" s="49" t="s">
        <v>203</v>
      </c>
      <c r="E75" s="49" t="s">
        <v>52</v>
      </c>
      <c r="F75" s="50">
        <v>52003.000183105469</v>
      </c>
      <c r="G75" s="52">
        <v>37026.0908203125</v>
      </c>
    </row>
    <row r="76" spans="1:7" ht="30" x14ac:dyDescent="0.25">
      <c r="A76" s="49" t="s">
        <v>327</v>
      </c>
      <c r="B76" s="49" t="s">
        <v>202</v>
      </c>
      <c r="C76" s="49" t="s">
        <v>142</v>
      </c>
      <c r="D76" s="49" t="s">
        <v>203</v>
      </c>
      <c r="E76" s="49" t="s">
        <v>47</v>
      </c>
      <c r="F76" s="50">
        <v>23660.220703125</v>
      </c>
      <c r="G76" s="52">
        <v>16953.880859375</v>
      </c>
    </row>
    <row r="77" spans="1:7" ht="30" x14ac:dyDescent="0.25">
      <c r="A77" s="49" t="s">
        <v>327</v>
      </c>
      <c r="B77" s="49" t="s">
        <v>202</v>
      </c>
      <c r="C77" s="49" t="s">
        <v>142</v>
      </c>
      <c r="D77" s="49" t="s">
        <v>203</v>
      </c>
      <c r="E77" s="49" t="s">
        <v>28</v>
      </c>
      <c r="F77" s="50">
        <v>207131.2109375</v>
      </c>
      <c r="G77" s="52">
        <v>179000.19140625</v>
      </c>
    </row>
    <row r="78" spans="1:7" ht="30" x14ac:dyDescent="0.25">
      <c r="A78" s="49" t="s">
        <v>327</v>
      </c>
      <c r="B78" s="49" t="s">
        <v>202</v>
      </c>
      <c r="C78" s="49" t="s">
        <v>142</v>
      </c>
      <c r="D78" s="49" t="s">
        <v>203</v>
      </c>
      <c r="E78" s="49" t="s">
        <v>49</v>
      </c>
      <c r="F78" s="50">
        <v>40843.578125</v>
      </c>
      <c r="G78" s="52">
        <v>128860.75</v>
      </c>
    </row>
    <row r="79" spans="1:7" ht="30.75" thickBot="1" x14ac:dyDescent="0.3">
      <c r="A79" s="49" t="s">
        <v>327</v>
      </c>
      <c r="B79" s="49" t="s">
        <v>202</v>
      </c>
      <c r="C79" s="49" t="s">
        <v>142</v>
      </c>
      <c r="D79" s="49" t="s">
        <v>203</v>
      </c>
      <c r="E79" s="49" t="s">
        <v>56</v>
      </c>
      <c r="F79" s="50">
        <v>16022.400390625</v>
      </c>
      <c r="G79" s="52">
        <v>11133</v>
      </c>
    </row>
    <row r="80" spans="1:7" ht="15.75" thickBot="1" x14ac:dyDescent="0.3">
      <c r="A80" s="53" t="s">
        <v>327</v>
      </c>
      <c r="B80" s="54"/>
      <c r="C80" s="54"/>
      <c r="D80" s="54"/>
      <c r="E80" s="54"/>
      <c r="F80" s="54">
        <f>SUM(F68:F79)</f>
        <v>40266306.497497559</v>
      </c>
      <c r="G80" s="55">
        <f>SUM(G68:G79)</f>
        <v>9802466.7933349609</v>
      </c>
    </row>
    <row r="81" spans="1:7" x14ac:dyDescent="0.25">
      <c r="A81" s="49" t="s">
        <v>335</v>
      </c>
      <c r="B81" s="49" t="s">
        <v>62</v>
      </c>
      <c r="C81" s="49" t="s">
        <v>144</v>
      </c>
      <c r="D81" s="49" t="s">
        <v>149</v>
      </c>
      <c r="E81" s="49" t="s">
        <v>81</v>
      </c>
      <c r="F81" s="50">
        <v>47753.939453125</v>
      </c>
      <c r="G81" s="52">
        <v>27869.2607421875</v>
      </c>
    </row>
    <row r="82" spans="1:7" x14ac:dyDescent="0.25">
      <c r="A82" s="49" t="s">
        <v>335</v>
      </c>
      <c r="B82" s="49" t="s">
        <v>62</v>
      </c>
      <c r="C82" s="49" t="s">
        <v>144</v>
      </c>
      <c r="D82" s="49" t="s">
        <v>148</v>
      </c>
      <c r="E82" s="49" t="s">
        <v>81</v>
      </c>
      <c r="F82" s="50">
        <v>5000000</v>
      </c>
      <c r="G82" s="52">
        <v>1888550</v>
      </c>
    </row>
    <row r="83" spans="1:7" x14ac:dyDescent="0.25">
      <c r="A83" s="49" t="s">
        <v>335</v>
      </c>
      <c r="B83" s="49" t="s">
        <v>62</v>
      </c>
      <c r="C83" s="49" t="s">
        <v>144</v>
      </c>
      <c r="D83" s="49" t="s">
        <v>148</v>
      </c>
      <c r="E83" s="49" t="s">
        <v>28</v>
      </c>
      <c r="F83" s="50">
        <v>42643170.811279297</v>
      </c>
      <c r="G83" s="52">
        <v>16468713.515625</v>
      </c>
    </row>
    <row r="84" spans="1:7" x14ac:dyDescent="0.25">
      <c r="A84" s="49" t="s">
        <v>335</v>
      </c>
      <c r="B84" s="49" t="s">
        <v>62</v>
      </c>
      <c r="C84" s="49" t="s">
        <v>144</v>
      </c>
      <c r="D84" s="49" t="s">
        <v>147</v>
      </c>
      <c r="E84" s="49" t="s">
        <v>82</v>
      </c>
      <c r="F84" s="50">
        <v>29000000</v>
      </c>
      <c r="G84" s="52">
        <v>4002188.5</v>
      </c>
    </row>
    <row r="85" spans="1:7" x14ac:dyDescent="0.25">
      <c r="A85" s="49" t="s">
        <v>335</v>
      </c>
      <c r="B85" s="49" t="s">
        <v>62</v>
      </c>
      <c r="C85" s="49" t="s">
        <v>144</v>
      </c>
      <c r="D85" s="49" t="s">
        <v>147</v>
      </c>
      <c r="E85" s="49" t="s">
        <v>28</v>
      </c>
      <c r="F85" s="50">
        <v>51857213.646484375</v>
      </c>
      <c r="G85" s="52">
        <v>10716237.87109375</v>
      </c>
    </row>
    <row r="86" spans="1:7" x14ac:dyDescent="0.25">
      <c r="A86" s="49" t="s">
        <v>335</v>
      </c>
      <c r="B86" s="49" t="s">
        <v>62</v>
      </c>
      <c r="C86" s="49" t="s">
        <v>144</v>
      </c>
      <c r="D86" s="49" t="s">
        <v>146</v>
      </c>
      <c r="E86" s="49" t="s">
        <v>28</v>
      </c>
      <c r="F86" s="50">
        <v>85321.5625</v>
      </c>
      <c r="G86" s="52">
        <v>22476</v>
      </c>
    </row>
    <row r="87" spans="1:7" x14ac:dyDescent="0.25">
      <c r="A87" s="49" t="s">
        <v>335</v>
      </c>
      <c r="B87" s="49" t="s">
        <v>62</v>
      </c>
      <c r="C87" s="49" t="s">
        <v>144</v>
      </c>
      <c r="D87" s="49" t="s">
        <v>145</v>
      </c>
      <c r="E87" s="49" t="s">
        <v>82</v>
      </c>
      <c r="F87" s="50">
        <v>42910.259765625</v>
      </c>
      <c r="G87" s="52">
        <v>27300</v>
      </c>
    </row>
    <row r="88" spans="1:7" x14ac:dyDescent="0.25">
      <c r="A88" s="49" t="s">
        <v>335</v>
      </c>
      <c r="B88" s="49" t="s">
        <v>141</v>
      </c>
      <c r="C88" s="49" t="s">
        <v>142</v>
      </c>
      <c r="D88" s="49" t="s">
        <v>356</v>
      </c>
      <c r="E88" s="49" t="s">
        <v>164</v>
      </c>
      <c r="F88" s="50">
        <v>26344.900390625</v>
      </c>
      <c r="G88" s="52">
        <v>18325</v>
      </c>
    </row>
    <row r="89" spans="1:7" x14ac:dyDescent="0.25">
      <c r="A89" s="49" t="s">
        <v>335</v>
      </c>
      <c r="B89" s="49" t="s">
        <v>141</v>
      </c>
      <c r="C89" s="49" t="s">
        <v>142</v>
      </c>
      <c r="D89" s="49" t="s">
        <v>356</v>
      </c>
      <c r="E89" s="49" t="s">
        <v>106</v>
      </c>
      <c r="F89" s="50">
        <v>7056.240234375</v>
      </c>
      <c r="G89" s="52">
        <v>33115.8984375</v>
      </c>
    </row>
    <row r="90" spans="1:7" x14ac:dyDescent="0.25">
      <c r="A90" s="49" t="s">
        <v>335</v>
      </c>
      <c r="B90" s="49" t="s">
        <v>141</v>
      </c>
      <c r="C90" s="49" t="s">
        <v>142</v>
      </c>
      <c r="D90" s="49" t="s">
        <v>289</v>
      </c>
      <c r="E90" s="49" t="s">
        <v>28</v>
      </c>
      <c r="F90" s="50">
        <v>83332.5390625</v>
      </c>
      <c r="G90" s="52">
        <v>73370.890625</v>
      </c>
    </row>
    <row r="91" spans="1:7" x14ac:dyDescent="0.25">
      <c r="A91" s="49" t="s">
        <v>335</v>
      </c>
      <c r="B91" s="49" t="s">
        <v>141</v>
      </c>
      <c r="C91" s="49" t="s">
        <v>142</v>
      </c>
      <c r="D91" s="49" t="s">
        <v>143</v>
      </c>
      <c r="E91" s="49" t="s">
        <v>28</v>
      </c>
      <c r="F91" s="50">
        <v>266775.6171875</v>
      </c>
      <c r="G91" s="52">
        <v>334773.0625</v>
      </c>
    </row>
    <row r="92" spans="1:7" x14ac:dyDescent="0.25">
      <c r="A92" s="49" t="s">
        <v>335</v>
      </c>
      <c r="B92" s="49" t="s">
        <v>4</v>
      </c>
      <c r="C92" s="49" t="s">
        <v>142</v>
      </c>
      <c r="D92" s="49" t="s">
        <v>170</v>
      </c>
      <c r="E92" s="49" t="s">
        <v>47</v>
      </c>
      <c r="F92" s="50">
        <v>165485.07177734375</v>
      </c>
      <c r="G92" s="52">
        <v>234910.87109375</v>
      </c>
    </row>
    <row r="93" spans="1:7" x14ac:dyDescent="0.25">
      <c r="A93" s="49" t="s">
        <v>335</v>
      </c>
      <c r="B93" s="49" t="s">
        <v>4</v>
      </c>
      <c r="C93" s="49" t="s">
        <v>142</v>
      </c>
      <c r="D93" s="49" t="s">
        <v>170</v>
      </c>
      <c r="E93" s="49" t="s">
        <v>28</v>
      </c>
      <c r="F93" s="50">
        <v>87022.579040527344</v>
      </c>
      <c r="G93" s="52">
        <v>65181.35009765625</v>
      </c>
    </row>
    <row r="94" spans="1:7" x14ac:dyDescent="0.25">
      <c r="A94" s="49" t="s">
        <v>335</v>
      </c>
      <c r="B94" s="49" t="s">
        <v>4</v>
      </c>
      <c r="C94" s="49" t="s">
        <v>142</v>
      </c>
      <c r="D94" s="49" t="s">
        <v>170</v>
      </c>
      <c r="E94" s="49" t="s">
        <v>56</v>
      </c>
      <c r="F94" s="50">
        <v>50437.0185546875</v>
      </c>
      <c r="G94" s="52">
        <v>70774.900390625</v>
      </c>
    </row>
    <row r="95" spans="1:7" ht="30" x14ac:dyDescent="0.25">
      <c r="A95" s="49" t="s">
        <v>335</v>
      </c>
      <c r="B95" s="49" t="s">
        <v>202</v>
      </c>
      <c r="C95" s="49" t="s">
        <v>142</v>
      </c>
      <c r="D95" s="49" t="s">
        <v>203</v>
      </c>
      <c r="E95" s="49" t="s">
        <v>52</v>
      </c>
      <c r="F95" s="50">
        <v>51383.900390625</v>
      </c>
      <c r="G95" s="52">
        <v>26124.5</v>
      </c>
    </row>
    <row r="96" spans="1:7" ht="30" x14ac:dyDescent="0.25">
      <c r="A96" s="49" t="s">
        <v>335</v>
      </c>
      <c r="B96" s="49" t="s">
        <v>202</v>
      </c>
      <c r="C96" s="49" t="s">
        <v>142</v>
      </c>
      <c r="D96" s="49" t="s">
        <v>203</v>
      </c>
      <c r="E96" s="49" t="s">
        <v>28</v>
      </c>
      <c r="F96" s="50">
        <v>275682.87927246094</v>
      </c>
      <c r="G96" s="52">
        <v>255253.49816894531</v>
      </c>
    </row>
    <row r="97" spans="1:7" ht="30" x14ac:dyDescent="0.25">
      <c r="A97" s="49" t="s">
        <v>335</v>
      </c>
      <c r="B97" s="49" t="s">
        <v>202</v>
      </c>
      <c r="C97" s="49" t="s">
        <v>142</v>
      </c>
      <c r="D97" s="49" t="s">
        <v>203</v>
      </c>
      <c r="E97" s="49" t="s">
        <v>49</v>
      </c>
      <c r="F97" s="50">
        <v>55080.26171875</v>
      </c>
      <c r="G97" s="52">
        <v>107294.0625</v>
      </c>
    </row>
    <row r="98" spans="1:7" ht="30.75" thickBot="1" x14ac:dyDescent="0.3">
      <c r="A98" s="49" t="s">
        <v>335</v>
      </c>
      <c r="B98" s="49" t="s">
        <v>202</v>
      </c>
      <c r="C98" s="49" t="s">
        <v>142</v>
      </c>
      <c r="D98" s="49" t="s">
        <v>203</v>
      </c>
      <c r="E98" s="49" t="s">
        <v>56</v>
      </c>
      <c r="F98" s="50">
        <v>50761.19921875</v>
      </c>
      <c r="G98" s="52">
        <v>44522.109375</v>
      </c>
    </row>
    <row r="99" spans="1:7" ht="15.75" thickBot="1" x14ac:dyDescent="0.3">
      <c r="A99" s="53" t="s">
        <v>335</v>
      </c>
      <c r="B99" s="54"/>
      <c r="C99" s="54"/>
      <c r="D99" s="54"/>
      <c r="E99" s="54"/>
      <c r="F99" s="54">
        <f>SUM(F81:F98)</f>
        <v>129795732.42633057</v>
      </c>
      <c r="G99" s="55">
        <f>SUM(G81:G98)</f>
        <v>34416981.290649414</v>
      </c>
    </row>
    <row r="100" spans="1:7" x14ac:dyDescent="0.25">
      <c r="A100" s="49" t="s">
        <v>339</v>
      </c>
      <c r="B100" s="49" t="s">
        <v>62</v>
      </c>
      <c r="C100" s="49" t="s">
        <v>142</v>
      </c>
      <c r="D100" s="49" t="s">
        <v>286</v>
      </c>
      <c r="E100" s="49" t="s">
        <v>68</v>
      </c>
      <c r="F100" s="50">
        <v>25500</v>
      </c>
      <c r="G100" s="52">
        <v>29070</v>
      </c>
    </row>
    <row r="101" spans="1:7" x14ac:dyDescent="0.25">
      <c r="A101" s="49" t="s">
        <v>340</v>
      </c>
      <c r="B101" s="49" t="s">
        <v>62</v>
      </c>
      <c r="C101" s="49" t="s">
        <v>144</v>
      </c>
      <c r="D101" s="49" t="s">
        <v>149</v>
      </c>
      <c r="E101" s="49" t="s">
        <v>81</v>
      </c>
      <c r="F101" s="50">
        <v>24895.93</v>
      </c>
      <c r="G101" s="52">
        <v>13846.14</v>
      </c>
    </row>
    <row r="102" spans="1:7" x14ac:dyDescent="0.25">
      <c r="A102" s="49" t="s">
        <v>339</v>
      </c>
      <c r="B102" s="49" t="s">
        <v>62</v>
      </c>
      <c r="C102" s="49" t="s">
        <v>144</v>
      </c>
      <c r="D102" s="49" t="s">
        <v>148</v>
      </c>
      <c r="E102" s="49" t="s">
        <v>28</v>
      </c>
      <c r="F102" s="50">
        <v>20518836.420000002</v>
      </c>
      <c r="G102" s="52">
        <v>6826667.2300000004</v>
      </c>
    </row>
    <row r="103" spans="1:7" x14ac:dyDescent="0.25">
      <c r="A103" s="49" t="s">
        <v>339</v>
      </c>
      <c r="B103" s="49" t="s">
        <v>62</v>
      </c>
      <c r="C103" s="49" t="s">
        <v>144</v>
      </c>
      <c r="D103" s="49" t="s">
        <v>147</v>
      </c>
      <c r="E103" s="49" t="s">
        <v>28</v>
      </c>
      <c r="F103" s="50">
        <v>42078424.060000002</v>
      </c>
      <c r="G103" s="52">
        <v>14325933.08</v>
      </c>
    </row>
    <row r="104" spans="1:7" x14ac:dyDescent="0.25">
      <c r="A104" s="49" t="s">
        <v>339</v>
      </c>
      <c r="B104" s="49" t="s">
        <v>62</v>
      </c>
      <c r="C104" s="49" t="s">
        <v>144</v>
      </c>
      <c r="D104" s="49" t="s">
        <v>147</v>
      </c>
      <c r="E104" s="49" t="s">
        <v>80</v>
      </c>
      <c r="F104" s="50">
        <v>1037829.5</v>
      </c>
      <c r="G104" s="52">
        <v>154544</v>
      </c>
    </row>
    <row r="105" spans="1:7" x14ac:dyDescent="0.25">
      <c r="A105" s="49" t="s">
        <v>340</v>
      </c>
      <c r="B105" s="49" t="s">
        <v>62</v>
      </c>
      <c r="C105" s="49" t="s">
        <v>144</v>
      </c>
      <c r="D105" s="49" t="s">
        <v>146</v>
      </c>
      <c r="E105" s="49" t="s">
        <v>28</v>
      </c>
      <c r="F105" s="50">
        <v>80753.119999999995</v>
      </c>
      <c r="G105" s="52">
        <v>22813.48</v>
      </c>
    </row>
    <row r="106" spans="1:7" ht="30" x14ac:dyDescent="0.25">
      <c r="A106" s="49" t="s">
        <v>340</v>
      </c>
      <c r="B106" s="49" t="s">
        <v>141</v>
      </c>
      <c r="C106" s="49" t="s">
        <v>142</v>
      </c>
      <c r="D106" s="49" t="s">
        <v>363</v>
      </c>
      <c r="E106" s="49" t="s">
        <v>164</v>
      </c>
      <c r="F106" s="50">
        <v>26063.67</v>
      </c>
      <c r="G106" s="52">
        <v>17240</v>
      </c>
    </row>
    <row r="107" spans="1:7" x14ac:dyDescent="0.25">
      <c r="A107" s="49" t="s">
        <v>340</v>
      </c>
      <c r="B107" s="49" t="s">
        <v>141</v>
      </c>
      <c r="C107" s="49" t="s">
        <v>142</v>
      </c>
      <c r="D107" s="49" t="s">
        <v>143</v>
      </c>
      <c r="E107" s="49" t="s">
        <v>164</v>
      </c>
      <c r="F107" s="50">
        <v>50893.57</v>
      </c>
      <c r="G107" s="52">
        <v>75803.600000000006</v>
      </c>
    </row>
    <row r="108" spans="1:7" x14ac:dyDescent="0.25">
      <c r="A108" s="49" t="s">
        <v>339</v>
      </c>
      <c r="B108" s="49" t="s">
        <v>4</v>
      </c>
      <c r="C108" s="49" t="s">
        <v>142</v>
      </c>
      <c r="D108" s="49" t="s">
        <v>170</v>
      </c>
      <c r="E108" s="49" t="s">
        <v>28</v>
      </c>
      <c r="F108" s="50">
        <v>1485.89</v>
      </c>
      <c r="G108" s="52">
        <v>2280.7399999999998</v>
      </c>
    </row>
    <row r="109" spans="1:7" x14ac:dyDescent="0.25">
      <c r="A109" s="49" t="s">
        <v>340</v>
      </c>
      <c r="B109" s="49" t="s">
        <v>4</v>
      </c>
      <c r="C109" s="49" t="s">
        <v>142</v>
      </c>
      <c r="D109" s="49" t="s">
        <v>170</v>
      </c>
      <c r="E109" s="49" t="s">
        <v>56</v>
      </c>
      <c r="F109" s="50">
        <v>18576.150000000001</v>
      </c>
      <c r="G109" s="52">
        <v>12590.76</v>
      </c>
    </row>
    <row r="110" spans="1:7" ht="30" x14ac:dyDescent="0.25">
      <c r="A110" s="49" t="s">
        <v>340</v>
      </c>
      <c r="B110" s="49" t="s">
        <v>202</v>
      </c>
      <c r="C110" s="49" t="s">
        <v>142</v>
      </c>
      <c r="D110" s="49" t="s">
        <v>203</v>
      </c>
      <c r="E110" s="49" t="s">
        <v>82</v>
      </c>
      <c r="F110" s="50">
        <v>26444.69</v>
      </c>
      <c r="G110" s="52">
        <v>16036</v>
      </c>
    </row>
    <row r="111" spans="1:7" ht="30" x14ac:dyDescent="0.25">
      <c r="A111" s="49" t="s">
        <v>339</v>
      </c>
      <c r="B111" s="49" t="s">
        <v>202</v>
      </c>
      <c r="C111" s="49" t="s">
        <v>142</v>
      </c>
      <c r="D111" s="49" t="s">
        <v>203</v>
      </c>
      <c r="E111" s="49" t="s">
        <v>47</v>
      </c>
      <c r="F111" s="50">
        <v>112813.16</v>
      </c>
      <c r="G111" s="52">
        <v>95602.47</v>
      </c>
    </row>
    <row r="112" spans="1:7" ht="30" x14ac:dyDescent="0.25">
      <c r="A112" s="49" t="s">
        <v>340</v>
      </c>
      <c r="B112" s="49" t="s">
        <v>202</v>
      </c>
      <c r="C112" s="49" t="s">
        <v>142</v>
      </c>
      <c r="D112" s="49" t="s">
        <v>203</v>
      </c>
      <c r="E112" s="49" t="s">
        <v>61</v>
      </c>
      <c r="F112" s="50">
        <v>13112.03</v>
      </c>
      <c r="G112" s="52">
        <v>3782.3</v>
      </c>
    </row>
    <row r="113" spans="1:7" ht="30" x14ac:dyDescent="0.25">
      <c r="A113" s="49" t="s">
        <v>339</v>
      </c>
      <c r="B113" s="49" t="s">
        <v>202</v>
      </c>
      <c r="C113" s="49" t="s">
        <v>142</v>
      </c>
      <c r="D113" s="49" t="s">
        <v>203</v>
      </c>
      <c r="E113" s="49" t="s">
        <v>28</v>
      </c>
      <c r="F113" s="50">
        <v>260458.2</v>
      </c>
      <c r="G113" s="52">
        <v>248932.35</v>
      </c>
    </row>
    <row r="114" spans="1:7" ht="30" x14ac:dyDescent="0.25">
      <c r="A114" s="49" t="s">
        <v>340</v>
      </c>
      <c r="B114" s="49" t="s">
        <v>202</v>
      </c>
      <c r="C114" s="49" t="s">
        <v>142</v>
      </c>
      <c r="D114" s="49" t="s">
        <v>203</v>
      </c>
      <c r="E114" s="49" t="s">
        <v>49</v>
      </c>
      <c r="F114" s="50">
        <v>16764.740000000002</v>
      </c>
      <c r="G114" s="52">
        <v>33597.599999999999</v>
      </c>
    </row>
    <row r="115" spans="1:7" ht="30" x14ac:dyDescent="0.25">
      <c r="A115" s="49" t="s">
        <v>340</v>
      </c>
      <c r="B115" s="49" t="s">
        <v>202</v>
      </c>
      <c r="C115" s="49" t="s">
        <v>142</v>
      </c>
      <c r="D115" s="49" t="s">
        <v>203</v>
      </c>
      <c r="E115" s="49" t="s">
        <v>44</v>
      </c>
      <c r="F115" s="50">
        <v>19850.3</v>
      </c>
      <c r="G115" s="52">
        <v>17883.8</v>
      </c>
    </row>
    <row r="116" spans="1:7" ht="30.75" thickBot="1" x14ac:dyDescent="0.3">
      <c r="A116" s="49" t="s">
        <v>339</v>
      </c>
      <c r="B116" s="49" t="s">
        <v>202</v>
      </c>
      <c r="C116" s="49" t="s">
        <v>142</v>
      </c>
      <c r="D116" s="49" t="s">
        <v>203</v>
      </c>
      <c r="E116" s="49" t="s">
        <v>56</v>
      </c>
      <c r="F116" s="50">
        <v>151520.62</v>
      </c>
      <c r="G116" s="52">
        <v>166294.87</v>
      </c>
    </row>
    <row r="117" spans="1:7" ht="15.75" thickBot="1" x14ac:dyDescent="0.3">
      <c r="A117" s="53" t="s">
        <v>340</v>
      </c>
      <c r="B117" s="54"/>
      <c r="C117" s="54"/>
      <c r="D117" s="54"/>
      <c r="E117" s="54"/>
      <c r="F117" s="54">
        <f>SUM(F100:F116)</f>
        <v>64464222.049999997</v>
      </c>
      <c r="G117" s="55">
        <f>SUM(G100:G116)</f>
        <v>22062918.420000006</v>
      </c>
    </row>
    <row r="118" spans="1:7" x14ac:dyDescent="0.25">
      <c r="A118" s="49" t="s">
        <v>344</v>
      </c>
      <c r="B118" s="49" t="s">
        <v>62</v>
      </c>
      <c r="C118" s="49" t="s">
        <v>144</v>
      </c>
      <c r="D118" s="49" t="s">
        <v>149</v>
      </c>
      <c r="E118" s="49" t="s">
        <v>81</v>
      </c>
      <c r="F118" s="50">
        <v>49442.060546875</v>
      </c>
      <c r="G118" s="52">
        <v>24545.5595703125</v>
      </c>
    </row>
    <row r="119" spans="1:7" x14ac:dyDescent="0.25">
      <c r="A119" s="49" t="s">
        <v>345</v>
      </c>
      <c r="B119" s="49" t="s">
        <v>62</v>
      </c>
      <c r="C119" s="49" t="s">
        <v>144</v>
      </c>
      <c r="D119" s="49" t="s">
        <v>148</v>
      </c>
      <c r="E119" s="49" t="s">
        <v>28</v>
      </c>
      <c r="F119" s="50">
        <v>56384429.081298828</v>
      </c>
      <c r="G119" s="52">
        <v>19268973.427734375</v>
      </c>
    </row>
    <row r="120" spans="1:7" x14ac:dyDescent="0.25">
      <c r="A120" s="49" t="s">
        <v>345</v>
      </c>
      <c r="B120" s="49" t="s">
        <v>62</v>
      </c>
      <c r="C120" s="49" t="s">
        <v>144</v>
      </c>
      <c r="D120" s="49" t="s">
        <v>147</v>
      </c>
      <c r="E120" s="49" t="s">
        <v>28</v>
      </c>
      <c r="F120" s="50">
        <v>33868873.929748535</v>
      </c>
      <c r="G120" s="52">
        <v>6724394.4921875</v>
      </c>
    </row>
    <row r="121" spans="1:7" x14ac:dyDescent="0.25">
      <c r="A121" s="49" t="s">
        <v>344</v>
      </c>
      <c r="B121" s="49" t="s">
        <v>62</v>
      </c>
      <c r="C121" s="49" t="s">
        <v>144</v>
      </c>
      <c r="D121" s="49" t="s">
        <v>146</v>
      </c>
      <c r="E121" s="49" t="s">
        <v>28</v>
      </c>
      <c r="F121" s="50">
        <v>100449.921875</v>
      </c>
      <c r="G121" s="52">
        <v>28349.400390625</v>
      </c>
    </row>
    <row r="122" spans="1:7" x14ac:dyDescent="0.25">
      <c r="A122" s="49" t="s">
        <v>344</v>
      </c>
      <c r="B122" s="49" t="s">
        <v>62</v>
      </c>
      <c r="C122" s="49" t="s">
        <v>144</v>
      </c>
      <c r="D122" s="49" t="s">
        <v>145</v>
      </c>
      <c r="E122" s="49" t="s">
        <v>82</v>
      </c>
      <c r="F122" s="50">
        <v>19958.259765625</v>
      </c>
      <c r="G122" s="52">
        <v>13970</v>
      </c>
    </row>
    <row r="123" spans="1:7" x14ac:dyDescent="0.25">
      <c r="A123" s="49" t="s">
        <v>345</v>
      </c>
      <c r="B123" s="49" t="s">
        <v>141</v>
      </c>
      <c r="C123" s="49" t="s">
        <v>142</v>
      </c>
      <c r="D123" s="49" t="s">
        <v>356</v>
      </c>
      <c r="E123" s="49" t="s">
        <v>164</v>
      </c>
      <c r="F123" s="50">
        <v>26744.0703125</v>
      </c>
      <c r="G123" s="52">
        <v>17998</v>
      </c>
    </row>
    <row r="124" spans="1:7" x14ac:dyDescent="0.25">
      <c r="A124" s="49" t="s">
        <v>345</v>
      </c>
      <c r="B124" s="49" t="s">
        <v>202</v>
      </c>
      <c r="C124" s="49" t="s">
        <v>142</v>
      </c>
      <c r="D124" s="49" t="s">
        <v>291</v>
      </c>
      <c r="E124" s="49" t="s">
        <v>47</v>
      </c>
      <c r="F124" s="50">
        <v>23890.0390625</v>
      </c>
      <c r="G124" s="52">
        <v>23086.140625</v>
      </c>
    </row>
    <row r="125" spans="1:7" x14ac:dyDescent="0.25">
      <c r="A125" s="49" t="s">
        <v>345</v>
      </c>
      <c r="B125" s="49" t="s">
        <v>4</v>
      </c>
      <c r="C125" s="49" t="s">
        <v>142</v>
      </c>
      <c r="D125" s="49" t="s">
        <v>170</v>
      </c>
      <c r="E125" s="49" t="s">
        <v>47</v>
      </c>
      <c r="F125" s="50">
        <v>95601.0703125</v>
      </c>
      <c r="G125" s="52">
        <v>68346.767578125</v>
      </c>
    </row>
    <row r="126" spans="1:7" x14ac:dyDescent="0.25">
      <c r="A126" s="49" t="s">
        <v>345</v>
      </c>
      <c r="B126" s="49" t="s">
        <v>4</v>
      </c>
      <c r="C126" s="49" t="s">
        <v>142</v>
      </c>
      <c r="D126" s="49" t="s">
        <v>170</v>
      </c>
      <c r="E126" s="49" t="s">
        <v>28</v>
      </c>
      <c r="F126" s="50">
        <v>450.42001342773437</v>
      </c>
      <c r="G126" s="52">
        <v>471.26998901367187</v>
      </c>
    </row>
    <row r="127" spans="1:7" ht="30" x14ac:dyDescent="0.25">
      <c r="A127" s="49" t="s">
        <v>344</v>
      </c>
      <c r="B127" s="49" t="s">
        <v>202</v>
      </c>
      <c r="C127" s="49" t="s">
        <v>142</v>
      </c>
      <c r="D127" s="49" t="s">
        <v>203</v>
      </c>
      <c r="E127" s="49" t="s">
        <v>47</v>
      </c>
      <c r="F127" s="50">
        <v>71862.98046875</v>
      </c>
      <c r="G127" s="52">
        <v>62582.8984375</v>
      </c>
    </row>
    <row r="128" spans="1:7" ht="30.75" thickBot="1" x14ac:dyDescent="0.3">
      <c r="A128" s="49" t="s">
        <v>345</v>
      </c>
      <c r="B128" s="49" t="s">
        <v>202</v>
      </c>
      <c r="C128" s="49" t="s">
        <v>142</v>
      </c>
      <c r="D128" s="49" t="s">
        <v>203</v>
      </c>
      <c r="E128" s="49" t="s">
        <v>28</v>
      </c>
      <c r="F128" s="50">
        <v>129809.27203369141</v>
      </c>
      <c r="G128" s="52">
        <v>120773.94921875</v>
      </c>
    </row>
    <row r="129" spans="1:7" ht="15.75" thickBot="1" x14ac:dyDescent="0.3">
      <c r="A129" s="53" t="s">
        <v>344</v>
      </c>
      <c r="B129" s="54"/>
      <c r="C129" s="54"/>
      <c r="D129" s="54"/>
      <c r="E129" s="54"/>
      <c r="F129" s="54">
        <f>SUM(F118:F128)</f>
        <v>90771511.105438232</v>
      </c>
      <c r="G129" s="55">
        <f>SUM(G118:G128)</f>
        <v>26353491.905731201</v>
      </c>
    </row>
    <row r="130" spans="1:7" x14ac:dyDescent="0.25">
      <c r="A130" s="49" t="s">
        <v>378</v>
      </c>
      <c r="B130" s="49" t="s">
        <v>62</v>
      </c>
      <c r="C130" s="49" t="s">
        <v>144</v>
      </c>
      <c r="D130" s="49" t="s">
        <v>148</v>
      </c>
      <c r="E130" s="49" t="s">
        <v>28</v>
      </c>
      <c r="F130" s="50">
        <v>48356484.633056641</v>
      </c>
      <c r="G130" s="52">
        <v>20046296.2109375</v>
      </c>
    </row>
    <row r="131" spans="1:7" x14ac:dyDescent="0.25">
      <c r="A131" s="49" t="s">
        <v>378</v>
      </c>
      <c r="B131" s="49" t="s">
        <v>62</v>
      </c>
      <c r="C131" s="49" t="s">
        <v>144</v>
      </c>
      <c r="D131" s="49" t="s">
        <v>147</v>
      </c>
      <c r="E131" s="49" t="s">
        <v>52</v>
      </c>
      <c r="F131" s="50">
        <v>93912191.6875</v>
      </c>
      <c r="G131" s="52">
        <v>16342123.5625</v>
      </c>
    </row>
    <row r="132" spans="1:7" x14ac:dyDescent="0.25">
      <c r="A132" s="49" t="s">
        <v>378</v>
      </c>
      <c r="B132" s="49" t="s">
        <v>62</v>
      </c>
      <c r="C132" s="49" t="s">
        <v>144</v>
      </c>
      <c r="D132" s="49" t="s">
        <v>147</v>
      </c>
      <c r="E132" s="49" t="s">
        <v>28</v>
      </c>
      <c r="F132" s="50">
        <v>17307146.4375</v>
      </c>
      <c r="G132" s="52">
        <v>3162690.4375</v>
      </c>
    </row>
    <row r="133" spans="1:7" x14ac:dyDescent="0.25">
      <c r="A133" s="49" t="s">
        <v>378</v>
      </c>
      <c r="B133" s="49" t="s">
        <v>62</v>
      </c>
      <c r="C133" s="49" t="s">
        <v>144</v>
      </c>
      <c r="D133" s="49" t="s">
        <v>147</v>
      </c>
      <c r="E133" s="49" t="s">
        <v>107</v>
      </c>
      <c r="F133" s="50">
        <v>10387367.09375</v>
      </c>
      <c r="G133" s="52">
        <v>1886475.5703125</v>
      </c>
    </row>
    <row r="134" spans="1:7" x14ac:dyDescent="0.25">
      <c r="A134" s="49" t="s">
        <v>378</v>
      </c>
      <c r="B134" s="49" t="s">
        <v>62</v>
      </c>
      <c r="C134" s="49" t="s">
        <v>144</v>
      </c>
      <c r="D134" s="49" t="s">
        <v>145</v>
      </c>
      <c r="E134" s="49" t="s">
        <v>82</v>
      </c>
      <c r="F134" s="50">
        <v>19698.80078125</v>
      </c>
      <c r="G134" s="52">
        <v>12633.599609375</v>
      </c>
    </row>
    <row r="135" spans="1:7" x14ac:dyDescent="0.25">
      <c r="A135" s="49" t="s">
        <v>378</v>
      </c>
      <c r="B135" s="49" t="s">
        <v>141</v>
      </c>
      <c r="C135" s="49" t="s">
        <v>142</v>
      </c>
      <c r="D135" s="49" t="s">
        <v>143</v>
      </c>
      <c r="E135" s="49" t="s">
        <v>164</v>
      </c>
      <c r="F135" s="50">
        <v>24947.830078125</v>
      </c>
      <c r="G135" s="52">
        <v>37750</v>
      </c>
    </row>
    <row r="136" spans="1:7" x14ac:dyDescent="0.25">
      <c r="A136" s="49" t="s">
        <v>378</v>
      </c>
      <c r="B136" s="49" t="s">
        <v>141</v>
      </c>
      <c r="C136" s="49" t="s">
        <v>142</v>
      </c>
      <c r="D136" s="49" t="s">
        <v>143</v>
      </c>
      <c r="E136" s="49" t="s">
        <v>28</v>
      </c>
      <c r="F136" s="50">
        <v>99736.5078125</v>
      </c>
      <c r="G136" s="52">
        <v>150902.4296875</v>
      </c>
    </row>
    <row r="137" spans="1:7" x14ac:dyDescent="0.25">
      <c r="A137" s="49" t="s">
        <v>378</v>
      </c>
      <c r="B137" s="49" t="s">
        <v>4</v>
      </c>
      <c r="C137" s="49" t="s">
        <v>142</v>
      </c>
      <c r="D137" s="49" t="s">
        <v>170</v>
      </c>
      <c r="E137" s="49" t="s">
        <v>28</v>
      </c>
      <c r="F137" s="50">
        <v>25948.780029296875</v>
      </c>
      <c r="G137" s="52">
        <v>25371.460632324219</v>
      </c>
    </row>
    <row r="138" spans="1:7" ht="30" x14ac:dyDescent="0.25">
      <c r="A138" s="49" t="s">
        <v>378</v>
      </c>
      <c r="B138" s="49" t="s">
        <v>202</v>
      </c>
      <c r="C138" s="49" t="s">
        <v>142</v>
      </c>
      <c r="D138" s="49" t="s">
        <v>203</v>
      </c>
      <c r="E138" s="49" t="s">
        <v>82</v>
      </c>
      <c r="F138" s="50">
        <v>52734.71875</v>
      </c>
      <c r="G138" s="52">
        <v>42908.1396484375</v>
      </c>
    </row>
    <row r="139" spans="1:7" ht="30" x14ac:dyDescent="0.25">
      <c r="A139" s="49" t="s">
        <v>378</v>
      </c>
      <c r="B139" s="49" t="s">
        <v>202</v>
      </c>
      <c r="C139" s="49" t="s">
        <v>142</v>
      </c>
      <c r="D139" s="49" t="s">
        <v>203</v>
      </c>
      <c r="E139" s="49" t="s">
        <v>28</v>
      </c>
      <c r="F139" s="50">
        <v>21696.379211425781</v>
      </c>
      <c r="G139" s="52">
        <v>33521.708984375</v>
      </c>
    </row>
    <row r="140" spans="1:7" x14ac:dyDescent="0.25">
      <c r="A140" s="49" t="s">
        <v>378</v>
      </c>
      <c r="B140" s="49" t="s">
        <v>202</v>
      </c>
      <c r="C140" s="49" t="s">
        <v>142</v>
      </c>
      <c r="D140" s="49" t="s">
        <v>206</v>
      </c>
      <c r="E140" s="49" t="s">
        <v>61</v>
      </c>
      <c r="F140" s="50">
        <v>40</v>
      </c>
      <c r="G140" s="52">
        <v>0</v>
      </c>
    </row>
    <row r="141" spans="1:7" x14ac:dyDescent="0.25">
      <c r="A141" s="49" t="s">
        <v>378</v>
      </c>
      <c r="B141" s="49" t="s">
        <v>202</v>
      </c>
      <c r="C141" s="49" t="s">
        <v>142</v>
      </c>
      <c r="D141" s="49" t="s">
        <v>206</v>
      </c>
      <c r="E141" s="49" t="s">
        <v>28</v>
      </c>
      <c r="F141" s="50">
        <v>43109.83984375</v>
      </c>
      <c r="G141" s="52">
        <v>209520</v>
      </c>
    </row>
    <row r="142" spans="1:7" ht="15.75" thickBot="1" x14ac:dyDescent="0.3">
      <c r="A142" s="49" t="s">
        <v>378</v>
      </c>
      <c r="B142" s="49" t="s">
        <v>85</v>
      </c>
      <c r="C142" s="49" t="s">
        <v>144</v>
      </c>
      <c r="D142" s="49" t="s">
        <v>324</v>
      </c>
      <c r="E142" s="49" t="s">
        <v>51</v>
      </c>
      <c r="F142" s="50">
        <v>50294.8203125</v>
      </c>
      <c r="G142" s="52">
        <v>27290.400390625</v>
      </c>
    </row>
    <row r="143" spans="1:7" ht="15.75" thickBot="1" x14ac:dyDescent="0.3">
      <c r="A143" s="53" t="s">
        <v>378</v>
      </c>
      <c r="B143" s="54"/>
      <c r="C143" s="54"/>
      <c r="D143" s="54"/>
      <c r="E143" s="54"/>
      <c r="F143" s="54">
        <f>SUM(F130:F142)</f>
        <v>170301397.52862549</v>
      </c>
      <c r="G143" s="55">
        <f>SUM(G130:G142)</f>
        <v>41977483.520202637</v>
      </c>
    </row>
    <row r="144" spans="1:7" x14ac:dyDescent="0.25">
      <c r="A144" s="49" t="s">
        <v>387</v>
      </c>
      <c r="B144" s="49" t="s">
        <v>62</v>
      </c>
      <c r="C144" s="49" t="s">
        <v>144</v>
      </c>
      <c r="D144" s="49" t="s">
        <v>148</v>
      </c>
      <c r="E144" s="49" t="s">
        <v>28</v>
      </c>
      <c r="F144" s="50">
        <v>4199974.5</v>
      </c>
      <c r="G144" s="52">
        <v>1423203.875</v>
      </c>
    </row>
    <row r="145" spans="1:7" x14ac:dyDescent="0.25">
      <c r="A145" s="49" t="s">
        <v>386</v>
      </c>
      <c r="B145" s="49" t="s">
        <v>62</v>
      </c>
      <c r="C145" s="49" t="s">
        <v>144</v>
      </c>
      <c r="D145" s="49" t="s">
        <v>147</v>
      </c>
      <c r="E145" s="49" t="s">
        <v>52</v>
      </c>
      <c r="F145" s="50">
        <v>118068583.25</v>
      </c>
      <c r="G145" s="52">
        <v>18411690.1171875</v>
      </c>
    </row>
    <row r="146" spans="1:7" x14ac:dyDescent="0.25">
      <c r="A146" s="49" t="s">
        <v>387</v>
      </c>
      <c r="B146" s="49" t="s">
        <v>62</v>
      </c>
      <c r="C146" s="49" t="s">
        <v>144</v>
      </c>
      <c r="D146" s="49" t="s">
        <v>147</v>
      </c>
      <c r="E146" s="49" t="s">
        <v>28</v>
      </c>
      <c r="F146" s="50">
        <v>945000</v>
      </c>
      <c r="G146" s="52">
        <v>154486.703125</v>
      </c>
    </row>
    <row r="147" spans="1:7" x14ac:dyDescent="0.25">
      <c r="A147" s="49" t="s">
        <v>386</v>
      </c>
      <c r="B147" s="49" t="s">
        <v>62</v>
      </c>
      <c r="C147" s="49" t="s">
        <v>144</v>
      </c>
      <c r="D147" s="49" t="s">
        <v>146</v>
      </c>
      <c r="E147" s="49" t="s">
        <v>28</v>
      </c>
      <c r="F147" s="50">
        <v>66237.84375</v>
      </c>
      <c r="G147" s="52">
        <v>24970.7890625</v>
      </c>
    </row>
    <row r="148" spans="1:7" x14ac:dyDescent="0.25">
      <c r="A148" s="49" t="s">
        <v>386</v>
      </c>
      <c r="B148" s="49" t="s">
        <v>141</v>
      </c>
      <c r="C148" s="49" t="s">
        <v>142</v>
      </c>
      <c r="D148" s="49" t="s">
        <v>288</v>
      </c>
      <c r="E148" s="49" t="s">
        <v>28</v>
      </c>
      <c r="F148" s="50">
        <v>35148.8984375</v>
      </c>
      <c r="G148" s="52">
        <v>24274.66015625</v>
      </c>
    </row>
    <row r="149" spans="1:7" x14ac:dyDescent="0.25">
      <c r="A149" s="49" t="s">
        <v>386</v>
      </c>
      <c r="B149" s="49" t="s">
        <v>141</v>
      </c>
      <c r="C149" s="49" t="s">
        <v>142</v>
      </c>
      <c r="D149" s="49" t="s">
        <v>356</v>
      </c>
      <c r="E149" s="49" t="s">
        <v>164</v>
      </c>
      <c r="F149" s="50">
        <v>52490.21875</v>
      </c>
      <c r="G149" s="52">
        <v>37000</v>
      </c>
    </row>
    <row r="150" spans="1:7" x14ac:dyDescent="0.25">
      <c r="A150" s="49" t="s">
        <v>386</v>
      </c>
      <c r="B150" s="49" t="s">
        <v>141</v>
      </c>
      <c r="C150" s="49" t="s">
        <v>142</v>
      </c>
      <c r="D150" s="49" t="s">
        <v>143</v>
      </c>
      <c r="E150" s="49" t="s">
        <v>164</v>
      </c>
      <c r="F150" s="50">
        <v>76839.320190429688</v>
      </c>
      <c r="G150" s="52">
        <v>143805</v>
      </c>
    </row>
    <row r="151" spans="1:7" x14ac:dyDescent="0.25">
      <c r="A151" s="49" t="s">
        <v>386</v>
      </c>
      <c r="B151" s="49" t="s">
        <v>141</v>
      </c>
      <c r="C151" s="49" t="s">
        <v>142</v>
      </c>
      <c r="D151" s="49" t="s">
        <v>143</v>
      </c>
      <c r="E151" s="49" t="s">
        <v>28</v>
      </c>
      <c r="F151" s="50">
        <v>209039.7265625</v>
      </c>
      <c r="G151" s="52">
        <v>230807.396484375</v>
      </c>
    </row>
    <row r="152" spans="1:7" x14ac:dyDescent="0.25">
      <c r="A152" s="49" t="s">
        <v>386</v>
      </c>
      <c r="B152" s="49" t="s">
        <v>202</v>
      </c>
      <c r="C152" s="49" t="s">
        <v>142</v>
      </c>
      <c r="D152" s="49" t="s">
        <v>291</v>
      </c>
      <c r="E152" s="49" t="s">
        <v>28</v>
      </c>
      <c r="F152" s="50">
        <v>16882.390625</v>
      </c>
      <c r="G152" s="52">
        <v>25702.83984375</v>
      </c>
    </row>
    <row r="153" spans="1:7" x14ac:dyDescent="0.25">
      <c r="A153" s="49" t="s">
        <v>386</v>
      </c>
      <c r="B153" s="49" t="s">
        <v>4</v>
      </c>
      <c r="C153" s="49" t="s">
        <v>142</v>
      </c>
      <c r="D153" s="49" t="s">
        <v>170</v>
      </c>
      <c r="E153" s="49" t="s">
        <v>82</v>
      </c>
      <c r="F153" s="50">
        <v>27442.609375</v>
      </c>
      <c r="G153" s="52">
        <v>17456</v>
      </c>
    </row>
    <row r="154" spans="1:7" x14ac:dyDescent="0.25">
      <c r="A154" s="49" t="s">
        <v>386</v>
      </c>
      <c r="B154" s="49" t="s">
        <v>4</v>
      </c>
      <c r="C154" s="49" t="s">
        <v>142</v>
      </c>
      <c r="D154" s="49" t="s">
        <v>170</v>
      </c>
      <c r="E154" s="49" t="s">
        <v>47</v>
      </c>
      <c r="F154" s="50">
        <v>42247.640625</v>
      </c>
      <c r="G154" s="52">
        <v>38648.9609375</v>
      </c>
    </row>
    <row r="155" spans="1:7" x14ac:dyDescent="0.25">
      <c r="A155" s="49" t="s">
        <v>386</v>
      </c>
      <c r="B155" s="49" t="s">
        <v>4</v>
      </c>
      <c r="C155" s="49" t="s">
        <v>142</v>
      </c>
      <c r="D155" s="49" t="s">
        <v>170</v>
      </c>
      <c r="E155" s="49" t="s">
        <v>49</v>
      </c>
      <c r="F155" s="50">
        <v>16301.91015625</v>
      </c>
      <c r="G155" s="52">
        <v>31538.5390625</v>
      </c>
    </row>
    <row r="156" spans="1:7" x14ac:dyDescent="0.25">
      <c r="A156" s="49" t="s">
        <v>386</v>
      </c>
      <c r="B156" s="49" t="s">
        <v>4</v>
      </c>
      <c r="C156" s="49" t="s">
        <v>142</v>
      </c>
      <c r="D156" s="49" t="s">
        <v>170</v>
      </c>
      <c r="E156" s="49" t="s">
        <v>56</v>
      </c>
      <c r="F156" s="50">
        <v>76113.548828125</v>
      </c>
      <c r="G156" s="52">
        <v>56229.3203125</v>
      </c>
    </row>
    <row r="157" spans="1:7" ht="30" x14ac:dyDescent="0.25">
      <c r="A157" s="49" t="s">
        <v>386</v>
      </c>
      <c r="B157" s="49" t="s">
        <v>202</v>
      </c>
      <c r="C157" s="49" t="s">
        <v>142</v>
      </c>
      <c r="D157" s="49" t="s">
        <v>203</v>
      </c>
      <c r="E157" s="49" t="s">
        <v>47</v>
      </c>
      <c r="F157" s="50">
        <v>21285.48046875</v>
      </c>
      <c r="G157" s="52">
        <v>19689.400390625</v>
      </c>
    </row>
    <row r="158" spans="1:7" ht="30" x14ac:dyDescent="0.25">
      <c r="A158" s="49" t="s">
        <v>386</v>
      </c>
      <c r="B158" s="49" t="s">
        <v>202</v>
      </c>
      <c r="C158" s="49" t="s">
        <v>142</v>
      </c>
      <c r="D158" s="49" t="s">
        <v>203</v>
      </c>
      <c r="E158" s="49" t="s">
        <v>61</v>
      </c>
      <c r="F158" s="50">
        <v>23890.0390625</v>
      </c>
      <c r="G158" s="52">
        <v>42359.0390625</v>
      </c>
    </row>
    <row r="159" spans="1:7" ht="30" x14ac:dyDescent="0.25">
      <c r="A159" s="49" t="s">
        <v>386</v>
      </c>
      <c r="B159" s="49" t="s">
        <v>202</v>
      </c>
      <c r="C159" s="49" t="s">
        <v>142</v>
      </c>
      <c r="D159" s="49" t="s">
        <v>203</v>
      </c>
      <c r="E159" s="49" t="s">
        <v>28</v>
      </c>
      <c r="F159" s="50">
        <v>35675.51953125</v>
      </c>
      <c r="G159" s="52">
        <v>39827.41015625</v>
      </c>
    </row>
    <row r="160" spans="1:7" ht="30" x14ac:dyDescent="0.25">
      <c r="A160" s="49" t="s">
        <v>386</v>
      </c>
      <c r="B160" s="49" t="s">
        <v>202</v>
      </c>
      <c r="C160" s="49" t="s">
        <v>142</v>
      </c>
      <c r="D160" s="49" t="s">
        <v>203</v>
      </c>
      <c r="E160" s="49" t="s">
        <v>56</v>
      </c>
      <c r="F160" s="50">
        <v>55135.189453125</v>
      </c>
      <c r="G160" s="52">
        <v>37960.919921875</v>
      </c>
    </row>
    <row r="161" spans="1:7" ht="15.75" thickBot="1" x14ac:dyDescent="0.3">
      <c r="A161" s="49" t="s">
        <v>386</v>
      </c>
      <c r="B161" s="49" t="s">
        <v>85</v>
      </c>
      <c r="C161" s="49" t="s">
        <v>144</v>
      </c>
      <c r="D161" s="49" t="s">
        <v>324</v>
      </c>
      <c r="E161" s="49" t="s">
        <v>43</v>
      </c>
      <c r="F161" s="50">
        <v>47420.828125</v>
      </c>
      <c r="G161" s="52">
        <v>26136</v>
      </c>
    </row>
    <row r="162" spans="1:7" ht="15.75" thickBot="1" x14ac:dyDescent="0.3">
      <c r="A162" s="53" t="s">
        <v>387</v>
      </c>
      <c r="B162" s="54"/>
      <c r="C162" s="54"/>
      <c r="D162" s="54"/>
      <c r="E162" s="54"/>
      <c r="F162" s="54">
        <f>SUM(F144:F161)</f>
        <v>124015708.91394043</v>
      </c>
      <c r="G162" s="55">
        <f>SUM(G144:G161)</f>
        <v>20785786.970703125</v>
      </c>
    </row>
    <row r="163" spans="1:7" x14ac:dyDescent="0.25">
      <c r="A163" s="49" t="s">
        <v>395</v>
      </c>
      <c r="B163" s="49" t="s">
        <v>62</v>
      </c>
      <c r="C163" s="49" t="s">
        <v>144</v>
      </c>
      <c r="D163" s="49" t="s">
        <v>149</v>
      </c>
      <c r="E163" s="49" t="s">
        <v>81</v>
      </c>
      <c r="F163" s="50">
        <v>48029.580078125</v>
      </c>
      <c r="G163" s="52">
        <v>31252.6494140625</v>
      </c>
    </row>
    <row r="164" spans="1:7" x14ac:dyDescent="0.25">
      <c r="A164" s="49" t="s">
        <v>396</v>
      </c>
      <c r="B164" s="49" t="s">
        <v>62</v>
      </c>
      <c r="C164" s="49" t="s">
        <v>144</v>
      </c>
      <c r="D164" s="49" t="s">
        <v>148</v>
      </c>
      <c r="E164" s="49" t="s">
        <v>28</v>
      </c>
      <c r="F164" s="50">
        <v>29034961.681152344</v>
      </c>
      <c r="G164" s="52">
        <v>7581018.8618164062</v>
      </c>
    </row>
    <row r="165" spans="1:7" x14ac:dyDescent="0.25">
      <c r="A165" s="49" t="s">
        <v>396</v>
      </c>
      <c r="B165" s="49" t="s">
        <v>62</v>
      </c>
      <c r="C165" s="49" t="s">
        <v>144</v>
      </c>
      <c r="D165" s="49" t="s">
        <v>147</v>
      </c>
      <c r="E165" s="49" t="s">
        <v>52</v>
      </c>
      <c r="F165" s="50">
        <v>175823625.375</v>
      </c>
      <c r="G165" s="52">
        <v>27533236.40625</v>
      </c>
    </row>
    <row r="166" spans="1:7" x14ac:dyDescent="0.25">
      <c r="A166" s="49" t="s">
        <v>396</v>
      </c>
      <c r="B166" s="49" t="s">
        <v>62</v>
      </c>
      <c r="C166" s="49" t="s">
        <v>144</v>
      </c>
      <c r="D166" s="49" t="s">
        <v>147</v>
      </c>
      <c r="E166" s="49" t="s">
        <v>28</v>
      </c>
      <c r="F166" s="50">
        <v>21831478.5</v>
      </c>
      <c r="G166" s="52">
        <v>4775035.21875</v>
      </c>
    </row>
    <row r="167" spans="1:7" x14ac:dyDescent="0.25">
      <c r="A167" s="49" t="s">
        <v>395</v>
      </c>
      <c r="B167" s="49" t="s">
        <v>62</v>
      </c>
      <c r="C167" s="49" t="s">
        <v>144</v>
      </c>
      <c r="D167" s="49" t="s">
        <v>146</v>
      </c>
      <c r="E167" s="49" t="s">
        <v>28</v>
      </c>
      <c r="F167" s="50">
        <v>276455.359375</v>
      </c>
      <c r="G167" s="52">
        <v>68112.66015625</v>
      </c>
    </row>
    <row r="168" spans="1:7" x14ac:dyDescent="0.25">
      <c r="A168" s="49" t="s">
        <v>395</v>
      </c>
      <c r="B168" s="49" t="s">
        <v>62</v>
      </c>
      <c r="C168" s="49" t="s">
        <v>144</v>
      </c>
      <c r="D168" s="49" t="s">
        <v>145</v>
      </c>
      <c r="E168" s="49" t="s">
        <v>82</v>
      </c>
      <c r="F168" s="50">
        <v>40640.458984375</v>
      </c>
      <c r="G168" s="52">
        <v>24038.7998046875</v>
      </c>
    </row>
    <row r="169" spans="1:7" x14ac:dyDescent="0.25">
      <c r="A169" s="49" t="s">
        <v>395</v>
      </c>
      <c r="B169" s="49" t="s">
        <v>141</v>
      </c>
      <c r="C169" s="49" t="s">
        <v>142</v>
      </c>
      <c r="D169" s="49" t="s">
        <v>143</v>
      </c>
      <c r="E169" s="49" t="s">
        <v>164</v>
      </c>
      <c r="F169" s="50">
        <v>150684.873046875</v>
      </c>
      <c r="G169" s="52">
        <v>220140</v>
      </c>
    </row>
    <row r="170" spans="1:7" x14ac:dyDescent="0.25">
      <c r="A170" s="49" t="s">
        <v>395</v>
      </c>
      <c r="B170" s="49" t="s">
        <v>141</v>
      </c>
      <c r="C170" s="49" t="s">
        <v>142</v>
      </c>
      <c r="D170" s="49" t="s">
        <v>143</v>
      </c>
      <c r="E170" s="49" t="s">
        <v>28</v>
      </c>
      <c r="F170" s="50">
        <v>70157.10986328125</v>
      </c>
      <c r="G170" s="52">
        <v>107597.80078125</v>
      </c>
    </row>
    <row r="171" spans="1:7" x14ac:dyDescent="0.25">
      <c r="A171" s="49" t="s">
        <v>396</v>
      </c>
      <c r="B171" s="49" t="s">
        <v>4</v>
      </c>
      <c r="C171" s="49" t="s">
        <v>142</v>
      </c>
      <c r="D171" s="49" t="s">
        <v>170</v>
      </c>
      <c r="E171" s="49" t="s">
        <v>47</v>
      </c>
      <c r="F171" s="50">
        <v>24730.279296875</v>
      </c>
      <c r="G171" s="52">
        <v>27601.400390625</v>
      </c>
    </row>
    <row r="172" spans="1:7" ht="30" x14ac:dyDescent="0.25">
      <c r="A172" s="49" t="s">
        <v>395</v>
      </c>
      <c r="B172" s="49" t="s">
        <v>202</v>
      </c>
      <c r="C172" s="49" t="s">
        <v>142</v>
      </c>
      <c r="D172" s="49" t="s">
        <v>203</v>
      </c>
      <c r="E172" s="49" t="s">
        <v>47</v>
      </c>
      <c r="F172" s="50">
        <v>71294.529296875</v>
      </c>
      <c r="G172" s="52">
        <v>53623.5</v>
      </c>
    </row>
    <row r="173" spans="1:7" ht="30" x14ac:dyDescent="0.25">
      <c r="A173" s="49" t="s">
        <v>395</v>
      </c>
      <c r="B173" s="49" t="s">
        <v>202</v>
      </c>
      <c r="C173" s="49" t="s">
        <v>142</v>
      </c>
      <c r="D173" s="49" t="s">
        <v>203</v>
      </c>
      <c r="E173" s="49" t="s">
        <v>61</v>
      </c>
      <c r="F173" s="50">
        <v>23111.669921875</v>
      </c>
      <c r="G173" s="52">
        <v>5610.02978515625</v>
      </c>
    </row>
    <row r="174" spans="1:7" ht="30" x14ac:dyDescent="0.25">
      <c r="A174" s="49" t="s">
        <v>396</v>
      </c>
      <c r="B174" s="49" t="s">
        <v>202</v>
      </c>
      <c r="C174" s="49" t="s">
        <v>142</v>
      </c>
      <c r="D174" s="49" t="s">
        <v>203</v>
      </c>
      <c r="E174" s="49" t="s">
        <v>28</v>
      </c>
      <c r="F174" s="50">
        <v>134235.22045898437</v>
      </c>
      <c r="G174" s="52">
        <v>190453.7900390625</v>
      </c>
    </row>
    <row r="175" spans="1:7" ht="30" x14ac:dyDescent="0.25">
      <c r="A175" s="49" t="s">
        <v>395</v>
      </c>
      <c r="B175" s="49" t="s">
        <v>202</v>
      </c>
      <c r="C175" s="49" t="s">
        <v>142</v>
      </c>
      <c r="D175" s="49" t="s">
        <v>203</v>
      </c>
      <c r="E175" s="49" t="s">
        <v>49</v>
      </c>
      <c r="F175" s="50">
        <v>119808.3359375</v>
      </c>
      <c r="G175" s="52">
        <v>309507.72265625</v>
      </c>
    </row>
    <row r="176" spans="1:7" ht="30" x14ac:dyDescent="0.25">
      <c r="A176" s="49" t="s">
        <v>395</v>
      </c>
      <c r="B176" s="49" t="s">
        <v>202</v>
      </c>
      <c r="C176" s="49" t="s">
        <v>142</v>
      </c>
      <c r="D176" s="49" t="s">
        <v>203</v>
      </c>
      <c r="E176" s="49" t="s">
        <v>56</v>
      </c>
      <c r="F176" s="50">
        <v>229109.6875</v>
      </c>
      <c r="G176" s="52">
        <v>166796.599609375</v>
      </c>
    </row>
    <row r="177" spans="1:7" ht="30.75" thickBot="1" x14ac:dyDescent="0.3">
      <c r="A177" s="49" t="s">
        <v>395</v>
      </c>
      <c r="B177" s="49" t="s">
        <v>202</v>
      </c>
      <c r="C177" s="49" t="s">
        <v>142</v>
      </c>
      <c r="D177" s="49" t="s">
        <v>203</v>
      </c>
      <c r="E177" s="49" t="s">
        <v>294</v>
      </c>
      <c r="F177" s="50">
        <v>14468.5400390625</v>
      </c>
      <c r="G177" s="52">
        <v>49634.33984375</v>
      </c>
    </row>
    <row r="178" spans="1:7" ht="15.75" thickBot="1" x14ac:dyDescent="0.3">
      <c r="A178" s="53" t="s">
        <v>395</v>
      </c>
      <c r="B178" s="54"/>
      <c r="C178" s="54"/>
      <c r="D178" s="54"/>
      <c r="E178" s="54"/>
      <c r="F178" s="54">
        <f>SUM(F163:F177)</f>
        <v>227892791.19995117</v>
      </c>
      <c r="G178" s="55">
        <f>SUM(G163:G177)</f>
        <v>41143659.779296875</v>
      </c>
    </row>
    <row r="179" spans="1:7" x14ac:dyDescent="0.25">
      <c r="A179" s="49" t="s">
        <v>421</v>
      </c>
      <c r="B179" s="49" t="s">
        <v>62</v>
      </c>
      <c r="C179" s="49" t="s">
        <v>144</v>
      </c>
      <c r="D179" s="49" t="s">
        <v>149</v>
      </c>
      <c r="E179" s="49" t="s">
        <v>81</v>
      </c>
      <c r="F179" s="50">
        <v>23944.919921875</v>
      </c>
      <c r="G179" s="52">
        <v>13454.98046875</v>
      </c>
    </row>
    <row r="180" spans="1:7" x14ac:dyDescent="0.25">
      <c r="A180" s="49" t="s">
        <v>420</v>
      </c>
      <c r="B180" s="49" t="s">
        <v>62</v>
      </c>
      <c r="C180" s="49" t="s">
        <v>144</v>
      </c>
      <c r="D180" s="49" t="s">
        <v>148</v>
      </c>
      <c r="E180" s="49" t="s">
        <v>28</v>
      </c>
      <c r="F180" s="50">
        <v>43545700.3984375</v>
      </c>
      <c r="G180" s="52">
        <v>14561914.69921875</v>
      </c>
    </row>
    <row r="181" spans="1:7" x14ac:dyDescent="0.25">
      <c r="A181" s="49" t="s">
        <v>420</v>
      </c>
      <c r="B181" s="49" t="s">
        <v>62</v>
      </c>
      <c r="C181" s="49" t="s">
        <v>144</v>
      </c>
      <c r="D181" s="49" t="s">
        <v>147</v>
      </c>
      <c r="E181" s="49" t="s">
        <v>52</v>
      </c>
      <c r="F181" s="50">
        <v>59999383</v>
      </c>
      <c r="G181" s="52">
        <v>9489241.046875</v>
      </c>
    </row>
    <row r="182" spans="1:7" x14ac:dyDescent="0.25">
      <c r="A182" s="49" t="s">
        <v>421</v>
      </c>
      <c r="B182" s="49" t="s">
        <v>62</v>
      </c>
      <c r="C182" s="49" t="s">
        <v>144</v>
      </c>
      <c r="D182" s="49" t="s">
        <v>145</v>
      </c>
      <c r="E182" s="49" t="s">
        <v>82</v>
      </c>
      <c r="F182" s="50">
        <v>41742.701171875</v>
      </c>
      <c r="G182" s="52">
        <v>26672.7998046875</v>
      </c>
    </row>
    <row r="183" spans="1:7" ht="30" x14ac:dyDescent="0.25">
      <c r="A183" s="49" t="s">
        <v>421</v>
      </c>
      <c r="B183" s="49" t="s">
        <v>141</v>
      </c>
      <c r="C183" s="49" t="s">
        <v>142</v>
      </c>
      <c r="D183" s="49" t="s">
        <v>363</v>
      </c>
      <c r="E183" s="49" t="s">
        <v>164</v>
      </c>
      <c r="F183" s="50">
        <v>26344.900390625</v>
      </c>
      <c r="G183" s="52">
        <v>19812</v>
      </c>
    </row>
    <row r="184" spans="1:7" x14ac:dyDescent="0.25">
      <c r="A184" s="49" t="s">
        <v>421</v>
      </c>
      <c r="B184" s="49" t="s">
        <v>141</v>
      </c>
      <c r="C184" s="49" t="s">
        <v>142</v>
      </c>
      <c r="D184" s="49" t="s">
        <v>356</v>
      </c>
      <c r="E184" s="49" t="s">
        <v>164</v>
      </c>
      <c r="F184" s="50">
        <v>23768.470703125</v>
      </c>
      <c r="G184" s="52">
        <v>17259</v>
      </c>
    </row>
    <row r="185" spans="1:7" x14ac:dyDescent="0.25">
      <c r="A185" s="49" t="s">
        <v>421</v>
      </c>
      <c r="B185" s="49" t="s">
        <v>141</v>
      </c>
      <c r="C185" s="49" t="s">
        <v>142</v>
      </c>
      <c r="D185" s="49" t="s">
        <v>356</v>
      </c>
      <c r="E185" s="49" t="s">
        <v>106</v>
      </c>
      <c r="F185" s="50">
        <v>6995.2900390625</v>
      </c>
      <c r="G185" s="52">
        <v>37389</v>
      </c>
    </row>
    <row r="186" spans="1:7" x14ac:dyDescent="0.25">
      <c r="A186" s="49" t="s">
        <v>421</v>
      </c>
      <c r="B186" s="49" t="s">
        <v>141</v>
      </c>
      <c r="C186" s="49" t="s">
        <v>142</v>
      </c>
      <c r="D186" s="49" t="s">
        <v>356</v>
      </c>
      <c r="E186" s="49" t="s">
        <v>313</v>
      </c>
      <c r="F186" s="50">
        <v>177379.0390625</v>
      </c>
      <c r="G186" s="52">
        <v>1206572.5</v>
      </c>
    </row>
    <row r="187" spans="1:7" x14ac:dyDescent="0.25">
      <c r="A187" s="49" t="s">
        <v>421</v>
      </c>
      <c r="B187" s="49" t="s">
        <v>141</v>
      </c>
      <c r="C187" s="49" t="s">
        <v>142</v>
      </c>
      <c r="D187" s="49" t="s">
        <v>143</v>
      </c>
      <c r="E187" s="49" t="s">
        <v>28</v>
      </c>
      <c r="F187" s="50">
        <v>116451.265625</v>
      </c>
      <c r="G187" s="52">
        <v>139578.7109375</v>
      </c>
    </row>
    <row r="188" spans="1:7" ht="30" x14ac:dyDescent="0.25">
      <c r="A188" s="49" t="s">
        <v>421</v>
      </c>
      <c r="B188" s="49" t="s">
        <v>202</v>
      </c>
      <c r="C188" s="49" t="s">
        <v>142</v>
      </c>
      <c r="D188" s="49" t="s">
        <v>203</v>
      </c>
      <c r="E188" s="49" t="s">
        <v>82</v>
      </c>
      <c r="F188" s="50">
        <v>25200</v>
      </c>
      <c r="G188" s="52">
        <v>8647.7197265625</v>
      </c>
    </row>
    <row r="189" spans="1:7" ht="30" x14ac:dyDescent="0.25">
      <c r="A189" s="49" t="s">
        <v>421</v>
      </c>
      <c r="B189" s="49" t="s">
        <v>202</v>
      </c>
      <c r="C189" s="49" t="s">
        <v>142</v>
      </c>
      <c r="D189" s="49" t="s">
        <v>203</v>
      </c>
      <c r="E189" s="49" t="s">
        <v>52</v>
      </c>
      <c r="F189" s="50">
        <v>25114.48046875</v>
      </c>
      <c r="G189" s="52">
        <v>9822.7001953125</v>
      </c>
    </row>
    <row r="190" spans="1:7" ht="30" x14ac:dyDescent="0.25">
      <c r="A190" s="49" t="s">
        <v>421</v>
      </c>
      <c r="B190" s="49" t="s">
        <v>202</v>
      </c>
      <c r="C190" s="49" t="s">
        <v>142</v>
      </c>
      <c r="D190" s="49" t="s">
        <v>203</v>
      </c>
      <c r="E190" s="49" t="s">
        <v>61</v>
      </c>
      <c r="F190" s="50">
        <v>23400</v>
      </c>
      <c r="G190" s="52">
        <v>6187.18994140625</v>
      </c>
    </row>
    <row r="191" spans="1:7" ht="30" x14ac:dyDescent="0.25">
      <c r="A191" s="49" t="s">
        <v>421</v>
      </c>
      <c r="B191" s="49" t="s">
        <v>202</v>
      </c>
      <c r="C191" s="49" t="s">
        <v>142</v>
      </c>
      <c r="D191" s="49" t="s">
        <v>203</v>
      </c>
      <c r="E191" s="49" t="s">
        <v>28</v>
      </c>
      <c r="F191" s="50">
        <v>75104.0693359375</v>
      </c>
      <c r="G191" s="52">
        <v>106046.21875</v>
      </c>
    </row>
    <row r="192" spans="1:7" ht="30" x14ac:dyDescent="0.25">
      <c r="A192" s="49" t="s">
        <v>421</v>
      </c>
      <c r="B192" s="49" t="s">
        <v>202</v>
      </c>
      <c r="C192" s="49" t="s">
        <v>142</v>
      </c>
      <c r="D192" s="49" t="s">
        <v>203</v>
      </c>
      <c r="E192" s="49" t="s">
        <v>44</v>
      </c>
      <c r="F192" s="50">
        <v>20925.330078125</v>
      </c>
      <c r="G192" s="52">
        <v>18129</v>
      </c>
    </row>
    <row r="193" spans="1:7" ht="30.75" thickBot="1" x14ac:dyDescent="0.3">
      <c r="A193" s="49" t="s">
        <v>421</v>
      </c>
      <c r="B193" s="49" t="s">
        <v>202</v>
      </c>
      <c r="C193" s="49" t="s">
        <v>142</v>
      </c>
      <c r="D193" s="49" t="s">
        <v>203</v>
      </c>
      <c r="E193" s="49" t="s">
        <v>56</v>
      </c>
      <c r="F193" s="50">
        <v>191477.947265625</v>
      </c>
      <c r="G193" s="52">
        <v>129642.640625</v>
      </c>
    </row>
    <row r="194" spans="1:7" ht="15.75" thickBot="1" x14ac:dyDescent="0.3">
      <c r="A194" s="53" t="s">
        <v>421</v>
      </c>
      <c r="B194" s="54"/>
      <c r="C194" s="54"/>
      <c r="D194" s="54"/>
      <c r="E194" s="54"/>
      <c r="F194" s="54">
        <f>SUM(F179:F193)</f>
        <v>104322931.8125</v>
      </c>
      <c r="G194" s="55">
        <f>SUM(G179:G193)</f>
        <v>25790370.206542969</v>
      </c>
    </row>
    <row r="195" spans="1:7" x14ac:dyDescent="0.25">
      <c r="A195" s="49" t="s">
        <v>432</v>
      </c>
      <c r="B195" s="49" t="s">
        <v>62</v>
      </c>
      <c r="C195" s="49" t="s">
        <v>144</v>
      </c>
      <c r="D195" s="49" t="s">
        <v>149</v>
      </c>
      <c r="E195" s="49" t="s">
        <v>81</v>
      </c>
      <c r="F195" s="50">
        <v>21768.109375</v>
      </c>
      <c r="G195" s="52">
        <v>28488.19921875</v>
      </c>
    </row>
    <row r="196" spans="1:7" x14ac:dyDescent="0.25">
      <c r="A196" s="49" t="s">
        <v>432</v>
      </c>
      <c r="B196" s="49" t="s">
        <v>62</v>
      </c>
      <c r="C196" s="49" t="s">
        <v>144</v>
      </c>
      <c r="D196" s="49" t="s">
        <v>148</v>
      </c>
      <c r="E196" s="49" t="s">
        <v>28</v>
      </c>
      <c r="F196" s="50">
        <v>50079981.625</v>
      </c>
      <c r="G196" s="52">
        <v>10237349.0625</v>
      </c>
    </row>
    <row r="197" spans="1:7" x14ac:dyDescent="0.25">
      <c r="A197" s="49" t="s">
        <v>432</v>
      </c>
      <c r="B197" s="49" t="s">
        <v>62</v>
      </c>
      <c r="C197" s="49" t="s">
        <v>144</v>
      </c>
      <c r="D197" s="49" t="s">
        <v>147</v>
      </c>
      <c r="E197" s="49" t="s">
        <v>52</v>
      </c>
      <c r="F197" s="50">
        <v>85929920.090332031</v>
      </c>
      <c r="G197" s="52">
        <v>156519651.84375</v>
      </c>
    </row>
    <row r="198" spans="1:7" x14ac:dyDescent="0.25">
      <c r="A198" s="49" t="s">
        <v>432</v>
      </c>
      <c r="B198" s="49" t="s">
        <v>62</v>
      </c>
      <c r="C198" s="49" t="s">
        <v>144</v>
      </c>
      <c r="D198" s="49" t="s">
        <v>147</v>
      </c>
      <c r="E198" s="49" t="s">
        <v>28</v>
      </c>
      <c r="F198" s="50">
        <v>498956.5</v>
      </c>
      <c r="G198" s="52">
        <v>74410</v>
      </c>
    </row>
    <row r="199" spans="1:7" x14ac:dyDescent="0.25">
      <c r="A199" s="49" t="s">
        <v>432</v>
      </c>
      <c r="B199" s="49" t="s">
        <v>62</v>
      </c>
      <c r="C199" s="49" t="s">
        <v>144</v>
      </c>
      <c r="D199" s="49" t="s">
        <v>146</v>
      </c>
      <c r="E199" s="49" t="s">
        <v>28</v>
      </c>
      <c r="F199" s="50">
        <v>87545.59375</v>
      </c>
      <c r="G199" s="52">
        <v>29652.400390625</v>
      </c>
    </row>
    <row r="200" spans="1:7" x14ac:dyDescent="0.25">
      <c r="A200" s="49" t="s">
        <v>432</v>
      </c>
      <c r="B200" s="49" t="s">
        <v>62</v>
      </c>
      <c r="C200" s="49" t="s">
        <v>144</v>
      </c>
      <c r="D200" s="49" t="s">
        <v>145</v>
      </c>
      <c r="E200" s="49" t="s">
        <v>82</v>
      </c>
      <c r="F200" s="50">
        <v>18660.970703125</v>
      </c>
      <c r="G200" s="52">
        <v>12529</v>
      </c>
    </row>
    <row r="201" spans="1:7" x14ac:dyDescent="0.25">
      <c r="A201" s="49" t="s">
        <v>432</v>
      </c>
      <c r="B201" s="49" t="s">
        <v>141</v>
      </c>
      <c r="C201" s="49" t="s">
        <v>142</v>
      </c>
      <c r="D201" s="49" t="s">
        <v>356</v>
      </c>
      <c r="E201" s="49" t="s">
        <v>164</v>
      </c>
      <c r="F201" s="50">
        <v>79034.7109375</v>
      </c>
      <c r="G201" s="52">
        <v>53387</v>
      </c>
    </row>
    <row r="202" spans="1:7" x14ac:dyDescent="0.25">
      <c r="A202" s="49" t="s">
        <v>432</v>
      </c>
      <c r="B202" s="49" t="s">
        <v>141</v>
      </c>
      <c r="C202" s="49" t="s">
        <v>142</v>
      </c>
      <c r="D202" s="49" t="s">
        <v>356</v>
      </c>
      <c r="E202" s="49" t="s">
        <v>269</v>
      </c>
      <c r="F202" s="50">
        <v>41277.3203125</v>
      </c>
      <c r="G202" s="52">
        <v>25597.44921875</v>
      </c>
    </row>
    <row r="203" spans="1:7" x14ac:dyDescent="0.25">
      <c r="A203" s="49" t="s">
        <v>432</v>
      </c>
      <c r="B203" s="49" t="s">
        <v>141</v>
      </c>
      <c r="C203" s="49" t="s">
        <v>142</v>
      </c>
      <c r="D203" s="49" t="s">
        <v>356</v>
      </c>
      <c r="E203" s="49" t="s">
        <v>43</v>
      </c>
      <c r="F203" s="50">
        <v>3439.570068359375</v>
      </c>
      <c r="G203" s="52">
        <v>12929.6201171875</v>
      </c>
    </row>
    <row r="204" spans="1:7" x14ac:dyDescent="0.25">
      <c r="A204" s="49" t="s">
        <v>432</v>
      </c>
      <c r="B204" s="49" t="s">
        <v>141</v>
      </c>
      <c r="C204" s="49" t="s">
        <v>142</v>
      </c>
      <c r="D204" s="49" t="s">
        <v>143</v>
      </c>
      <c r="E204" s="49" t="s">
        <v>164</v>
      </c>
      <c r="F204" s="50">
        <v>24947.830078125</v>
      </c>
      <c r="G204" s="52">
        <v>38625</v>
      </c>
    </row>
    <row r="205" spans="1:7" x14ac:dyDescent="0.25">
      <c r="A205" s="49" t="s">
        <v>432</v>
      </c>
      <c r="B205" s="49" t="s">
        <v>141</v>
      </c>
      <c r="C205" s="49" t="s">
        <v>142</v>
      </c>
      <c r="D205" s="49" t="s">
        <v>143</v>
      </c>
      <c r="E205" s="49" t="s">
        <v>28</v>
      </c>
      <c r="F205" s="50">
        <v>95639.98046875</v>
      </c>
      <c r="G205" s="52">
        <v>126924.5</v>
      </c>
    </row>
    <row r="206" spans="1:7" x14ac:dyDescent="0.25">
      <c r="A206" s="49" t="s">
        <v>432</v>
      </c>
      <c r="B206" s="49" t="s">
        <v>4</v>
      </c>
      <c r="C206" s="49" t="s">
        <v>142</v>
      </c>
      <c r="D206" s="49" t="s">
        <v>170</v>
      </c>
      <c r="E206" s="49" t="s">
        <v>47</v>
      </c>
      <c r="F206" s="50">
        <v>21567.55078125</v>
      </c>
      <c r="G206" s="52">
        <v>21567.759765625</v>
      </c>
    </row>
    <row r="207" spans="1:7" ht="30" x14ac:dyDescent="0.25">
      <c r="A207" s="49" t="s">
        <v>432</v>
      </c>
      <c r="B207" s="49" t="s">
        <v>202</v>
      </c>
      <c r="C207" s="49" t="s">
        <v>142</v>
      </c>
      <c r="D207" s="49" t="s">
        <v>203</v>
      </c>
      <c r="E207" s="49" t="s">
        <v>82</v>
      </c>
      <c r="F207" s="50">
        <v>50294.8203125</v>
      </c>
      <c r="G207" s="52">
        <v>25316</v>
      </c>
    </row>
    <row r="208" spans="1:7" ht="30" x14ac:dyDescent="0.25">
      <c r="A208" s="49" t="s">
        <v>432</v>
      </c>
      <c r="B208" s="49" t="s">
        <v>202</v>
      </c>
      <c r="C208" s="49" t="s">
        <v>142</v>
      </c>
      <c r="D208" s="49" t="s">
        <v>203</v>
      </c>
      <c r="E208" s="49" t="s">
        <v>55</v>
      </c>
      <c r="F208" s="50">
        <v>16201.1201171875</v>
      </c>
      <c r="G208" s="52">
        <v>12020</v>
      </c>
    </row>
    <row r="209" spans="1:7" ht="30" x14ac:dyDescent="0.25">
      <c r="A209" s="49" t="s">
        <v>432</v>
      </c>
      <c r="B209" s="49" t="s">
        <v>202</v>
      </c>
      <c r="C209" s="49" t="s">
        <v>142</v>
      </c>
      <c r="D209" s="49" t="s">
        <v>203</v>
      </c>
      <c r="E209" s="49" t="s">
        <v>47</v>
      </c>
      <c r="F209" s="50">
        <v>71553.638671875</v>
      </c>
      <c r="G209" s="52">
        <v>53538.328125</v>
      </c>
    </row>
    <row r="210" spans="1:7" ht="30" x14ac:dyDescent="0.25">
      <c r="A210" s="49" t="s">
        <v>432</v>
      </c>
      <c r="B210" s="49" t="s">
        <v>202</v>
      </c>
      <c r="C210" s="49" t="s">
        <v>142</v>
      </c>
      <c r="D210" s="49" t="s">
        <v>203</v>
      </c>
      <c r="E210" s="49" t="s">
        <v>28</v>
      </c>
      <c r="F210" s="50">
        <v>51266.250610351563</v>
      </c>
      <c r="G210" s="52">
        <v>100795.90112304687</v>
      </c>
    </row>
    <row r="211" spans="1:7" ht="30" x14ac:dyDescent="0.25">
      <c r="A211" s="49" t="s">
        <v>432</v>
      </c>
      <c r="B211" s="49" t="s">
        <v>202</v>
      </c>
      <c r="C211" s="49" t="s">
        <v>142</v>
      </c>
      <c r="D211" s="49" t="s">
        <v>203</v>
      </c>
      <c r="E211" s="49" t="s">
        <v>49</v>
      </c>
      <c r="F211" s="50">
        <v>64749.94921875</v>
      </c>
      <c r="G211" s="52">
        <v>703479.0625</v>
      </c>
    </row>
    <row r="212" spans="1:7" ht="30.75" thickBot="1" x14ac:dyDescent="0.3">
      <c r="A212" s="49" t="s">
        <v>432</v>
      </c>
      <c r="B212" s="49" t="s">
        <v>202</v>
      </c>
      <c r="C212" s="49" t="s">
        <v>142</v>
      </c>
      <c r="D212" s="49" t="s">
        <v>203</v>
      </c>
      <c r="E212" s="49" t="s">
        <v>56</v>
      </c>
      <c r="F212" s="50">
        <v>362015.728515625</v>
      </c>
      <c r="G212" s="52">
        <v>306778.439453125</v>
      </c>
    </row>
    <row r="213" spans="1:7" ht="15.75" thickBot="1" x14ac:dyDescent="0.3">
      <c r="A213" s="53" t="s">
        <v>432</v>
      </c>
      <c r="B213" s="54"/>
      <c r="C213" s="54"/>
      <c r="D213" s="54"/>
      <c r="E213" s="54"/>
      <c r="F213" s="54">
        <f>SUM(F195:F212)</f>
        <v>137518821.35925293</v>
      </c>
      <c r="G213" s="55">
        <f>SUM(G195:G212)</f>
        <v>168383039.56616211</v>
      </c>
    </row>
    <row r="214" spans="1:7" ht="16.5" thickBot="1" x14ac:dyDescent="0.3">
      <c r="A214" s="34" t="s">
        <v>0</v>
      </c>
      <c r="B214" s="34"/>
      <c r="C214" s="34"/>
      <c r="D214" s="34"/>
      <c r="E214" s="34"/>
      <c r="F214" s="67">
        <f>SUM(F213,F194,F178,F162,F143,F129,F117,F99,F80,F67,F50,F28)</f>
        <v>1467870740.0008667</v>
      </c>
      <c r="G214" s="45">
        <f>SUM(G213,G194,G178,G162,G143,G129,G117,G99,G80,G67,G50,G28)</f>
        <v>458125751.96635622</v>
      </c>
    </row>
  </sheetData>
  <sortState ref="A12:I146">
    <sortCondition ref="A12:A146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47244094488188981" bottom="0.51181102362204722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topLeftCell="A330" zoomScaleNormal="100" workbookViewId="0">
      <selection activeCell="D344" sqref="D344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9" bestFit="1" customWidth="1"/>
  </cols>
  <sheetData>
    <row r="1" spans="1:4" x14ac:dyDescent="0.25">
      <c r="A1" s="36"/>
    </row>
    <row r="6" spans="1:4" x14ac:dyDescent="0.25">
      <c r="A6" s="72" t="s">
        <v>18</v>
      </c>
      <c r="B6" s="72"/>
      <c r="C6" s="72"/>
      <c r="D6" s="72"/>
    </row>
    <row r="7" spans="1:4" ht="23.25" x14ac:dyDescent="0.35">
      <c r="A7" s="73" t="s">
        <v>19</v>
      </c>
      <c r="B7" s="73"/>
      <c r="C7" s="73"/>
      <c r="D7" s="73"/>
    </row>
    <row r="8" spans="1:4" ht="22.5" x14ac:dyDescent="0.35">
      <c r="A8" s="74" t="s">
        <v>20</v>
      </c>
      <c r="B8" s="74"/>
      <c r="C8" s="74"/>
      <c r="D8" s="74"/>
    </row>
    <row r="9" spans="1:4" ht="20.25" thickBot="1" x14ac:dyDescent="0.4">
      <c r="A9" s="79" t="str">
        <f>Consolidado!B9</f>
        <v>“Año del Desarrollo Agroforestal”</v>
      </c>
      <c r="B9" s="79"/>
      <c r="C9" s="79"/>
      <c r="D9" s="79"/>
    </row>
    <row r="10" spans="1:4" ht="15.75" thickBot="1" x14ac:dyDescent="0.3">
      <c r="A10" s="87" t="s">
        <v>237</v>
      </c>
      <c r="B10" s="88"/>
      <c r="C10" s="88"/>
      <c r="D10" s="88"/>
    </row>
    <row r="11" spans="1:4" ht="15.75" thickBot="1" x14ac:dyDescent="0.3">
      <c r="A11" s="46" t="s">
        <v>7</v>
      </c>
      <c r="B11" s="46" t="s">
        <v>17</v>
      </c>
      <c r="C11" s="47" t="s">
        <v>10</v>
      </c>
      <c r="D11" s="47" t="s">
        <v>12</v>
      </c>
    </row>
    <row r="12" spans="1:4" x14ac:dyDescent="0.25">
      <c r="A12" s="49" t="s">
        <v>25</v>
      </c>
      <c r="B12" s="49" t="s">
        <v>150</v>
      </c>
      <c r="C12" s="49" t="s">
        <v>49</v>
      </c>
      <c r="D12" s="56">
        <v>319225.92340087902</v>
      </c>
    </row>
    <row r="13" spans="1:4" x14ac:dyDescent="0.25">
      <c r="A13" s="49" t="s">
        <v>25</v>
      </c>
      <c r="B13" s="49" t="s">
        <v>150</v>
      </c>
      <c r="C13" s="49" t="s">
        <v>83</v>
      </c>
      <c r="D13" s="56">
        <v>53491.25</v>
      </c>
    </row>
    <row r="14" spans="1:4" x14ac:dyDescent="0.25">
      <c r="A14" s="49" t="s">
        <v>25</v>
      </c>
      <c r="B14" s="49" t="s">
        <v>150</v>
      </c>
      <c r="C14" s="49" t="s">
        <v>151</v>
      </c>
      <c r="D14" s="56">
        <v>67000</v>
      </c>
    </row>
    <row r="15" spans="1:4" x14ac:dyDescent="0.25">
      <c r="A15" s="49" t="s">
        <v>25</v>
      </c>
      <c r="B15" s="49" t="s">
        <v>150</v>
      </c>
      <c r="C15" s="49" t="s">
        <v>152</v>
      </c>
      <c r="D15" s="56">
        <v>673003.36816406297</v>
      </c>
    </row>
    <row r="16" spans="1:4" x14ac:dyDescent="0.25">
      <c r="A16" s="49" t="s">
        <v>25</v>
      </c>
      <c r="B16" s="49" t="s">
        <v>150</v>
      </c>
      <c r="C16" s="49" t="s">
        <v>52</v>
      </c>
      <c r="D16" s="56">
        <v>662200.23291015602</v>
      </c>
    </row>
    <row r="17" spans="1:4" x14ac:dyDescent="0.25">
      <c r="A17" s="49" t="s">
        <v>25</v>
      </c>
      <c r="B17" s="49" t="s">
        <v>150</v>
      </c>
      <c r="C17" s="49" t="s">
        <v>81</v>
      </c>
      <c r="D17" s="56">
        <v>6820</v>
      </c>
    </row>
    <row r="18" spans="1:4" x14ac:dyDescent="0.25">
      <c r="A18" s="49" t="s">
        <v>25</v>
      </c>
      <c r="B18" s="49" t="s">
        <v>150</v>
      </c>
      <c r="C18" s="49" t="s">
        <v>55</v>
      </c>
      <c r="D18" s="56">
        <v>28250</v>
      </c>
    </row>
    <row r="19" spans="1:4" x14ac:dyDescent="0.25">
      <c r="A19" s="49" t="s">
        <v>25</v>
      </c>
      <c r="B19" s="49" t="s">
        <v>150</v>
      </c>
      <c r="C19" s="49" t="s">
        <v>102</v>
      </c>
      <c r="D19" s="56">
        <v>645263.78930664097</v>
      </c>
    </row>
    <row r="20" spans="1:4" x14ac:dyDescent="0.25">
      <c r="A20" s="49" t="s">
        <v>25</v>
      </c>
      <c r="B20" s="49" t="s">
        <v>150</v>
      </c>
      <c r="C20" s="49" t="s">
        <v>153</v>
      </c>
      <c r="D20" s="56">
        <v>175277.59998321501</v>
      </c>
    </row>
    <row r="21" spans="1:4" x14ac:dyDescent="0.25">
      <c r="A21" s="49" t="s">
        <v>25</v>
      </c>
      <c r="B21" s="49" t="s">
        <v>150</v>
      </c>
      <c r="C21" s="49" t="s">
        <v>172</v>
      </c>
      <c r="D21" s="56">
        <v>97000</v>
      </c>
    </row>
    <row r="22" spans="1:4" x14ac:dyDescent="0.25">
      <c r="A22" s="49" t="s">
        <v>25</v>
      </c>
      <c r="B22" s="49" t="s">
        <v>150</v>
      </c>
      <c r="C22" s="49" t="s">
        <v>47</v>
      </c>
      <c r="D22" s="56">
        <v>260836.88906764999</v>
      </c>
    </row>
    <row r="23" spans="1:4" x14ac:dyDescent="0.25">
      <c r="A23" s="49" t="s">
        <v>25</v>
      </c>
      <c r="B23" s="49" t="s">
        <v>150</v>
      </c>
      <c r="C23" s="49" t="s">
        <v>164</v>
      </c>
      <c r="D23" s="56">
        <v>56500</v>
      </c>
    </row>
    <row r="24" spans="1:4" x14ac:dyDescent="0.25">
      <c r="A24" s="49" t="s">
        <v>25</v>
      </c>
      <c r="B24" s="49" t="s">
        <v>150</v>
      </c>
      <c r="C24" s="49" t="s">
        <v>28</v>
      </c>
      <c r="D24" s="56">
        <v>2552884.9423217801</v>
      </c>
    </row>
    <row r="25" spans="1:4" x14ac:dyDescent="0.25">
      <c r="A25" s="49" t="s">
        <v>25</v>
      </c>
      <c r="B25" s="49" t="s">
        <v>150</v>
      </c>
      <c r="C25" s="49" t="s">
        <v>80</v>
      </c>
      <c r="D25" s="56">
        <v>221134.31998443601</v>
      </c>
    </row>
    <row r="26" spans="1:4" x14ac:dyDescent="0.25">
      <c r="A26" s="49" t="s">
        <v>25</v>
      </c>
      <c r="B26" s="49" t="s">
        <v>150</v>
      </c>
      <c r="C26" s="49" t="s">
        <v>44</v>
      </c>
      <c r="D26" s="56">
        <v>271374.98046875</v>
      </c>
    </row>
    <row r="27" spans="1:4" x14ac:dyDescent="0.25">
      <c r="A27" s="49" t="s">
        <v>25</v>
      </c>
      <c r="B27" s="49" t="s">
        <v>150</v>
      </c>
      <c r="C27" s="49" t="s">
        <v>68</v>
      </c>
      <c r="D27" s="56">
        <v>78975.5</v>
      </c>
    </row>
    <row r="28" spans="1:4" x14ac:dyDescent="0.25">
      <c r="A28" s="49" t="s">
        <v>25</v>
      </c>
      <c r="B28" s="49" t="s">
        <v>150</v>
      </c>
      <c r="C28" s="49" t="s">
        <v>165</v>
      </c>
      <c r="D28" s="56">
        <v>52000</v>
      </c>
    </row>
    <row r="29" spans="1:4" x14ac:dyDescent="0.25">
      <c r="A29" s="49" t="s">
        <v>25</v>
      </c>
      <c r="B29" s="49" t="s">
        <v>150</v>
      </c>
      <c r="C29" s="49" t="s">
        <v>154</v>
      </c>
      <c r="D29" s="56">
        <v>85560</v>
      </c>
    </row>
    <row r="30" spans="1:4" x14ac:dyDescent="0.25">
      <c r="A30" s="49" t="s">
        <v>25</v>
      </c>
      <c r="B30" s="49" t="s">
        <v>150</v>
      </c>
      <c r="C30" s="49" t="s">
        <v>43</v>
      </c>
      <c r="D30" s="56">
        <v>117055.970458984</v>
      </c>
    </row>
    <row r="31" spans="1:4" x14ac:dyDescent="0.25">
      <c r="A31" s="49" t="s">
        <v>25</v>
      </c>
      <c r="B31" s="49" t="s">
        <v>150</v>
      </c>
      <c r="C31" s="49" t="s">
        <v>56</v>
      </c>
      <c r="D31" s="56">
        <v>443503.23081970197</v>
      </c>
    </row>
    <row r="32" spans="1:4" x14ac:dyDescent="0.25">
      <c r="A32" s="49" t="s">
        <v>25</v>
      </c>
      <c r="B32" s="49" t="s">
        <v>150</v>
      </c>
      <c r="C32" s="49" t="s">
        <v>155</v>
      </c>
      <c r="D32" s="56">
        <v>61629</v>
      </c>
    </row>
    <row r="33" spans="1:4" x14ac:dyDescent="0.25">
      <c r="A33" s="49" t="s">
        <v>25</v>
      </c>
      <c r="B33" s="49" t="s">
        <v>150</v>
      </c>
      <c r="C33" s="49" t="s">
        <v>173</v>
      </c>
      <c r="D33" s="56">
        <v>12800</v>
      </c>
    </row>
    <row r="34" spans="1:4" x14ac:dyDescent="0.25">
      <c r="A34" s="49" t="s">
        <v>25</v>
      </c>
      <c r="B34" s="49" t="s">
        <v>150</v>
      </c>
      <c r="C34" s="49" t="s">
        <v>106</v>
      </c>
      <c r="D34" s="56">
        <v>46312.1015625</v>
      </c>
    </row>
    <row r="35" spans="1:4" x14ac:dyDescent="0.25">
      <c r="A35" s="49" t="s">
        <v>25</v>
      </c>
      <c r="B35" s="49" t="s">
        <v>150</v>
      </c>
      <c r="C35" s="49" t="s">
        <v>156</v>
      </c>
      <c r="D35" s="56">
        <v>262132</v>
      </c>
    </row>
    <row r="36" spans="1:4" ht="15.75" thickBot="1" x14ac:dyDescent="0.3">
      <c r="A36" s="49" t="s">
        <v>25</v>
      </c>
      <c r="B36" s="49" t="s">
        <v>150</v>
      </c>
      <c r="C36" s="49" t="s">
        <v>61</v>
      </c>
      <c r="D36" s="56">
        <v>814528.52926635696</v>
      </c>
    </row>
    <row r="37" spans="1:4" ht="15.75" thickBot="1" x14ac:dyDescent="0.3">
      <c r="A37" s="53" t="s">
        <v>25</v>
      </c>
      <c r="B37" s="54"/>
      <c r="C37" s="54"/>
      <c r="D37" s="55">
        <f>SUM(D12:D36)</f>
        <v>8064759.6277151126</v>
      </c>
    </row>
    <row r="38" spans="1:4" x14ac:dyDescent="0.25">
      <c r="A38" s="49" t="s">
        <v>220</v>
      </c>
      <c r="B38" s="49" t="s">
        <v>150</v>
      </c>
      <c r="C38" s="49" t="s">
        <v>82</v>
      </c>
      <c r="D38" s="56">
        <v>145382.15948486328</v>
      </c>
    </row>
    <row r="39" spans="1:4" x14ac:dyDescent="0.25">
      <c r="A39" s="49" t="s">
        <v>220</v>
      </c>
      <c r="B39" s="49" t="s">
        <v>150</v>
      </c>
      <c r="C39" s="49" t="s">
        <v>151</v>
      </c>
      <c r="D39" s="56">
        <v>253303</v>
      </c>
    </row>
    <row r="40" spans="1:4" x14ac:dyDescent="0.25">
      <c r="A40" s="49" t="s">
        <v>220</v>
      </c>
      <c r="B40" s="49" t="s">
        <v>150</v>
      </c>
      <c r="C40" s="49" t="s">
        <v>152</v>
      </c>
      <c r="D40" s="56">
        <v>531980.19140625</v>
      </c>
    </row>
    <row r="41" spans="1:4" x14ac:dyDescent="0.25">
      <c r="A41" s="49" t="s">
        <v>220</v>
      </c>
      <c r="B41" s="49" t="s">
        <v>150</v>
      </c>
      <c r="C41" s="49" t="s">
        <v>52</v>
      </c>
      <c r="D41" s="56">
        <v>144520.130859375</v>
      </c>
    </row>
    <row r="42" spans="1:4" x14ac:dyDescent="0.25">
      <c r="A42" s="49" t="s">
        <v>220</v>
      </c>
      <c r="B42" s="49" t="s">
        <v>150</v>
      </c>
      <c r="C42" s="49" t="s">
        <v>81</v>
      </c>
      <c r="D42" s="56">
        <v>81132.5595703125</v>
      </c>
    </row>
    <row r="43" spans="1:4" x14ac:dyDescent="0.25">
      <c r="A43" s="49" t="s">
        <v>220</v>
      </c>
      <c r="B43" s="49" t="s">
        <v>150</v>
      </c>
      <c r="C43" s="49" t="s">
        <v>284</v>
      </c>
      <c r="D43" s="56">
        <v>7549</v>
      </c>
    </row>
    <row r="44" spans="1:4" x14ac:dyDescent="0.25">
      <c r="A44" s="49" t="s">
        <v>220</v>
      </c>
      <c r="B44" s="49" t="s">
        <v>150</v>
      </c>
      <c r="C44" s="49" t="s">
        <v>102</v>
      </c>
      <c r="D44" s="56">
        <v>579150.00158691406</v>
      </c>
    </row>
    <row r="45" spans="1:4" x14ac:dyDescent="0.25">
      <c r="A45" s="49" t="s">
        <v>220</v>
      </c>
      <c r="B45" s="49" t="s">
        <v>150</v>
      </c>
      <c r="C45" s="49" t="s">
        <v>153</v>
      </c>
      <c r="D45" s="56">
        <v>29252</v>
      </c>
    </row>
    <row r="46" spans="1:4" x14ac:dyDescent="0.25">
      <c r="A46" s="49" t="s">
        <v>220</v>
      </c>
      <c r="B46" s="49" t="s">
        <v>150</v>
      </c>
      <c r="C46" s="49" t="s">
        <v>214</v>
      </c>
      <c r="D46" s="56">
        <v>596650.24290084839</v>
      </c>
    </row>
    <row r="47" spans="1:4" x14ac:dyDescent="0.25">
      <c r="A47" s="49" t="s">
        <v>220</v>
      </c>
      <c r="B47" s="49" t="s">
        <v>150</v>
      </c>
      <c r="C47" s="49" t="s">
        <v>164</v>
      </c>
      <c r="D47" s="56">
        <v>172253.80078125</v>
      </c>
    </row>
    <row r="48" spans="1:4" x14ac:dyDescent="0.25">
      <c r="A48" s="49" t="s">
        <v>220</v>
      </c>
      <c r="B48" s="49" t="s">
        <v>150</v>
      </c>
      <c r="C48" s="49" t="s">
        <v>269</v>
      </c>
      <c r="D48" s="56">
        <v>88004.449966430664</v>
      </c>
    </row>
    <row r="49" spans="1:4" x14ac:dyDescent="0.25">
      <c r="A49" s="49" t="s">
        <v>220</v>
      </c>
      <c r="B49" s="49" t="s">
        <v>150</v>
      </c>
      <c r="C49" s="49" t="s">
        <v>61</v>
      </c>
      <c r="D49" s="56">
        <v>560551.53216552734</v>
      </c>
    </row>
    <row r="50" spans="1:4" x14ac:dyDescent="0.25">
      <c r="A50" s="49" t="s">
        <v>220</v>
      </c>
      <c r="B50" s="49" t="s">
        <v>150</v>
      </c>
      <c r="C50" s="49" t="s">
        <v>28</v>
      </c>
      <c r="D50" s="56">
        <v>3842451.4063110352</v>
      </c>
    </row>
    <row r="51" spans="1:4" x14ac:dyDescent="0.25">
      <c r="A51" s="49" t="s">
        <v>220</v>
      </c>
      <c r="B51" s="49" t="s">
        <v>150</v>
      </c>
      <c r="C51" s="49" t="s">
        <v>49</v>
      </c>
      <c r="D51" s="56">
        <v>701711.13134765625</v>
      </c>
    </row>
    <row r="52" spans="1:4" x14ac:dyDescent="0.25">
      <c r="A52" s="49" t="s">
        <v>220</v>
      </c>
      <c r="B52" s="49" t="s">
        <v>150</v>
      </c>
      <c r="C52" s="49" t="s">
        <v>292</v>
      </c>
      <c r="D52" s="56">
        <v>41800</v>
      </c>
    </row>
    <row r="53" spans="1:4" x14ac:dyDescent="0.25">
      <c r="A53" s="49" t="s">
        <v>220</v>
      </c>
      <c r="B53" s="49" t="s">
        <v>150</v>
      </c>
      <c r="C53" s="49" t="s">
        <v>68</v>
      </c>
      <c r="D53" s="56">
        <v>26474.94921875</v>
      </c>
    </row>
    <row r="54" spans="1:4" x14ac:dyDescent="0.25">
      <c r="A54" s="49" t="s">
        <v>220</v>
      </c>
      <c r="B54" s="49" t="s">
        <v>150</v>
      </c>
      <c r="C54" s="49" t="s">
        <v>43</v>
      </c>
      <c r="D54" s="56">
        <v>7795.89990234375</v>
      </c>
    </row>
    <row r="55" spans="1:4" x14ac:dyDescent="0.25">
      <c r="A55" s="49" t="s">
        <v>220</v>
      </c>
      <c r="B55" s="49" t="s">
        <v>150</v>
      </c>
      <c r="C55" s="49" t="s">
        <v>56</v>
      </c>
      <c r="D55" s="56">
        <v>130467.6707649231</v>
      </c>
    </row>
    <row r="56" spans="1:4" x14ac:dyDescent="0.25">
      <c r="A56" s="49" t="s">
        <v>220</v>
      </c>
      <c r="B56" s="49" t="s">
        <v>150</v>
      </c>
      <c r="C56" s="49" t="s">
        <v>46</v>
      </c>
      <c r="D56" s="56">
        <v>17186</v>
      </c>
    </row>
    <row r="57" spans="1:4" x14ac:dyDescent="0.25">
      <c r="A57" s="49" t="s">
        <v>220</v>
      </c>
      <c r="B57" s="49" t="s">
        <v>150</v>
      </c>
      <c r="C57" s="49" t="s">
        <v>293</v>
      </c>
      <c r="D57" s="56">
        <v>443583.5</v>
      </c>
    </row>
    <row r="58" spans="1:4" x14ac:dyDescent="0.25">
      <c r="A58" s="49" t="s">
        <v>220</v>
      </c>
      <c r="B58" s="49" t="s">
        <v>150</v>
      </c>
      <c r="C58" s="49" t="s">
        <v>84</v>
      </c>
      <c r="D58" s="56">
        <v>8550</v>
      </c>
    </row>
    <row r="59" spans="1:4" x14ac:dyDescent="0.25">
      <c r="A59" s="49" t="s">
        <v>220</v>
      </c>
      <c r="B59" s="49" t="s">
        <v>150</v>
      </c>
      <c r="C59" s="49" t="s">
        <v>122</v>
      </c>
      <c r="D59" s="56">
        <v>26660</v>
      </c>
    </row>
    <row r="60" spans="1:4" x14ac:dyDescent="0.25">
      <c r="A60" s="49" t="s">
        <v>220</v>
      </c>
      <c r="B60" s="49" t="s">
        <v>150</v>
      </c>
      <c r="C60" s="49" t="s">
        <v>156</v>
      </c>
      <c r="D60" s="56">
        <v>147836</v>
      </c>
    </row>
    <row r="61" spans="1:4" ht="15.75" thickBot="1" x14ac:dyDescent="0.3">
      <c r="A61" s="49" t="s">
        <v>220</v>
      </c>
      <c r="B61" s="49" t="s">
        <v>150</v>
      </c>
      <c r="C61" s="49" t="s">
        <v>294</v>
      </c>
      <c r="D61" s="56">
        <v>28000</v>
      </c>
    </row>
    <row r="62" spans="1:4" ht="15.75" thickBot="1" x14ac:dyDescent="0.3">
      <c r="A62" s="53" t="s">
        <v>220</v>
      </c>
      <c r="B62" s="54"/>
      <c r="C62" s="54"/>
      <c r="D62" s="55">
        <f>SUM(D38:D61)</f>
        <v>8612245.6262664795</v>
      </c>
    </row>
    <row r="63" spans="1:4" x14ac:dyDescent="0.25">
      <c r="A63" s="49" t="s">
        <v>298</v>
      </c>
      <c r="B63" s="49" t="s">
        <v>150</v>
      </c>
      <c r="C63" s="49" t="s">
        <v>83</v>
      </c>
      <c r="D63" s="56">
        <v>79850</v>
      </c>
    </row>
    <row r="64" spans="1:4" x14ac:dyDescent="0.25">
      <c r="A64" s="49" t="s">
        <v>298</v>
      </c>
      <c r="B64" s="49" t="s">
        <v>150</v>
      </c>
      <c r="C64" s="49" t="s">
        <v>82</v>
      </c>
      <c r="D64" s="56">
        <v>209581.689453125</v>
      </c>
    </row>
    <row r="65" spans="1:4" x14ac:dyDescent="0.25">
      <c r="A65" s="49" t="s">
        <v>298</v>
      </c>
      <c r="B65" s="49" t="s">
        <v>150</v>
      </c>
      <c r="C65" s="49" t="s">
        <v>151</v>
      </c>
      <c r="D65" s="56">
        <v>151000</v>
      </c>
    </row>
    <row r="66" spans="1:4" x14ac:dyDescent="0.25">
      <c r="A66" s="49" t="s">
        <v>298</v>
      </c>
      <c r="B66" s="49" t="s">
        <v>150</v>
      </c>
      <c r="C66" s="49" t="s">
        <v>152</v>
      </c>
      <c r="D66" s="56">
        <v>759194.38762687147</v>
      </c>
    </row>
    <row r="67" spans="1:4" x14ac:dyDescent="0.25">
      <c r="A67" s="49" t="s">
        <v>298</v>
      </c>
      <c r="B67" s="49" t="s">
        <v>150</v>
      </c>
      <c r="C67" s="49" t="s">
        <v>52</v>
      </c>
      <c r="D67" s="56">
        <v>140217.740234375</v>
      </c>
    </row>
    <row r="68" spans="1:4" x14ac:dyDescent="0.25">
      <c r="A68" s="49" t="s">
        <v>298</v>
      </c>
      <c r="B68" s="49" t="s">
        <v>150</v>
      </c>
      <c r="C68" s="49" t="s">
        <v>325</v>
      </c>
      <c r="D68" s="56">
        <v>68800</v>
      </c>
    </row>
    <row r="69" spans="1:4" x14ac:dyDescent="0.25">
      <c r="A69" s="49" t="s">
        <v>298</v>
      </c>
      <c r="B69" s="49" t="s">
        <v>150</v>
      </c>
      <c r="C69" s="49" t="s">
        <v>55</v>
      </c>
      <c r="D69" s="56">
        <v>41345.919921875</v>
      </c>
    </row>
    <row r="70" spans="1:4" x14ac:dyDescent="0.25">
      <c r="A70" s="49" t="s">
        <v>298</v>
      </c>
      <c r="B70" s="49" t="s">
        <v>150</v>
      </c>
      <c r="C70" s="49" t="s">
        <v>102</v>
      </c>
      <c r="D70" s="56">
        <v>497436.10034179688</v>
      </c>
    </row>
    <row r="71" spans="1:4" x14ac:dyDescent="0.25">
      <c r="A71" s="49" t="s">
        <v>298</v>
      </c>
      <c r="B71" s="49" t="s">
        <v>150</v>
      </c>
      <c r="C71" s="49" t="s">
        <v>153</v>
      </c>
      <c r="D71" s="56">
        <v>473197.48103654571</v>
      </c>
    </row>
    <row r="72" spans="1:4" x14ac:dyDescent="0.25">
      <c r="A72" s="49" t="s">
        <v>298</v>
      </c>
      <c r="B72" s="49" t="s">
        <v>150</v>
      </c>
      <c r="C72" s="49" t="s">
        <v>172</v>
      </c>
      <c r="D72" s="56">
        <v>97000</v>
      </c>
    </row>
    <row r="73" spans="1:4" x14ac:dyDescent="0.25">
      <c r="A73" s="49" t="s">
        <v>298</v>
      </c>
      <c r="B73" s="49" t="s">
        <v>150</v>
      </c>
      <c r="C73" s="49" t="s">
        <v>47</v>
      </c>
      <c r="D73" s="56">
        <v>229278.43062591553</v>
      </c>
    </row>
    <row r="74" spans="1:4" x14ac:dyDescent="0.25">
      <c r="A74" s="49" t="s">
        <v>298</v>
      </c>
      <c r="B74" s="49" t="s">
        <v>150</v>
      </c>
      <c r="C74" s="49" t="s">
        <v>164</v>
      </c>
      <c r="D74" s="56">
        <v>123344</v>
      </c>
    </row>
    <row r="75" spans="1:4" x14ac:dyDescent="0.25">
      <c r="A75" s="49" t="s">
        <v>298</v>
      </c>
      <c r="B75" s="49" t="s">
        <v>150</v>
      </c>
      <c r="C75" s="49" t="s">
        <v>269</v>
      </c>
      <c r="D75" s="56">
        <v>52879.609680175781</v>
      </c>
    </row>
    <row r="76" spans="1:4" x14ac:dyDescent="0.25">
      <c r="A76" s="49" t="s">
        <v>298</v>
      </c>
      <c r="B76" s="49" t="s">
        <v>150</v>
      </c>
      <c r="C76" s="49" t="s">
        <v>61</v>
      </c>
      <c r="D76" s="56">
        <v>991764.30017089844</v>
      </c>
    </row>
    <row r="77" spans="1:4" x14ac:dyDescent="0.25">
      <c r="A77" s="49" t="s">
        <v>298</v>
      </c>
      <c r="B77" s="49" t="s">
        <v>150</v>
      </c>
      <c r="C77" s="49" t="s">
        <v>28</v>
      </c>
      <c r="D77" s="56">
        <v>1267310.3744652271</v>
      </c>
    </row>
    <row r="78" spans="1:4" x14ac:dyDescent="0.25">
      <c r="A78" s="49" t="s">
        <v>298</v>
      </c>
      <c r="B78" s="49" t="s">
        <v>150</v>
      </c>
      <c r="C78" s="49" t="s">
        <v>49</v>
      </c>
      <c r="D78" s="56">
        <v>603201.55126953125</v>
      </c>
    </row>
    <row r="79" spans="1:4" x14ac:dyDescent="0.25">
      <c r="A79" s="49" t="s">
        <v>298</v>
      </c>
      <c r="B79" s="49" t="s">
        <v>150</v>
      </c>
      <c r="C79" s="49" t="s">
        <v>44</v>
      </c>
      <c r="D79" s="56">
        <v>81312.5</v>
      </c>
    </row>
    <row r="80" spans="1:4" x14ac:dyDescent="0.25">
      <c r="A80" s="49" t="s">
        <v>298</v>
      </c>
      <c r="B80" s="49" t="s">
        <v>150</v>
      </c>
      <c r="C80" s="49" t="s">
        <v>68</v>
      </c>
      <c r="D80" s="56">
        <v>128777.9814453125</v>
      </c>
    </row>
    <row r="81" spans="1:4" x14ac:dyDescent="0.25">
      <c r="A81" s="49" t="s">
        <v>298</v>
      </c>
      <c r="B81" s="49" t="s">
        <v>150</v>
      </c>
      <c r="C81" s="49" t="s">
        <v>245</v>
      </c>
      <c r="D81" s="56">
        <v>73997.3515625</v>
      </c>
    </row>
    <row r="82" spans="1:4" x14ac:dyDescent="0.25">
      <c r="A82" s="49" t="s">
        <v>298</v>
      </c>
      <c r="B82" s="49" t="s">
        <v>150</v>
      </c>
      <c r="C82" s="49" t="s">
        <v>165</v>
      </c>
      <c r="D82" s="56">
        <v>56062.5</v>
      </c>
    </row>
    <row r="83" spans="1:4" x14ac:dyDescent="0.25">
      <c r="A83" s="49" t="s">
        <v>298</v>
      </c>
      <c r="B83" s="49" t="s">
        <v>150</v>
      </c>
      <c r="C83" s="49" t="s">
        <v>43</v>
      </c>
      <c r="D83" s="56">
        <v>45777.89990234375</v>
      </c>
    </row>
    <row r="84" spans="1:4" x14ac:dyDescent="0.25">
      <c r="A84" s="49" t="s">
        <v>298</v>
      </c>
      <c r="B84" s="49" t="s">
        <v>150</v>
      </c>
      <c r="C84" s="49" t="s">
        <v>56</v>
      </c>
      <c r="D84" s="56">
        <v>169800.89025878906</v>
      </c>
    </row>
    <row r="85" spans="1:4" x14ac:dyDescent="0.25">
      <c r="A85" s="49" t="s">
        <v>298</v>
      </c>
      <c r="B85" s="49" t="s">
        <v>150</v>
      </c>
      <c r="C85" s="49" t="s">
        <v>293</v>
      </c>
      <c r="D85" s="56">
        <v>144535.7001953125</v>
      </c>
    </row>
    <row r="86" spans="1:4" x14ac:dyDescent="0.25">
      <c r="A86" s="49" t="s">
        <v>298</v>
      </c>
      <c r="B86" s="49" t="s">
        <v>150</v>
      </c>
      <c r="C86" s="49" t="s">
        <v>84</v>
      </c>
      <c r="D86" s="56">
        <v>27101.599609375</v>
      </c>
    </row>
    <row r="87" spans="1:4" x14ac:dyDescent="0.25">
      <c r="A87" s="49" t="s">
        <v>298</v>
      </c>
      <c r="B87" s="49" t="s">
        <v>150</v>
      </c>
      <c r="C87" s="49" t="s">
        <v>122</v>
      </c>
      <c r="D87" s="56">
        <v>13330</v>
      </c>
    </row>
    <row r="88" spans="1:4" x14ac:dyDescent="0.25">
      <c r="A88" s="49" t="s">
        <v>298</v>
      </c>
      <c r="B88" s="49" t="s">
        <v>150</v>
      </c>
      <c r="C88" s="49" t="s">
        <v>326</v>
      </c>
      <c r="D88" s="56">
        <v>11845</v>
      </c>
    </row>
    <row r="89" spans="1:4" x14ac:dyDescent="0.25">
      <c r="A89" s="49" t="s">
        <v>298</v>
      </c>
      <c r="B89" s="49" t="s">
        <v>150</v>
      </c>
      <c r="C89" s="49" t="s">
        <v>156</v>
      </c>
      <c r="D89" s="56">
        <v>296738</v>
      </c>
    </row>
    <row r="90" spans="1:4" ht="15.75" thickBot="1" x14ac:dyDescent="0.3">
      <c r="A90" s="49" t="s">
        <v>298</v>
      </c>
      <c r="B90" s="49" t="s">
        <v>150</v>
      </c>
      <c r="C90" s="49" t="s">
        <v>80</v>
      </c>
      <c r="D90" s="56">
        <v>65390.51953125</v>
      </c>
    </row>
    <row r="91" spans="1:4" ht="15.75" thickBot="1" x14ac:dyDescent="0.3">
      <c r="A91" s="53" t="s">
        <v>298</v>
      </c>
      <c r="B91" s="54"/>
      <c r="C91" s="54"/>
      <c r="D91" s="55">
        <f>SUM(D63:D90)</f>
        <v>6900071.52733122</v>
      </c>
    </row>
    <row r="92" spans="1:4" x14ac:dyDescent="0.25">
      <c r="A92" s="49" t="s">
        <v>327</v>
      </c>
      <c r="B92" s="49" t="s">
        <v>150</v>
      </c>
      <c r="C92" s="49" t="s">
        <v>83</v>
      </c>
      <c r="D92" s="56">
        <v>164134.0498046875</v>
      </c>
    </row>
    <row r="93" spans="1:4" x14ac:dyDescent="0.25">
      <c r="A93" s="49" t="s">
        <v>327</v>
      </c>
      <c r="B93" s="49" t="s">
        <v>150</v>
      </c>
      <c r="C93" s="49" t="s">
        <v>82</v>
      </c>
      <c r="D93" s="56">
        <v>245403.03105163574</v>
      </c>
    </row>
    <row r="94" spans="1:4" x14ac:dyDescent="0.25">
      <c r="A94" s="49" t="s">
        <v>327</v>
      </c>
      <c r="B94" s="49" t="s">
        <v>150</v>
      </c>
      <c r="C94" s="49" t="s">
        <v>151</v>
      </c>
      <c r="D94" s="56">
        <v>91700</v>
      </c>
    </row>
    <row r="95" spans="1:4" x14ac:dyDescent="0.25">
      <c r="A95" s="49" t="s">
        <v>327</v>
      </c>
      <c r="B95" s="49" t="s">
        <v>150</v>
      </c>
      <c r="C95" s="49" t="s">
        <v>152</v>
      </c>
      <c r="D95" s="56">
        <v>445554.0390625</v>
      </c>
    </row>
    <row r="96" spans="1:4" x14ac:dyDescent="0.25">
      <c r="A96" s="49" t="s">
        <v>327</v>
      </c>
      <c r="B96" s="49" t="s">
        <v>150</v>
      </c>
      <c r="C96" s="49" t="s">
        <v>52</v>
      </c>
      <c r="D96" s="56">
        <v>370717.6923828125</v>
      </c>
    </row>
    <row r="97" spans="1:4" x14ac:dyDescent="0.25">
      <c r="A97" s="49" t="s">
        <v>327</v>
      </c>
      <c r="B97" s="49" t="s">
        <v>150</v>
      </c>
      <c r="C97" s="49" t="s">
        <v>325</v>
      </c>
      <c r="D97" s="56">
        <v>84430.84912109375</v>
      </c>
    </row>
    <row r="98" spans="1:4" x14ac:dyDescent="0.25">
      <c r="A98" s="49" t="s">
        <v>327</v>
      </c>
      <c r="B98" s="49" t="s">
        <v>150</v>
      </c>
      <c r="C98" s="49" t="s">
        <v>81</v>
      </c>
      <c r="D98" s="56">
        <v>21726</v>
      </c>
    </row>
    <row r="99" spans="1:4" x14ac:dyDescent="0.25">
      <c r="A99" s="49" t="s">
        <v>327</v>
      </c>
      <c r="B99" s="49" t="s">
        <v>150</v>
      </c>
      <c r="C99" s="49" t="s">
        <v>55</v>
      </c>
      <c r="D99" s="56">
        <v>7540</v>
      </c>
    </row>
    <row r="100" spans="1:4" x14ac:dyDescent="0.25">
      <c r="A100" s="49" t="s">
        <v>327</v>
      </c>
      <c r="B100" s="49" t="s">
        <v>150</v>
      </c>
      <c r="C100" s="49" t="s">
        <v>102</v>
      </c>
      <c r="D100" s="56">
        <v>289992.5</v>
      </c>
    </row>
    <row r="101" spans="1:4" x14ac:dyDescent="0.25">
      <c r="A101" s="49" t="s">
        <v>327</v>
      </c>
      <c r="B101" s="49" t="s">
        <v>150</v>
      </c>
      <c r="C101" s="49" t="s">
        <v>153</v>
      </c>
      <c r="D101" s="56">
        <v>230991.6650390625</v>
      </c>
    </row>
    <row r="102" spans="1:4" x14ac:dyDescent="0.25">
      <c r="A102" s="49" t="s">
        <v>327</v>
      </c>
      <c r="B102" s="49" t="s">
        <v>150</v>
      </c>
      <c r="C102" s="49" t="s">
        <v>172</v>
      </c>
      <c r="D102" s="56">
        <v>97000</v>
      </c>
    </row>
    <row r="103" spans="1:4" x14ac:dyDescent="0.25">
      <c r="A103" s="49" t="s">
        <v>327</v>
      </c>
      <c r="B103" s="49" t="s">
        <v>150</v>
      </c>
      <c r="C103" s="49" t="s">
        <v>47</v>
      </c>
      <c r="D103" s="56">
        <v>44687.590469360352</v>
      </c>
    </row>
    <row r="104" spans="1:4" x14ac:dyDescent="0.25">
      <c r="A104" s="49" t="s">
        <v>327</v>
      </c>
      <c r="B104" s="49" t="s">
        <v>150</v>
      </c>
      <c r="C104" s="49" t="s">
        <v>164</v>
      </c>
      <c r="D104" s="56">
        <v>120785</v>
      </c>
    </row>
    <row r="105" spans="1:4" x14ac:dyDescent="0.25">
      <c r="A105" s="49" t="s">
        <v>327</v>
      </c>
      <c r="B105" s="49" t="s">
        <v>150</v>
      </c>
      <c r="C105" s="49" t="s">
        <v>61</v>
      </c>
      <c r="D105" s="56">
        <v>249581.84051513672</v>
      </c>
    </row>
    <row r="106" spans="1:4" x14ac:dyDescent="0.25">
      <c r="A106" s="49" t="s">
        <v>327</v>
      </c>
      <c r="B106" s="49" t="s">
        <v>150</v>
      </c>
      <c r="C106" s="49" t="s">
        <v>28</v>
      </c>
      <c r="D106" s="56">
        <v>1650147.7015991211</v>
      </c>
    </row>
    <row r="107" spans="1:4" x14ac:dyDescent="0.25">
      <c r="A107" s="49" t="s">
        <v>327</v>
      </c>
      <c r="B107" s="49" t="s">
        <v>150</v>
      </c>
      <c r="C107" s="49" t="s">
        <v>49</v>
      </c>
      <c r="D107" s="56">
        <v>454921.23959350586</v>
      </c>
    </row>
    <row r="108" spans="1:4" x14ac:dyDescent="0.25">
      <c r="A108" s="49" t="s">
        <v>327</v>
      </c>
      <c r="B108" s="49" t="s">
        <v>150</v>
      </c>
      <c r="C108" s="49" t="s">
        <v>44</v>
      </c>
      <c r="D108" s="56">
        <v>143646.1962890625</v>
      </c>
    </row>
    <row r="109" spans="1:4" x14ac:dyDescent="0.25">
      <c r="A109" s="49" t="s">
        <v>327</v>
      </c>
      <c r="B109" s="49" t="s">
        <v>150</v>
      </c>
      <c r="C109" s="49" t="s">
        <v>68</v>
      </c>
      <c r="D109" s="56">
        <v>264129.4453125</v>
      </c>
    </row>
    <row r="110" spans="1:4" x14ac:dyDescent="0.25">
      <c r="A110" s="49" t="s">
        <v>327</v>
      </c>
      <c r="B110" s="49" t="s">
        <v>150</v>
      </c>
      <c r="C110" s="49" t="s">
        <v>165</v>
      </c>
      <c r="D110" s="56">
        <v>56875</v>
      </c>
    </row>
    <row r="111" spans="1:4" x14ac:dyDescent="0.25">
      <c r="A111" s="49" t="s">
        <v>327</v>
      </c>
      <c r="B111" s="49" t="s">
        <v>150</v>
      </c>
      <c r="C111" s="49" t="s">
        <v>43</v>
      </c>
      <c r="D111" s="56">
        <v>52585.55078125</v>
      </c>
    </row>
    <row r="112" spans="1:4" x14ac:dyDescent="0.25">
      <c r="A112" s="49" t="s">
        <v>327</v>
      </c>
      <c r="B112" s="49" t="s">
        <v>150</v>
      </c>
      <c r="C112" s="49" t="s">
        <v>56</v>
      </c>
      <c r="D112" s="56">
        <v>318021.78993225098</v>
      </c>
    </row>
    <row r="113" spans="1:4" x14ac:dyDescent="0.25">
      <c r="A113" s="49" t="s">
        <v>327</v>
      </c>
      <c r="B113" s="49" t="s">
        <v>150</v>
      </c>
      <c r="C113" s="49" t="s">
        <v>293</v>
      </c>
      <c r="D113" s="56">
        <v>56466.699829101563</v>
      </c>
    </row>
    <row r="114" spans="1:4" x14ac:dyDescent="0.25">
      <c r="A114" s="49" t="s">
        <v>327</v>
      </c>
      <c r="B114" s="49" t="s">
        <v>150</v>
      </c>
      <c r="C114" s="49" t="s">
        <v>155</v>
      </c>
      <c r="D114" s="56">
        <v>57240</v>
      </c>
    </row>
    <row r="115" spans="1:4" x14ac:dyDescent="0.25">
      <c r="A115" s="49" t="s">
        <v>327</v>
      </c>
      <c r="B115" s="49" t="s">
        <v>150</v>
      </c>
      <c r="C115" s="49" t="s">
        <v>122</v>
      </c>
      <c r="D115" s="56">
        <v>29264</v>
      </c>
    </row>
    <row r="116" spans="1:4" x14ac:dyDescent="0.25">
      <c r="A116" s="49" t="s">
        <v>327</v>
      </c>
      <c r="B116" s="49" t="s">
        <v>150</v>
      </c>
      <c r="C116" s="49" t="s">
        <v>107</v>
      </c>
      <c r="D116" s="56">
        <v>162013.5</v>
      </c>
    </row>
    <row r="117" spans="1:4" x14ac:dyDescent="0.25">
      <c r="A117" s="49" t="s">
        <v>327</v>
      </c>
      <c r="B117" s="49" t="s">
        <v>150</v>
      </c>
      <c r="C117" s="49" t="s">
        <v>330</v>
      </c>
      <c r="D117" s="56">
        <v>72207.8515625</v>
      </c>
    </row>
    <row r="118" spans="1:4" ht="15.75" thickBot="1" x14ac:dyDescent="0.3">
      <c r="A118" s="49" t="s">
        <v>327</v>
      </c>
      <c r="B118" s="49" t="s">
        <v>150</v>
      </c>
      <c r="C118" s="49" t="s">
        <v>156</v>
      </c>
      <c r="D118" s="56">
        <v>93990</v>
      </c>
    </row>
    <row r="119" spans="1:4" ht="15.75" thickBot="1" x14ac:dyDescent="0.3">
      <c r="A119" s="53" t="s">
        <v>327</v>
      </c>
      <c r="B119" s="54"/>
      <c r="C119" s="54"/>
      <c r="D119" s="55">
        <f>SUM(D92:D118)</f>
        <v>5875753.2323455811</v>
      </c>
    </row>
    <row r="120" spans="1:4" x14ac:dyDescent="0.25">
      <c r="A120" s="49" t="s">
        <v>335</v>
      </c>
      <c r="B120" s="49" t="s">
        <v>150</v>
      </c>
      <c r="C120" s="49" t="s">
        <v>52</v>
      </c>
      <c r="D120" s="56">
        <v>221217.650390625</v>
      </c>
    </row>
    <row r="121" spans="1:4" x14ac:dyDescent="0.25">
      <c r="A121" s="49" t="s">
        <v>335</v>
      </c>
      <c r="B121" s="49" t="s">
        <v>150</v>
      </c>
      <c r="C121" s="49" t="s">
        <v>47</v>
      </c>
      <c r="D121" s="56">
        <v>207656.9052734375</v>
      </c>
    </row>
    <row r="122" spans="1:4" x14ac:dyDescent="0.25">
      <c r="A122" s="49" t="s">
        <v>335</v>
      </c>
      <c r="B122" s="49" t="s">
        <v>150</v>
      </c>
      <c r="C122" s="49" t="s">
        <v>153</v>
      </c>
      <c r="D122" s="56">
        <v>248742.544921875</v>
      </c>
    </row>
    <row r="123" spans="1:4" x14ac:dyDescent="0.25">
      <c r="A123" s="49" t="s">
        <v>335</v>
      </c>
      <c r="B123" s="49" t="s">
        <v>150</v>
      </c>
      <c r="C123" s="49" t="s">
        <v>102</v>
      </c>
      <c r="D123" s="56">
        <v>428058.71026611328</v>
      </c>
    </row>
    <row r="124" spans="1:4" x14ac:dyDescent="0.25">
      <c r="A124" s="49" t="s">
        <v>335</v>
      </c>
      <c r="B124" s="49" t="s">
        <v>150</v>
      </c>
      <c r="C124" s="49" t="s">
        <v>357</v>
      </c>
      <c r="D124" s="56">
        <v>202850</v>
      </c>
    </row>
    <row r="125" spans="1:4" x14ac:dyDescent="0.25">
      <c r="A125" s="49" t="s">
        <v>335</v>
      </c>
      <c r="B125" s="49" t="s">
        <v>150</v>
      </c>
      <c r="C125" s="49" t="s">
        <v>55</v>
      </c>
      <c r="D125" s="56">
        <v>11440</v>
      </c>
    </row>
    <row r="126" spans="1:4" x14ac:dyDescent="0.25">
      <c r="A126" s="49" t="s">
        <v>335</v>
      </c>
      <c r="B126" s="49" t="s">
        <v>150</v>
      </c>
      <c r="C126" s="49" t="s">
        <v>325</v>
      </c>
      <c r="D126" s="56">
        <v>32356</v>
      </c>
    </row>
    <row r="127" spans="1:4" x14ac:dyDescent="0.25">
      <c r="A127" s="49" t="s">
        <v>335</v>
      </c>
      <c r="B127" s="49" t="s">
        <v>150</v>
      </c>
      <c r="C127" s="49" t="s">
        <v>61</v>
      </c>
      <c r="D127" s="56">
        <v>298489.0771484375</v>
      </c>
    </row>
    <row r="128" spans="1:4" x14ac:dyDescent="0.25">
      <c r="A128" s="49" t="s">
        <v>335</v>
      </c>
      <c r="B128" s="49" t="s">
        <v>150</v>
      </c>
      <c r="C128" s="49" t="s">
        <v>152</v>
      </c>
      <c r="D128" s="56">
        <v>375385.30859375</v>
      </c>
    </row>
    <row r="129" spans="1:4" x14ac:dyDescent="0.25">
      <c r="A129" s="49" t="s">
        <v>335</v>
      </c>
      <c r="B129" s="49" t="s">
        <v>150</v>
      </c>
      <c r="C129" s="49" t="s">
        <v>99</v>
      </c>
      <c r="D129" s="56">
        <v>66868</v>
      </c>
    </row>
    <row r="130" spans="1:4" x14ac:dyDescent="0.25">
      <c r="A130" s="49" t="s">
        <v>335</v>
      </c>
      <c r="B130" s="49" t="s">
        <v>150</v>
      </c>
      <c r="C130" s="49" t="s">
        <v>82</v>
      </c>
      <c r="D130" s="56">
        <v>82443.6787109375</v>
      </c>
    </row>
    <row r="131" spans="1:4" x14ac:dyDescent="0.25">
      <c r="A131" s="49" t="s">
        <v>335</v>
      </c>
      <c r="B131" s="49" t="s">
        <v>150</v>
      </c>
      <c r="C131" s="49" t="s">
        <v>83</v>
      </c>
      <c r="D131" s="56">
        <v>56302.6484375</v>
      </c>
    </row>
    <row r="132" spans="1:4" x14ac:dyDescent="0.25">
      <c r="A132" s="49" t="s">
        <v>335</v>
      </c>
      <c r="B132" s="49" t="s">
        <v>150</v>
      </c>
      <c r="C132" s="49" t="s">
        <v>81</v>
      </c>
      <c r="D132" s="56">
        <v>99669.0078125</v>
      </c>
    </row>
    <row r="133" spans="1:4" x14ac:dyDescent="0.25">
      <c r="A133" s="49" t="s">
        <v>335</v>
      </c>
      <c r="B133" s="49" t="s">
        <v>150</v>
      </c>
      <c r="C133" s="49" t="s">
        <v>269</v>
      </c>
      <c r="D133" s="56">
        <v>68327.3984375</v>
      </c>
    </row>
    <row r="134" spans="1:4" x14ac:dyDescent="0.25">
      <c r="A134" s="49" t="s">
        <v>335</v>
      </c>
      <c r="B134" s="49" t="s">
        <v>150</v>
      </c>
      <c r="C134" s="49" t="s">
        <v>156</v>
      </c>
      <c r="D134" s="56">
        <v>264134</v>
      </c>
    </row>
    <row r="135" spans="1:4" x14ac:dyDescent="0.25">
      <c r="A135" s="49" t="s">
        <v>335</v>
      </c>
      <c r="B135" s="49" t="s">
        <v>150</v>
      </c>
      <c r="C135" s="49" t="s">
        <v>28</v>
      </c>
      <c r="D135" s="56">
        <v>1886788.5579833984</v>
      </c>
    </row>
    <row r="136" spans="1:4" x14ac:dyDescent="0.25">
      <c r="A136" s="49" t="s">
        <v>335</v>
      </c>
      <c r="B136" s="49" t="s">
        <v>150</v>
      </c>
      <c r="C136" s="49" t="s">
        <v>49</v>
      </c>
      <c r="D136" s="56">
        <v>514564.9599609375</v>
      </c>
    </row>
    <row r="137" spans="1:4" x14ac:dyDescent="0.25">
      <c r="A137" s="49" t="s">
        <v>335</v>
      </c>
      <c r="B137" s="49" t="s">
        <v>150</v>
      </c>
      <c r="C137" s="49" t="s">
        <v>44</v>
      </c>
      <c r="D137" s="56">
        <v>78375</v>
      </c>
    </row>
    <row r="138" spans="1:4" x14ac:dyDescent="0.25">
      <c r="A138" s="49" t="s">
        <v>335</v>
      </c>
      <c r="B138" s="49" t="s">
        <v>150</v>
      </c>
      <c r="C138" s="49" t="s">
        <v>68</v>
      </c>
      <c r="D138" s="56">
        <v>279905.822265625</v>
      </c>
    </row>
    <row r="139" spans="1:4" x14ac:dyDescent="0.25">
      <c r="A139" s="49" t="s">
        <v>335</v>
      </c>
      <c r="B139" s="49" t="s">
        <v>150</v>
      </c>
      <c r="C139" s="49" t="s">
        <v>43</v>
      </c>
      <c r="D139" s="56">
        <v>84996.7763671875</v>
      </c>
    </row>
    <row r="140" spans="1:4" x14ac:dyDescent="0.25">
      <c r="A140" s="49" t="s">
        <v>335</v>
      </c>
      <c r="B140" s="49" t="s">
        <v>150</v>
      </c>
      <c r="C140" s="49" t="s">
        <v>56</v>
      </c>
      <c r="D140" s="56">
        <v>333317.1201171875</v>
      </c>
    </row>
    <row r="141" spans="1:4" x14ac:dyDescent="0.25">
      <c r="A141" s="49" t="s">
        <v>335</v>
      </c>
      <c r="B141" s="49" t="s">
        <v>150</v>
      </c>
      <c r="C141" s="49" t="s">
        <v>155</v>
      </c>
      <c r="D141" s="56">
        <v>27568.75</v>
      </c>
    </row>
    <row r="142" spans="1:4" x14ac:dyDescent="0.25">
      <c r="A142" s="49" t="s">
        <v>335</v>
      </c>
      <c r="B142" s="49" t="s">
        <v>150</v>
      </c>
      <c r="C142" s="49" t="s">
        <v>84</v>
      </c>
      <c r="D142" s="56">
        <v>110707.51953125</v>
      </c>
    </row>
    <row r="143" spans="1:4" x14ac:dyDescent="0.25">
      <c r="A143" s="49" t="s">
        <v>335</v>
      </c>
      <c r="B143" s="49" t="s">
        <v>150</v>
      </c>
      <c r="C143" s="49" t="s">
        <v>107</v>
      </c>
      <c r="D143" s="56">
        <v>19125</v>
      </c>
    </row>
    <row r="144" spans="1:4" x14ac:dyDescent="0.25">
      <c r="A144" s="49" t="s">
        <v>335</v>
      </c>
      <c r="B144" s="49" t="s">
        <v>150</v>
      </c>
      <c r="C144" s="49" t="s">
        <v>173</v>
      </c>
      <c r="D144" s="56">
        <v>1500</v>
      </c>
    </row>
    <row r="145" spans="1:4" x14ac:dyDescent="0.25">
      <c r="A145" s="49" t="s">
        <v>335</v>
      </c>
      <c r="B145" s="49" t="s">
        <v>150</v>
      </c>
      <c r="C145" s="49" t="s">
        <v>326</v>
      </c>
      <c r="D145" s="56">
        <v>115920</v>
      </c>
    </row>
    <row r="146" spans="1:4" x14ac:dyDescent="0.25">
      <c r="A146" s="49" t="s">
        <v>335</v>
      </c>
      <c r="B146" s="49" t="s">
        <v>150</v>
      </c>
      <c r="C146" s="49" t="s">
        <v>358</v>
      </c>
      <c r="D146" s="56">
        <v>17030</v>
      </c>
    </row>
    <row r="147" spans="1:4" ht="15.75" thickBot="1" x14ac:dyDescent="0.3">
      <c r="A147" s="49" t="s">
        <v>335</v>
      </c>
      <c r="B147" s="49" t="s">
        <v>150</v>
      </c>
      <c r="C147" s="49" t="s">
        <v>164</v>
      </c>
      <c r="D147" s="56">
        <v>104573.599609375</v>
      </c>
    </row>
    <row r="148" spans="1:4" ht="15.75" thickBot="1" x14ac:dyDescent="0.3">
      <c r="A148" s="53" t="s">
        <v>335</v>
      </c>
      <c r="B148" s="54"/>
      <c r="C148" s="54"/>
      <c r="D148" s="55">
        <f>SUM(D120:D147)</f>
        <v>6238314.0358276367</v>
      </c>
    </row>
    <row r="149" spans="1:4" x14ac:dyDescent="0.25">
      <c r="A149" s="49" t="s">
        <v>340</v>
      </c>
      <c r="B149" s="49" t="s">
        <v>150</v>
      </c>
      <c r="C149" s="49" t="s">
        <v>83</v>
      </c>
      <c r="D149" s="56">
        <v>302422</v>
      </c>
    </row>
    <row r="150" spans="1:4" x14ac:dyDescent="0.25">
      <c r="A150" s="49" t="s">
        <v>340</v>
      </c>
      <c r="B150" s="49" t="s">
        <v>150</v>
      </c>
      <c r="C150" s="49" t="s">
        <v>82</v>
      </c>
      <c r="D150" s="56">
        <v>426213</v>
      </c>
    </row>
    <row r="151" spans="1:4" x14ac:dyDescent="0.25">
      <c r="A151" s="49" t="s">
        <v>340</v>
      </c>
      <c r="B151" s="49" t="s">
        <v>150</v>
      </c>
      <c r="C151" s="49" t="s">
        <v>151</v>
      </c>
      <c r="D151" s="56">
        <v>72280</v>
      </c>
    </row>
    <row r="152" spans="1:4" x14ac:dyDescent="0.25">
      <c r="A152" s="49" t="s">
        <v>340</v>
      </c>
      <c r="B152" s="49" t="s">
        <v>150</v>
      </c>
      <c r="C152" s="49" t="s">
        <v>152</v>
      </c>
      <c r="D152" s="56">
        <v>186089.11</v>
      </c>
    </row>
    <row r="153" spans="1:4" x14ac:dyDescent="0.25">
      <c r="A153" s="49" t="s">
        <v>340</v>
      </c>
      <c r="B153" s="49" t="s">
        <v>150</v>
      </c>
      <c r="C153" s="49" t="s">
        <v>52</v>
      </c>
      <c r="D153" s="56">
        <v>131953.66</v>
      </c>
    </row>
    <row r="154" spans="1:4" x14ac:dyDescent="0.25">
      <c r="A154" s="49" t="s">
        <v>340</v>
      </c>
      <c r="B154" s="49" t="s">
        <v>150</v>
      </c>
      <c r="C154" s="49" t="s">
        <v>81</v>
      </c>
      <c r="D154" s="56">
        <v>15020.8</v>
      </c>
    </row>
    <row r="155" spans="1:4" x14ac:dyDescent="0.25">
      <c r="A155" s="49" t="s">
        <v>340</v>
      </c>
      <c r="B155" s="49" t="s">
        <v>150</v>
      </c>
      <c r="C155" s="49" t="s">
        <v>55</v>
      </c>
      <c r="D155" s="56">
        <v>8580</v>
      </c>
    </row>
    <row r="156" spans="1:4" x14ac:dyDescent="0.25">
      <c r="A156" s="49" t="s">
        <v>340</v>
      </c>
      <c r="B156" s="49" t="s">
        <v>150</v>
      </c>
      <c r="C156" s="49" t="s">
        <v>102</v>
      </c>
      <c r="D156" s="56">
        <v>411369</v>
      </c>
    </row>
    <row r="157" spans="1:4" x14ac:dyDescent="0.25">
      <c r="A157" s="49" t="s">
        <v>340</v>
      </c>
      <c r="B157" s="49" t="s">
        <v>150</v>
      </c>
      <c r="C157" s="49" t="s">
        <v>47</v>
      </c>
      <c r="D157" s="56">
        <v>25454</v>
      </c>
    </row>
    <row r="158" spans="1:4" x14ac:dyDescent="0.25">
      <c r="A158" s="49" t="s">
        <v>340</v>
      </c>
      <c r="B158" s="49" t="s">
        <v>150</v>
      </c>
      <c r="C158" s="49" t="s">
        <v>364</v>
      </c>
      <c r="D158" s="56">
        <v>207751</v>
      </c>
    </row>
    <row r="159" spans="1:4" x14ac:dyDescent="0.25">
      <c r="A159" s="49" t="s">
        <v>340</v>
      </c>
      <c r="B159" s="49" t="s">
        <v>150</v>
      </c>
      <c r="C159" s="49" t="s">
        <v>61</v>
      </c>
      <c r="D159" s="56">
        <v>354535.04</v>
      </c>
    </row>
    <row r="160" spans="1:4" x14ac:dyDescent="0.25">
      <c r="A160" s="49" t="s">
        <v>340</v>
      </c>
      <c r="B160" s="49" t="s">
        <v>150</v>
      </c>
      <c r="C160" s="49" t="s">
        <v>28</v>
      </c>
      <c r="D160" s="56">
        <v>1249823.9099999999</v>
      </c>
    </row>
    <row r="161" spans="1:4" x14ac:dyDescent="0.25">
      <c r="A161" s="49" t="s">
        <v>340</v>
      </c>
      <c r="B161" s="49" t="s">
        <v>150</v>
      </c>
      <c r="C161" s="49" t="s">
        <v>49</v>
      </c>
      <c r="D161" s="56">
        <v>318012.77</v>
      </c>
    </row>
    <row r="162" spans="1:4" x14ac:dyDescent="0.25">
      <c r="A162" s="49" t="s">
        <v>340</v>
      </c>
      <c r="B162" s="49" t="s">
        <v>150</v>
      </c>
      <c r="C162" s="49" t="s">
        <v>44</v>
      </c>
      <c r="D162" s="56">
        <v>11160</v>
      </c>
    </row>
    <row r="163" spans="1:4" x14ac:dyDescent="0.25">
      <c r="A163" s="49" t="s">
        <v>340</v>
      </c>
      <c r="B163" s="49" t="s">
        <v>150</v>
      </c>
      <c r="C163" s="49" t="s">
        <v>68</v>
      </c>
      <c r="D163" s="56">
        <v>1200</v>
      </c>
    </row>
    <row r="164" spans="1:4" x14ac:dyDescent="0.25">
      <c r="A164" s="49" t="s">
        <v>340</v>
      </c>
      <c r="B164" s="49" t="s">
        <v>150</v>
      </c>
      <c r="C164" s="49" t="s">
        <v>165</v>
      </c>
      <c r="D164" s="56">
        <v>51020.88</v>
      </c>
    </row>
    <row r="165" spans="1:4" x14ac:dyDescent="0.25">
      <c r="A165" s="49" t="s">
        <v>340</v>
      </c>
      <c r="B165" s="49" t="s">
        <v>150</v>
      </c>
      <c r="C165" s="49" t="s">
        <v>43</v>
      </c>
      <c r="D165" s="56">
        <v>37274.58</v>
      </c>
    </row>
    <row r="166" spans="1:4" x14ac:dyDescent="0.25">
      <c r="A166" s="49" t="s">
        <v>340</v>
      </c>
      <c r="B166" s="49" t="s">
        <v>150</v>
      </c>
      <c r="C166" s="49" t="s">
        <v>56</v>
      </c>
      <c r="D166" s="56">
        <v>216382.01</v>
      </c>
    </row>
    <row r="167" spans="1:4" x14ac:dyDescent="0.25">
      <c r="A167" s="49" t="s">
        <v>340</v>
      </c>
      <c r="B167" s="49" t="s">
        <v>150</v>
      </c>
      <c r="C167" s="49" t="s">
        <v>293</v>
      </c>
      <c r="D167" s="56">
        <v>4608</v>
      </c>
    </row>
    <row r="168" spans="1:4" x14ac:dyDescent="0.25">
      <c r="A168" s="49" t="s">
        <v>340</v>
      </c>
      <c r="B168" s="49" t="s">
        <v>150</v>
      </c>
      <c r="C168" s="49" t="s">
        <v>84</v>
      </c>
      <c r="D168" s="56">
        <v>37903.599999999999</v>
      </c>
    </row>
    <row r="169" spans="1:4" x14ac:dyDescent="0.25">
      <c r="A169" s="49" t="s">
        <v>340</v>
      </c>
      <c r="B169" s="49" t="s">
        <v>150</v>
      </c>
      <c r="C169" s="49" t="s">
        <v>326</v>
      </c>
      <c r="D169" s="56">
        <v>24725</v>
      </c>
    </row>
    <row r="170" spans="1:4" x14ac:dyDescent="0.25">
      <c r="A170" s="49" t="s">
        <v>340</v>
      </c>
      <c r="B170" s="49" t="s">
        <v>150</v>
      </c>
      <c r="C170" s="49" t="s">
        <v>330</v>
      </c>
      <c r="D170" s="56">
        <v>121974.26</v>
      </c>
    </row>
    <row r="171" spans="1:4" x14ac:dyDescent="0.25">
      <c r="A171" s="49" t="s">
        <v>339</v>
      </c>
      <c r="B171" s="49" t="s">
        <v>150</v>
      </c>
      <c r="C171" s="49" t="s">
        <v>156</v>
      </c>
      <c r="D171" s="56">
        <v>559580</v>
      </c>
    </row>
    <row r="172" spans="1:4" x14ac:dyDescent="0.25">
      <c r="A172" s="49" t="s">
        <v>340</v>
      </c>
      <c r="B172" s="49" t="s">
        <v>150</v>
      </c>
      <c r="C172" s="49" t="s">
        <v>294</v>
      </c>
      <c r="D172" s="56">
        <v>51000.65</v>
      </c>
    </row>
    <row r="173" spans="1:4" ht="15.75" thickBot="1" x14ac:dyDescent="0.3">
      <c r="A173" s="49" t="s">
        <v>340</v>
      </c>
      <c r="B173" s="49" t="s">
        <v>150</v>
      </c>
      <c r="C173" s="49" t="s">
        <v>80</v>
      </c>
      <c r="D173" s="56">
        <v>7078.04</v>
      </c>
    </row>
    <row r="174" spans="1:4" ht="15.75" thickBot="1" x14ac:dyDescent="0.3">
      <c r="A174" s="53" t="s">
        <v>340</v>
      </c>
      <c r="B174" s="54"/>
      <c r="C174" s="54"/>
      <c r="D174" s="55">
        <f>SUM(D149:D173)</f>
        <v>4833411.3100000005</v>
      </c>
    </row>
    <row r="175" spans="1:4" x14ac:dyDescent="0.25">
      <c r="A175" s="49" t="s">
        <v>344</v>
      </c>
      <c r="B175" s="49" t="s">
        <v>150</v>
      </c>
      <c r="C175" s="49" t="s">
        <v>374</v>
      </c>
      <c r="D175" s="56">
        <v>81019</v>
      </c>
    </row>
    <row r="176" spans="1:4" x14ac:dyDescent="0.25">
      <c r="A176" s="49" t="s">
        <v>344</v>
      </c>
      <c r="B176" s="49" t="s">
        <v>150</v>
      </c>
      <c r="C176" s="49" t="s">
        <v>83</v>
      </c>
      <c r="D176" s="56">
        <v>109824.44140625</v>
      </c>
    </row>
    <row r="177" spans="1:4" x14ac:dyDescent="0.25">
      <c r="A177" s="49" t="s">
        <v>344</v>
      </c>
      <c r="B177" s="49" t="s">
        <v>150</v>
      </c>
      <c r="C177" s="49" t="s">
        <v>82</v>
      </c>
      <c r="D177" s="56">
        <v>142593</v>
      </c>
    </row>
    <row r="178" spans="1:4" x14ac:dyDescent="0.25">
      <c r="A178" s="49" t="s">
        <v>344</v>
      </c>
      <c r="B178" s="49" t="s">
        <v>150</v>
      </c>
      <c r="C178" s="49" t="s">
        <v>99</v>
      </c>
      <c r="D178" s="56">
        <v>54000</v>
      </c>
    </row>
    <row r="179" spans="1:4" x14ac:dyDescent="0.25">
      <c r="A179" s="49" t="s">
        <v>344</v>
      </c>
      <c r="B179" s="49" t="s">
        <v>150</v>
      </c>
      <c r="C179" s="49" t="s">
        <v>151</v>
      </c>
      <c r="D179" s="56">
        <v>238400</v>
      </c>
    </row>
    <row r="180" spans="1:4" x14ac:dyDescent="0.25">
      <c r="A180" s="49" t="s">
        <v>344</v>
      </c>
      <c r="B180" s="49" t="s">
        <v>150</v>
      </c>
      <c r="C180" s="49" t="s">
        <v>152</v>
      </c>
      <c r="D180" s="56">
        <v>470296.9609375</v>
      </c>
    </row>
    <row r="181" spans="1:4" x14ac:dyDescent="0.25">
      <c r="A181" s="49" t="s">
        <v>344</v>
      </c>
      <c r="B181" s="49" t="s">
        <v>150</v>
      </c>
      <c r="C181" s="49" t="s">
        <v>52</v>
      </c>
      <c r="D181" s="56">
        <v>451578.30078125</v>
      </c>
    </row>
    <row r="182" spans="1:4" x14ac:dyDescent="0.25">
      <c r="A182" s="49" t="s">
        <v>344</v>
      </c>
      <c r="B182" s="49" t="s">
        <v>150</v>
      </c>
      <c r="C182" s="49" t="s">
        <v>325</v>
      </c>
      <c r="D182" s="56">
        <v>129661.5</v>
      </c>
    </row>
    <row r="183" spans="1:4" x14ac:dyDescent="0.25">
      <c r="A183" s="49" t="s">
        <v>344</v>
      </c>
      <c r="B183" s="49" t="s">
        <v>150</v>
      </c>
      <c r="C183" s="49" t="s">
        <v>81</v>
      </c>
      <c r="D183" s="56">
        <v>12173.599609375</v>
      </c>
    </row>
    <row r="184" spans="1:4" x14ac:dyDescent="0.25">
      <c r="A184" s="49" t="s">
        <v>344</v>
      </c>
      <c r="B184" s="49" t="s">
        <v>150</v>
      </c>
      <c r="C184" s="49" t="s">
        <v>55</v>
      </c>
      <c r="D184" s="56">
        <v>31695</v>
      </c>
    </row>
    <row r="185" spans="1:4" x14ac:dyDescent="0.25">
      <c r="A185" s="49" t="s">
        <v>344</v>
      </c>
      <c r="B185" s="49" t="s">
        <v>150</v>
      </c>
      <c r="C185" s="49" t="s">
        <v>102</v>
      </c>
      <c r="D185" s="56">
        <v>659636.0263671875</v>
      </c>
    </row>
    <row r="186" spans="1:4" x14ac:dyDescent="0.25">
      <c r="A186" s="49" t="s">
        <v>344</v>
      </c>
      <c r="B186" s="49" t="s">
        <v>150</v>
      </c>
      <c r="C186" s="49" t="s">
        <v>153</v>
      </c>
      <c r="D186" s="56">
        <v>155758.7932434082</v>
      </c>
    </row>
    <row r="187" spans="1:4" x14ac:dyDescent="0.25">
      <c r="A187" s="49" t="s">
        <v>344</v>
      </c>
      <c r="B187" s="49" t="s">
        <v>150</v>
      </c>
      <c r="C187" s="49" t="s">
        <v>172</v>
      </c>
      <c r="D187" s="56">
        <v>107890</v>
      </c>
    </row>
    <row r="188" spans="1:4" x14ac:dyDescent="0.25">
      <c r="A188" s="49" t="s">
        <v>344</v>
      </c>
      <c r="B188" s="49" t="s">
        <v>150</v>
      </c>
      <c r="C188" s="49" t="s">
        <v>47</v>
      </c>
      <c r="D188" s="56">
        <v>263159.80726623535</v>
      </c>
    </row>
    <row r="189" spans="1:4" x14ac:dyDescent="0.25">
      <c r="A189" s="49" t="s">
        <v>344</v>
      </c>
      <c r="B189" s="49" t="s">
        <v>150</v>
      </c>
      <c r="C189" s="49" t="s">
        <v>164</v>
      </c>
      <c r="D189" s="56">
        <v>73180</v>
      </c>
    </row>
    <row r="190" spans="1:4" x14ac:dyDescent="0.25">
      <c r="A190" s="49" t="s">
        <v>344</v>
      </c>
      <c r="B190" s="49" t="s">
        <v>150</v>
      </c>
      <c r="C190" s="49" t="s">
        <v>375</v>
      </c>
      <c r="D190" s="56">
        <v>98692.48046875</v>
      </c>
    </row>
    <row r="191" spans="1:4" x14ac:dyDescent="0.25">
      <c r="A191" s="49" t="s">
        <v>344</v>
      </c>
      <c r="B191" s="49" t="s">
        <v>150</v>
      </c>
      <c r="C191" s="49" t="s">
        <v>61</v>
      </c>
      <c r="D191" s="56">
        <v>229719.54013061523</v>
      </c>
    </row>
    <row r="192" spans="1:4" x14ac:dyDescent="0.25">
      <c r="A192" s="49" t="s">
        <v>344</v>
      </c>
      <c r="B192" s="49" t="s">
        <v>150</v>
      </c>
      <c r="C192" s="49" t="s">
        <v>28</v>
      </c>
      <c r="D192" s="56">
        <v>7996755.178527832</v>
      </c>
    </row>
    <row r="193" spans="1:4" x14ac:dyDescent="0.25">
      <c r="A193" s="49" t="s">
        <v>344</v>
      </c>
      <c r="B193" s="49" t="s">
        <v>150</v>
      </c>
      <c r="C193" s="49" t="s">
        <v>49</v>
      </c>
      <c r="D193" s="56">
        <v>679681.24890136719</v>
      </c>
    </row>
    <row r="194" spans="1:4" x14ac:dyDescent="0.25">
      <c r="A194" s="49" t="s">
        <v>344</v>
      </c>
      <c r="B194" s="49" t="s">
        <v>150</v>
      </c>
      <c r="C194" s="49" t="s">
        <v>44</v>
      </c>
      <c r="D194" s="56">
        <v>78775</v>
      </c>
    </row>
    <row r="195" spans="1:4" x14ac:dyDescent="0.25">
      <c r="A195" s="49" t="s">
        <v>344</v>
      </c>
      <c r="B195" s="49" t="s">
        <v>150</v>
      </c>
      <c r="C195" s="49" t="s">
        <v>68</v>
      </c>
      <c r="D195" s="56">
        <v>116140.3984375</v>
      </c>
    </row>
    <row r="196" spans="1:4" x14ac:dyDescent="0.25">
      <c r="A196" s="49" t="s">
        <v>344</v>
      </c>
      <c r="B196" s="49" t="s">
        <v>150</v>
      </c>
      <c r="C196" s="49" t="s">
        <v>154</v>
      </c>
      <c r="D196" s="56">
        <v>38556</v>
      </c>
    </row>
    <row r="197" spans="1:4" x14ac:dyDescent="0.25">
      <c r="A197" s="49" t="s">
        <v>344</v>
      </c>
      <c r="B197" s="49" t="s">
        <v>150</v>
      </c>
      <c r="C197" s="49" t="s">
        <v>79</v>
      </c>
      <c r="D197" s="56">
        <v>14200.319580078125</v>
      </c>
    </row>
    <row r="198" spans="1:4" x14ac:dyDescent="0.25">
      <c r="A198" s="49" t="s">
        <v>344</v>
      </c>
      <c r="B198" s="49" t="s">
        <v>150</v>
      </c>
      <c r="C198" s="49" t="s">
        <v>43</v>
      </c>
      <c r="D198" s="56">
        <v>92897.9482421875</v>
      </c>
    </row>
    <row r="199" spans="1:4" x14ac:dyDescent="0.25">
      <c r="A199" s="49" t="s">
        <v>344</v>
      </c>
      <c r="B199" s="49" t="s">
        <v>150</v>
      </c>
      <c r="C199" s="49" t="s">
        <v>56</v>
      </c>
      <c r="D199" s="56">
        <v>710487.478515625</v>
      </c>
    </row>
    <row r="200" spans="1:4" x14ac:dyDescent="0.25">
      <c r="A200" s="49" t="s">
        <v>344</v>
      </c>
      <c r="B200" s="49" t="s">
        <v>150</v>
      </c>
      <c r="C200" s="49" t="s">
        <v>256</v>
      </c>
      <c r="D200" s="56">
        <v>432674.53125</v>
      </c>
    </row>
    <row r="201" spans="1:4" x14ac:dyDescent="0.25">
      <c r="A201" s="49" t="s">
        <v>344</v>
      </c>
      <c r="B201" s="49" t="s">
        <v>150</v>
      </c>
      <c r="C201" s="49" t="s">
        <v>155</v>
      </c>
      <c r="D201" s="56">
        <v>54409.25</v>
      </c>
    </row>
    <row r="202" spans="1:4" x14ac:dyDescent="0.25">
      <c r="A202" s="49" t="s">
        <v>344</v>
      </c>
      <c r="B202" s="49" t="s">
        <v>150</v>
      </c>
      <c r="C202" s="49" t="s">
        <v>84</v>
      </c>
      <c r="D202" s="56">
        <v>51343.19921875</v>
      </c>
    </row>
    <row r="203" spans="1:4" x14ac:dyDescent="0.25">
      <c r="A203" s="49" t="s">
        <v>344</v>
      </c>
      <c r="B203" s="49" t="s">
        <v>150</v>
      </c>
      <c r="C203" s="49" t="s">
        <v>270</v>
      </c>
      <c r="D203" s="56">
        <v>51749.94140625</v>
      </c>
    </row>
    <row r="204" spans="1:4" x14ac:dyDescent="0.25">
      <c r="A204" s="49" t="s">
        <v>344</v>
      </c>
      <c r="B204" s="49" t="s">
        <v>150</v>
      </c>
      <c r="C204" s="49" t="s">
        <v>358</v>
      </c>
      <c r="D204" s="56">
        <v>9520</v>
      </c>
    </row>
    <row r="205" spans="1:4" x14ac:dyDescent="0.25">
      <c r="A205" s="49" t="s">
        <v>344</v>
      </c>
      <c r="B205" s="49" t="s">
        <v>150</v>
      </c>
      <c r="C205" s="49" t="s">
        <v>376</v>
      </c>
      <c r="D205" s="56">
        <v>24380</v>
      </c>
    </row>
    <row r="206" spans="1:4" x14ac:dyDescent="0.25">
      <c r="A206" s="49" t="s">
        <v>344</v>
      </c>
      <c r="B206" s="49" t="s">
        <v>150</v>
      </c>
      <c r="C206" s="49" t="s">
        <v>156</v>
      </c>
      <c r="D206" s="56">
        <v>678780</v>
      </c>
    </row>
    <row r="207" spans="1:4" x14ac:dyDescent="0.25">
      <c r="A207" s="49" t="s">
        <v>344</v>
      </c>
      <c r="B207" s="49" t="s">
        <v>150</v>
      </c>
      <c r="C207" s="49" t="s">
        <v>313</v>
      </c>
      <c r="D207" s="56">
        <v>73946.25</v>
      </c>
    </row>
    <row r="208" spans="1:4" x14ac:dyDescent="0.25">
      <c r="A208" s="49" t="s">
        <v>344</v>
      </c>
      <c r="B208" s="49" t="s">
        <v>150</v>
      </c>
      <c r="C208" s="49" t="s">
        <v>294</v>
      </c>
      <c r="D208" s="56">
        <v>28000</v>
      </c>
    </row>
    <row r="209" spans="1:4" ht="15.75" thickBot="1" x14ac:dyDescent="0.3">
      <c r="A209" s="49" t="s">
        <v>344</v>
      </c>
      <c r="B209" s="49" t="s">
        <v>150</v>
      </c>
      <c r="C209" s="49" t="s">
        <v>80</v>
      </c>
      <c r="D209" s="56">
        <v>87567.5</v>
      </c>
    </row>
    <row r="210" spans="1:4" ht="15.75" thickBot="1" x14ac:dyDescent="0.3">
      <c r="A210" s="53" t="s">
        <v>344</v>
      </c>
      <c r="B210" s="54"/>
      <c r="C210" s="54"/>
      <c r="D210" s="55">
        <f>SUM(D175:D209)</f>
        <v>14529142.694290161</v>
      </c>
    </row>
    <row r="211" spans="1:4" x14ac:dyDescent="0.25">
      <c r="A211" s="49" t="s">
        <v>378</v>
      </c>
      <c r="B211" s="49" t="s">
        <v>150</v>
      </c>
      <c r="C211" s="49" t="s">
        <v>83</v>
      </c>
      <c r="D211" s="56">
        <v>260630.74187469482</v>
      </c>
    </row>
    <row r="212" spans="1:4" x14ac:dyDescent="0.25">
      <c r="A212" s="49" t="s">
        <v>378</v>
      </c>
      <c r="B212" s="49" t="s">
        <v>150</v>
      </c>
      <c r="C212" s="49" t="s">
        <v>82</v>
      </c>
      <c r="D212" s="56">
        <v>276891.7509765625</v>
      </c>
    </row>
    <row r="213" spans="1:4" x14ac:dyDescent="0.25">
      <c r="A213" s="49" t="s">
        <v>378</v>
      </c>
      <c r="B213" s="49" t="s">
        <v>150</v>
      </c>
      <c r="C213" s="49" t="s">
        <v>151</v>
      </c>
      <c r="D213" s="56">
        <v>182775</v>
      </c>
    </row>
    <row r="214" spans="1:4" x14ac:dyDescent="0.25">
      <c r="A214" s="49" t="s">
        <v>378</v>
      </c>
      <c r="B214" s="49" t="s">
        <v>150</v>
      </c>
      <c r="C214" s="49" t="s">
        <v>152</v>
      </c>
      <c r="D214" s="56">
        <v>527983.68359375</v>
      </c>
    </row>
    <row r="215" spans="1:4" x14ac:dyDescent="0.25">
      <c r="A215" s="49" t="s">
        <v>378</v>
      </c>
      <c r="B215" s="49" t="s">
        <v>150</v>
      </c>
      <c r="C215" s="49" t="s">
        <v>52</v>
      </c>
      <c r="D215" s="56">
        <v>295689.85009765625</v>
      </c>
    </row>
    <row r="216" spans="1:4" x14ac:dyDescent="0.25">
      <c r="A216" s="49" t="s">
        <v>378</v>
      </c>
      <c r="B216" s="49" t="s">
        <v>150</v>
      </c>
      <c r="C216" s="49" t="s">
        <v>325</v>
      </c>
      <c r="D216" s="56">
        <v>79950.8203125</v>
      </c>
    </row>
    <row r="217" spans="1:4" x14ac:dyDescent="0.25">
      <c r="A217" s="49" t="s">
        <v>378</v>
      </c>
      <c r="B217" s="49" t="s">
        <v>150</v>
      </c>
      <c r="C217" s="49" t="s">
        <v>81</v>
      </c>
      <c r="D217" s="56">
        <v>26080.560546875</v>
      </c>
    </row>
    <row r="218" spans="1:4" x14ac:dyDescent="0.25">
      <c r="A218" s="49" t="s">
        <v>378</v>
      </c>
      <c r="B218" s="49" t="s">
        <v>150</v>
      </c>
      <c r="C218" s="49" t="s">
        <v>55</v>
      </c>
      <c r="D218" s="56">
        <v>98445.6015625</v>
      </c>
    </row>
    <row r="219" spans="1:4" x14ac:dyDescent="0.25">
      <c r="A219" s="49" t="s">
        <v>378</v>
      </c>
      <c r="B219" s="49" t="s">
        <v>150</v>
      </c>
      <c r="C219" s="49" t="s">
        <v>102</v>
      </c>
      <c r="D219" s="56">
        <v>420783.3505859375</v>
      </c>
    </row>
    <row r="220" spans="1:4" x14ac:dyDescent="0.25">
      <c r="A220" s="49" t="s">
        <v>378</v>
      </c>
      <c r="B220" s="49" t="s">
        <v>150</v>
      </c>
      <c r="C220" s="49" t="s">
        <v>153</v>
      </c>
      <c r="D220" s="56">
        <v>389627.80310058594</v>
      </c>
    </row>
    <row r="221" spans="1:4" x14ac:dyDescent="0.25">
      <c r="A221" s="49" t="s">
        <v>378</v>
      </c>
      <c r="B221" s="49" t="s">
        <v>150</v>
      </c>
      <c r="C221" s="49" t="s">
        <v>47</v>
      </c>
      <c r="D221" s="56">
        <v>220201.0810546875</v>
      </c>
    </row>
    <row r="222" spans="1:4" x14ac:dyDescent="0.25">
      <c r="A222" s="49" t="s">
        <v>378</v>
      </c>
      <c r="B222" s="49" t="s">
        <v>150</v>
      </c>
      <c r="C222" s="49" t="s">
        <v>164</v>
      </c>
      <c r="D222" s="56">
        <v>103815.5</v>
      </c>
    </row>
    <row r="223" spans="1:4" x14ac:dyDescent="0.25">
      <c r="A223" s="49" t="s">
        <v>378</v>
      </c>
      <c r="B223" s="49" t="s">
        <v>150</v>
      </c>
      <c r="C223" s="49" t="s">
        <v>269</v>
      </c>
      <c r="D223" s="56">
        <v>76792.9609375</v>
      </c>
    </row>
    <row r="224" spans="1:4" x14ac:dyDescent="0.25">
      <c r="A224" s="49" t="s">
        <v>378</v>
      </c>
      <c r="B224" s="49" t="s">
        <v>150</v>
      </c>
      <c r="C224" s="49" t="s">
        <v>61</v>
      </c>
      <c r="D224" s="56">
        <v>625247.31494140625</v>
      </c>
    </row>
    <row r="225" spans="1:4" x14ac:dyDescent="0.25">
      <c r="A225" s="49" t="s">
        <v>377</v>
      </c>
      <c r="B225" s="49" t="s">
        <v>150</v>
      </c>
      <c r="C225" s="49" t="s">
        <v>28</v>
      </c>
      <c r="D225" s="56">
        <v>2050726.3018188477</v>
      </c>
    </row>
    <row r="226" spans="1:4" x14ac:dyDescent="0.25">
      <c r="A226" s="49" t="s">
        <v>378</v>
      </c>
      <c r="B226" s="49" t="s">
        <v>150</v>
      </c>
      <c r="C226" s="49" t="s">
        <v>49</v>
      </c>
      <c r="D226" s="56">
        <v>923750.6591796875</v>
      </c>
    </row>
    <row r="227" spans="1:4" x14ac:dyDescent="0.25">
      <c r="A227" s="49" t="s">
        <v>378</v>
      </c>
      <c r="B227" s="49" t="s">
        <v>150</v>
      </c>
      <c r="C227" s="49" t="s">
        <v>44</v>
      </c>
      <c r="D227" s="56">
        <v>228589.75</v>
      </c>
    </row>
    <row r="228" spans="1:4" x14ac:dyDescent="0.25">
      <c r="A228" s="49" t="s">
        <v>378</v>
      </c>
      <c r="B228" s="49" t="s">
        <v>150</v>
      </c>
      <c r="C228" s="49" t="s">
        <v>68</v>
      </c>
      <c r="D228" s="56">
        <v>262618.28369140625</v>
      </c>
    </row>
    <row r="229" spans="1:4" x14ac:dyDescent="0.25">
      <c r="A229" s="49" t="s">
        <v>378</v>
      </c>
      <c r="B229" s="49" t="s">
        <v>150</v>
      </c>
      <c r="C229" s="49" t="s">
        <v>154</v>
      </c>
      <c r="D229" s="56">
        <v>47250</v>
      </c>
    </row>
    <row r="230" spans="1:4" x14ac:dyDescent="0.25">
      <c r="A230" s="49" t="s">
        <v>378</v>
      </c>
      <c r="B230" s="49" t="s">
        <v>150</v>
      </c>
      <c r="C230" s="49" t="s">
        <v>79</v>
      </c>
      <c r="D230" s="56">
        <v>47379.809860229492</v>
      </c>
    </row>
    <row r="231" spans="1:4" x14ac:dyDescent="0.25">
      <c r="A231" s="49" t="s">
        <v>378</v>
      </c>
      <c r="B231" s="49" t="s">
        <v>150</v>
      </c>
      <c r="C231" s="49" t="s">
        <v>43</v>
      </c>
      <c r="D231" s="56">
        <v>71324.6298828125</v>
      </c>
    </row>
    <row r="232" spans="1:4" x14ac:dyDescent="0.25">
      <c r="A232" s="49" t="s">
        <v>378</v>
      </c>
      <c r="B232" s="49" t="s">
        <v>150</v>
      </c>
      <c r="C232" s="49" t="s">
        <v>385</v>
      </c>
      <c r="D232" s="56">
        <v>40000</v>
      </c>
    </row>
    <row r="233" spans="1:4" x14ac:dyDescent="0.25">
      <c r="A233" s="49" t="s">
        <v>378</v>
      </c>
      <c r="B233" s="49" t="s">
        <v>150</v>
      </c>
      <c r="C233" s="49" t="s">
        <v>56</v>
      </c>
      <c r="D233" s="56">
        <v>525223.42080688477</v>
      </c>
    </row>
    <row r="234" spans="1:4" x14ac:dyDescent="0.25">
      <c r="A234" s="49" t="s">
        <v>378</v>
      </c>
      <c r="B234" s="49" t="s">
        <v>150</v>
      </c>
      <c r="C234" s="49" t="s">
        <v>293</v>
      </c>
      <c r="D234" s="56">
        <v>88848</v>
      </c>
    </row>
    <row r="235" spans="1:4" x14ac:dyDescent="0.25">
      <c r="A235" s="49" t="s">
        <v>378</v>
      </c>
      <c r="B235" s="49" t="s">
        <v>150</v>
      </c>
      <c r="C235" s="49" t="s">
        <v>84</v>
      </c>
      <c r="D235" s="56">
        <v>101342.5</v>
      </c>
    </row>
    <row r="236" spans="1:4" x14ac:dyDescent="0.25">
      <c r="A236" s="49" t="s">
        <v>378</v>
      </c>
      <c r="B236" s="49" t="s">
        <v>150</v>
      </c>
      <c r="C236" s="49" t="s">
        <v>122</v>
      </c>
      <c r="D236" s="56">
        <v>23882</v>
      </c>
    </row>
    <row r="237" spans="1:4" x14ac:dyDescent="0.25">
      <c r="A237" s="49" t="s">
        <v>378</v>
      </c>
      <c r="B237" s="49" t="s">
        <v>150</v>
      </c>
      <c r="C237" s="49" t="s">
        <v>376</v>
      </c>
      <c r="D237" s="56">
        <v>11845</v>
      </c>
    </row>
    <row r="238" spans="1:4" x14ac:dyDescent="0.25">
      <c r="A238" s="49" t="s">
        <v>378</v>
      </c>
      <c r="B238" s="49" t="s">
        <v>150</v>
      </c>
      <c r="C238" s="49" t="s">
        <v>330</v>
      </c>
      <c r="D238" s="56">
        <v>44240</v>
      </c>
    </row>
    <row r="239" spans="1:4" x14ac:dyDescent="0.25">
      <c r="A239" s="49" t="s">
        <v>378</v>
      </c>
      <c r="B239" s="49" t="s">
        <v>150</v>
      </c>
      <c r="C239" s="49" t="s">
        <v>106</v>
      </c>
      <c r="D239" s="56">
        <v>40195.080078125</v>
      </c>
    </row>
    <row r="240" spans="1:4" x14ac:dyDescent="0.25">
      <c r="A240" s="49" t="s">
        <v>378</v>
      </c>
      <c r="B240" s="49" t="s">
        <v>150</v>
      </c>
      <c r="C240" s="49" t="s">
        <v>156</v>
      </c>
      <c r="D240" s="56">
        <v>285718</v>
      </c>
    </row>
    <row r="241" spans="1:4" ht="15.75" thickBot="1" x14ac:dyDescent="0.3">
      <c r="A241" s="49" t="s">
        <v>378</v>
      </c>
      <c r="B241" s="49" t="s">
        <v>150</v>
      </c>
      <c r="C241" s="49" t="s">
        <v>313</v>
      </c>
      <c r="D241" s="56">
        <v>44750</v>
      </c>
    </row>
    <row r="242" spans="1:4" ht="15.75" thickBot="1" x14ac:dyDescent="0.3">
      <c r="A242" s="53" t="s">
        <v>378</v>
      </c>
      <c r="B242" s="54"/>
      <c r="C242" s="54"/>
      <c r="D242" s="55">
        <f>SUM(D211:D241)</f>
        <v>8422599.4549026489</v>
      </c>
    </row>
    <row r="243" spans="1:4" x14ac:dyDescent="0.25">
      <c r="A243" s="49" t="s">
        <v>386</v>
      </c>
      <c r="B243" s="49" t="s">
        <v>150</v>
      </c>
      <c r="C243" s="49" t="s">
        <v>83</v>
      </c>
      <c r="D243" s="56">
        <v>340587.6328125</v>
      </c>
    </row>
    <row r="244" spans="1:4" x14ac:dyDescent="0.25">
      <c r="A244" s="49" t="s">
        <v>386</v>
      </c>
      <c r="B244" s="49" t="s">
        <v>150</v>
      </c>
      <c r="C244" s="49" t="s">
        <v>82</v>
      </c>
      <c r="D244" s="56">
        <v>688304.6923828125</v>
      </c>
    </row>
    <row r="245" spans="1:4" x14ac:dyDescent="0.25">
      <c r="A245" s="49" t="s">
        <v>386</v>
      </c>
      <c r="B245" s="49" t="s">
        <v>150</v>
      </c>
      <c r="C245" s="49" t="s">
        <v>99</v>
      </c>
      <c r="D245" s="56">
        <v>75000</v>
      </c>
    </row>
    <row r="246" spans="1:4" x14ac:dyDescent="0.25">
      <c r="A246" s="49" t="s">
        <v>386</v>
      </c>
      <c r="B246" s="49" t="s">
        <v>150</v>
      </c>
      <c r="C246" s="49" t="s">
        <v>152</v>
      </c>
      <c r="D246" s="56">
        <v>495112.62890625</v>
      </c>
    </row>
    <row r="247" spans="1:4" x14ac:dyDescent="0.25">
      <c r="A247" s="49" t="s">
        <v>386</v>
      </c>
      <c r="B247" s="49" t="s">
        <v>150</v>
      </c>
      <c r="C247" s="49" t="s">
        <v>52</v>
      </c>
      <c r="D247" s="56">
        <v>667368.56860351562</v>
      </c>
    </row>
    <row r="248" spans="1:4" x14ac:dyDescent="0.25">
      <c r="A248" s="49" t="s">
        <v>386</v>
      </c>
      <c r="B248" s="49" t="s">
        <v>150</v>
      </c>
      <c r="C248" s="49" t="s">
        <v>81</v>
      </c>
      <c r="D248" s="56">
        <v>70705.0595703125</v>
      </c>
    </row>
    <row r="249" spans="1:4" x14ac:dyDescent="0.25">
      <c r="A249" s="49" t="s">
        <v>386</v>
      </c>
      <c r="B249" s="49" t="s">
        <v>150</v>
      </c>
      <c r="C249" s="49" t="s">
        <v>55</v>
      </c>
      <c r="D249" s="56">
        <v>10193.969970703125</v>
      </c>
    </row>
    <row r="250" spans="1:4" x14ac:dyDescent="0.25">
      <c r="A250" s="49" t="s">
        <v>386</v>
      </c>
      <c r="B250" s="49" t="s">
        <v>150</v>
      </c>
      <c r="C250" s="49" t="s">
        <v>102</v>
      </c>
      <c r="D250" s="56">
        <v>736479.974609375</v>
      </c>
    </row>
    <row r="251" spans="1:4" x14ac:dyDescent="0.25">
      <c r="A251" s="49" t="s">
        <v>386</v>
      </c>
      <c r="B251" s="49" t="s">
        <v>150</v>
      </c>
      <c r="C251" s="49" t="s">
        <v>153</v>
      </c>
      <c r="D251" s="56">
        <v>325875.42724609375</v>
      </c>
    </row>
    <row r="252" spans="1:4" x14ac:dyDescent="0.25">
      <c r="A252" s="49" t="s">
        <v>386</v>
      </c>
      <c r="B252" s="49" t="s">
        <v>150</v>
      </c>
      <c r="C252" s="49" t="s">
        <v>172</v>
      </c>
      <c r="D252" s="56">
        <v>24000</v>
      </c>
    </row>
    <row r="253" spans="1:4" x14ac:dyDescent="0.25">
      <c r="A253" s="49" t="s">
        <v>386</v>
      </c>
      <c r="B253" s="49" t="s">
        <v>150</v>
      </c>
      <c r="C253" s="49" t="s">
        <v>47</v>
      </c>
      <c r="D253" s="56">
        <v>138708.220703125</v>
      </c>
    </row>
    <row r="254" spans="1:4" x14ac:dyDescent="0.25">
      <c r="A254" s="49" t="s">
        <v>386</v>
      </c>
      <c r="B254" s="49" t="s">
        <v>150</v>
      </c>
      <c r="C254" s="49" t="s">
        <v>164</v>
      </c>
      <c r="D254" s="56">
        <v>37875</v>
      </c>
    </row>
    <row r="255" spans="1:4" x14ac:dyDescent="0.25">
      <c r="A255" s="49" t="s">
        <v>386</v>
      </c>
      <c r="B255" s="49" t="s">
        <v>150</v>
      </c>
      <c r="C255" s="49" t="s">
        <v>269</v>
      </c>
      <c r="D255" s="56">
        <v>2547.60009765625</v>
      </c>
    </row>
    <row r="256" spans="1:4" x14ac:dyDescent="0.25">
      <c r="A256" s="49" t="s">
        <v>387</v>
      </c>
      <c r="B256" s="49" t="s">
        <v>150</v>
      </c>
      <c r="C256" s="49" t="s">
        <v>61</v>
      </c>
      <c r="D256" s="56">
        <v>464673.90087890625</v>
      </c>
    </row>
    <row r="257" spans="1:4" x14ac:dyDescent="0.25">
      <c r="A257" s="49" t="s">
        <v>387</v>
      </c>
      <c r="B257" s="49" t="s">
        <v>150</v>
      </c>
      <c r="C257" s="49" t="s">
        <v>28</v>
      </c>
      <c r="D257" s="56">
        <v>1107760.8120117188</v>
      </c>
    </row>
    <row r="258" spans="1:4" x14ac:dyDescent="0.25">
      <c r="A258" s="49" t="s">
        <v>386</v>
      </c>
      <c r="B258" s="49" t="s">
        <v>150</v>
      </c>
      <c r="C258" s="49" t="s">
        <v>49</v>
      </c>
      <c r="D258" s="56">
        <v>761272.548828125</v>
      </c>
    </row>
    <row r="259" spans="1:4" x14ac:dyDescent="0.25">
      <c r="A259" s="49" t="s">
        <v>386</v>
      </c>
      <c r="B259" s="49" t="s">
        <v>150</v>
      </c>
      <c r="C259" s="49" t="s">
        <v>44</v>
      </c>
      <c r="D259" s="56">
        <v>210849.5400390625</v>
      </c>
    </row>
    <row r="260" spans="1:4" x14ac:dyDescent="0.25">
      <c r="A260" s="49" t="s">
        <v>386</v>
      </c>
      <c r="B260" s="49" t="s">
        <v>150</v>
      </c>
      <c r="C260" s="49" t="s">
        <v>68</v>
      </c>
      <c r="D260" s="56">
        <v>76731.1796875</v>
      </c>
    </row>
    <row r="261" spans="1:4" x14ac:dyDescent="0.25">
      <c r="A261" s="49" t="s">
        <v>386</v>
      </c>
      <c r="B261" s="49" t="s">
        <v>150</v>
      </c>
      <c r="C261" s="49" t="s">
        <v>165</v>
      </c>
      <c r="D261" s="56">
        <v>123730.208984375</v>
      </c>
    </row>
    <row r="262" spans="1:4" x14ac:dyDescent="0.25">
      <c r="A262" s="49" t="s">
        <v>386</v>
      </c>
      <c r="B262" s="49" t="s">
        <v>150</v>
      </c>
      <c r="C262" s="49" t="s">
        <v>154</v>
      </c>
      <c r="D262" s="56">
        <v>16400</v>
      </c>
    </row>
    <row r="263" spans="1:4" x14ac:dyDescent="0.25">
      <c r="A263" s="49" t="s">
        <v>386</v>
      </c>
      <c r="B263" s="49" t="s">
        <v>150</v>
      </c>
      <c r="C263" s="49" t="s">
        <v>43</v>
      </c>
      <c r="D263" s="56">
        <v>158496.1396484375</v>
      </c>
    </row>
    <row r="264" spans="1:4" x14ac:dyDescent="0.25">
      <c r="A264" s="49" t="s">
        <v>386</v>
      </c>
      <c r="B264" s="49" t="s">
        <v>150</v>
      </c>
      <c r="C264" s="49" t="s">
        <v>56</v>
      </c>
      <c r="D264" s="56">
        <v>488261.896484375</v>
      </c>
    </row>
    <row r="265" spans="1:4" x14ac:dyDescent="0.25">
      <c r="A265" s="49" t="s">
        <v>386</v>
      </c>
      <c r="B265" s="49" t="s">
        <v>150</v>
      </c>
      <c r="C265" s="49" t="s">
        <v>293</v>
      </c>
      <c r="D265" s="56">
        <v>301803.65625</v>
      </c>
    </row>
    <row r="266" spans="1:4" x14ac:dyDescent="0.25">
      <c r="A266" s="49" t="s">
        <v>386</v>
      </c>
      <c r="B266" s="49" t="s">
        <v>150</v>
      </c>
      <c r="C266" s="49" t="s">
        <v>326</v>
      </c>
      <c r="D266" s="56">
        <v>24380</v>
      </c>
    </row>
    <row r="267" spans="1:4" x14ac:dyDescent="0.25">
      <c r="A267" s="49" t="s">
        <v>386</v>
      </c>
      <c r="B267" s="49" t="s">
        <v>150</v>
      </c>
      <c r="C267" s="49" t="s">
        <v>358</v>
      </c>
      <c r="D267" s="56">
        <v>30397.85009765625</v>
      </c>
    </row>
    <row r="268" spans="1:4" x14ac:dyDescent="0.25">
      <c r="A268" s="49" t="s">
        <v>386</v>
      </c>
      <c r="B268" s="49" t="s">
        <v>150</v>
      </c>
      <c r="C268" s="49" t="s">
        <v>156</v>
      </c>
      <c r="D268" s="56">
        <v>835732</v>
      </c>
    </row>
    <row r="269" spans="1:4" ht="15.75" thickBot="1" x14ac:dyDescent="0.3">
      <c r="A269" s="49" t="s">
        <v>386</v>
      </c>
      <c r="B269" s="49" t="s">
        <v>150</v>
      </c>
      <c r="C269" s="49" t="s">
        <v>80</v>
      </c>
      <c r="D269" s="56">
        <v>4531.6201171875</v>
      </c>
    </row>
    <row r="270" spans="1:4" ht="15.75" thickBot="1" x14ac:dyDescent="0.3">
      <c r="A270" s="53" t="s">
        <v>386</v>
      </c>
      <c r="B270" s="54"/>
      <c r="C270" s="54"/>
      <c r="D270" s="55">
        <f>SUM(D243:D269)</f>
        <v>8217780.1279296875</v>
      </c>
    </row>
    <row r="271" spans="1:4" x14ac:dyDescent="0.25">
      <c r="A271" s="49" t="s">
        <v>395</v>
      </c>
      <c r="B271" s="49" t="s">
        <v>150</v>
      </c>
      <c r="C271" s="49" t="s">
        <v>83</v>
      </c>
      <c r="D271" s="56">
        <v>294859.09350585937</v>
      </c>
    </row>
    <row r="272" spans="1:4" x14ac:dyDescent="0.25">
      <c r="A272" s="49" t="s">
        <v>395</v>
      </c>
      <c r="B272" s="49" t="s">
        <v>150</v>
      </c>
      <c r="C272" s="49" t="s">
        <v>82</v>
      </c>
      <c r="D272" s="56">
        <v>608140.9228515625</v>
      </c>
    </row>
    <row r="273" spans="1:4" x14ac:dyDescent="0.25">
      <c r="A273" s="49" t="s">
        <v>395</v>
      </c>
      <c r="B273" s="49" t="s">
        <v>150</v>
      </c>
      <c r="C273" s="49" t="s">
        <v>99</v>
      </c>
      <c r="D273" s="56">
        <v>10727.51953125</v>
      </c>
    </row>
    <row r="274" spans="1:4" x14ac:dyDescent="0.25">
      <c r="A274" s="49" t="s">
        <v>395</v>
      </c>
      <c r="B274" s="49" t="s">
        <v>150</v>
      </c>
      <c r="C274" s="49" t="s">
        <v>151</v>
      </c>
      <c r="D274" s="56">
        <v>324400</v>
      </c>
    </row>
    <row r="275" spans="1:4" x14ac:dyDescent="0.25">
      <c r="A275" s="49" t="s">
        <v>395</v>
      </c>
      <c r="B275" s="49" t="s">
        <v>150</v>
      </c>
      <c r="C275" s="49" t="s">
        <v>152</v>
      </c>
      <c r="D275" s="56">
        <v>493808.88359451294</v>
      </c>
    </row>
    <row r="276" spans="1:4" x14ac:dyDescent="0.25">
      <c r="A276" s="49" t="s">
        <v>395</v>
      </c>
      <c r="B276" s="49" t="s">
        <v>150</v>
      </c>
      <c r="C276" s="49" t="s">
        <v>52</v>
      </c>
      <c r="D276" s="56">
        <v>1272876.4624023437</v>
      </c>
    </row>
    <row r="277" spans="1:4" x14ac:dyDescent="0.25">
      <c r="A277" s="49" t="s">
        <v>395</v>
      </c>
      <c r="B277" s="49" t="s">
        <v>150</v>
      </c>
      <c r="C277" s="49" t="s">
        <v>325</v>
      </c>
      <c r="D277" s="56">
        <v>156430</v>
      </c>
    </row>
    <row r="278" spans="1:4" x14ac:dyDescent="0.25">
      <c r="A278" s="49" t="s">
        <v>395</v>
      </c>
      <c r="B278" s="49" t="s">
        <v>150</v>
      </c>
      <c r="C278" s="49" t="s">
        <v>81</v>
      </c>
      <c r="D278" s="56">
        <v>91140</v>
      </c>
    </row>
    <row r="279" spans="1:4" x14ac:dyDescent="0.25">
      <c r="A279" s="49" t="s">
        <v>395</v>
      </c>
      <c r="B279" s="49" t="s">
        <v>150</v>
      </c>
      <c r="C279" s="49" t="s">
        <v>55</v>
      </c>
      <c r="D279" s="56">
        <v>50453.270446777344</v>
      </c>
    </row>
    <row r="280" spans="1:4" x14ac:dyDescent="0.25">
      <c r="A280" s="49" t="s">
        <v>395</v>
      </c>
      <c r="B280" s="49" t="s">
        <v>150</v>
      </c>
      <c r="C280" s="49" t="s">
        <v>102</v>
      </c>
      <c r="D280" s="56">
        <v>722863</v>
      </c>
    </row>
    <row r="281" spans="1:4" x14ac:dyDescent="0.25">
      <c r="A281" s="49" t="s">
        <v>395</v>
      </c>
      <c r="B281" s="49" t="s">
        <v>150</v>
      </c>
      <c r="C281" s="49" t="s">
        <v>153</v>
      </c>
      <c r="D281" s="56">
        <v>722777.13903808594</v>
      </c>
    </row>
    <row r="282" spans="1:4" x14ac:dyDescent="0.25">
      <c r="A282" s="49" t="s">
        <v>395</v>
      </c>
      <c r="B282" s="49" t="s">
        <v>150</v>
      </c>
      <c r="C282" s="49" t="s">
        <v>47</v>
      </c>
      <c r="D282" s="56">
        <v>196443.56439208984</v>
      </c>
    </row>
    <row r="283" spans="1:4" x14ac:dyDescent="0.25">
      <c r="A283" s="49" t="s">
        <v>395</v>
      </c>
      <c r="B283" s="49" t="s">
        <v>150</v>
      </c>
      <c r="C283" s="49" t="s">
        <v>164</v>
      </c>
      <c r="D283" s="56">
        <v>28196.80078125</v>
      </c>
    </row>
    <row r="284" spans="1:4" x14ac:dyDescent="0.25">
      <c r="A284" s="49" t="s">
        <v>395</v>
      </c>
      <c r="B284" s="49" t="s">
        <v>150</v>
      </c>
      <c r="C284" s="49" t="s">
        <v>269</v>
      </c>
      <c r="D284" s="56">
        <v>120956.6796875</v>
      </c>
    </row>
    <row r="285" spans="1:4" x14ac:dyDescent="0.25">
      <c r="A285" s="49" t="s">
        <v>395</v>
      </c>
      <c r="B285" s="49" t="s">
        <v>150</v>
      </c>
      <c r="C285" s="49" t="s">
        <v>61</v>
      </c>
      <c r="D285" s="56">
        <v>393354.12084960938</v>
      </c>
    </row>
    <row r="286" spans="1:4" x14ac:dyDescent="0.25">
      <c r="A286" s="49" t="s">
        <v>395</v>
      </c>
      <c r="B286" s="49" t="s">
        <v>150</v>
      </c>
      <c r="C286" s="49" t="s">
        <v>28</v>
      </c>
      <c r="D286" s="56">
        <v>3583912.0458679199</v>
      </c>
    </row>
    <row r="287" spans="1:4" x14ac:dyDescent="0.25">
      <c r="A287" s="49" t="s">
        <v>395</v>
      </c>
      <c r="B287" s="49" t="s">
        <v>150</v>
      </c>
      <c r="C287" s="49" t="s">
        <v>28</v>
      </c>
      <c r="D287" s="56">
        <v>244323.921875</v>
      </c>
    </row>
    <row r="288" spans="1:4" x14ac:dyDescent="0.25">
      <c r="A288" s="49" t="s">
        <v>395</v>
      </c>
      <c r="B288" s="49" t="s">
        <v>150</v>
      </c>
      <c r="C288" s="49" t="s">
        <v>49</v>
      </c>
      <c r="D288" s="56">
        <v>3211969.1616210938</v>
      </c>
    </row>
    <row r="289" spans="1:4" x14ac:dyDescent="0.25">
      <c r="A289" s="49" t="s">
        <v>395</v>
      </c>
      <c r="B289" s="49" t="s">
        <v>150</v>
      </c>
      <c r="C289" s="49" t="s">
        <v>430</v>
      </c>
      <c r="D289" s="56">
        <v>500</v>
      </c>
    </row>
    <row r="290" spans="1:4" x14ac:dyDescent="0.25">
      <c r="A290" s="49" t="s">
        <v>395</v>
      </c>
      <c r="B290" s="49" t="s">
        <v>150</v>
      </c>
      <c r="C290" s="49" t="s">
        <v>44</v>
      </c>
      <c r="D290" s="56">
        <v>111343.298828125</v>
      </c>
    </row>
    <row r="291" spans="1:4" x14ac:dyDescent="0.25">
      <c r="A291" s="49" t="s">
        <v>395</v>
      </c>
      <c r="B291" s="49" t="s">
        <v>150</v>
      </c>
      <c r="C291" s="49" t="s">
        <v>68</v>
      </c>
      <c r="D291" s="56">
        <v>441172.07080078125</v>
      </c>
    </row>
    <row r="292" spans="1:4" x14ac:dyDescent="0.25">
      <c r="A292" s="49" t="s">
        <v>395</v>
      </c>
      <c r="B292" s="49" t="s">
        <v>150</v>
      </c>
      <c r="C292" s="49" t="s">
        <v>154</v>
      </c>
      <c r="D292" s="56">
        <v>62223.37109375</v>
      </c>
    </row>
    <row r="293" spans="1:4" x14ac:dyDescent="0.25">
      <c r="A293" s="49" t="s">
        <v>395</v>
      </c>
      <c r="B293" s="49" t="s">
        <v>150</v>
      </c>
      <c r="C293" s="49" t="s">
        <v>79</v>
      </c>
      <c r="D293" s="56">
        <v>0</v>
      </c>
    </row>
    <row r="294" spans="1:4" x14ac:dyDescent="0.25">
      <c r="A294" s="49" t="s">
        <v>395</v>
      </c>
      <c r="B294" s="49" t="s">
        <v>150</v>
      </c>
      <c r="C294" s="49" t="s">
        <v>43</v>
      </c>
      <c r="D294" s="56">
        <v>67923.839599609375</v>
      </c>
    </row>
    <row r="295" spans="1:4" x14ac:dyDescent="0.25">
      <c r="A295" s="49" t="s">
        <v>395</v>
      </c>
      <c r="B295" s="49" t="s">
        <v>150</v>
      </c>
      <c r="C295" s="49" t="s">
        <v>56</v>
      </c>
      <c r="D295" s="56">
        <v>1217016.2811279297</v>
      </c>
    </row>
    <row r="296" spans="1:4" x14ac:dyDescent="0.25">
      <c r="A296" s="49" t="s">
        <v>395</v>
      </c>
      <c r="B296" s="49" t="s">
        <v>150</v>
      </c>
      <c r="C296" s="49" t="s">
        <v>256</v>
      </c>
      <c r="D296" s="56">
        <v>168456.6796875</v>
      </c>
    </row>
    <row r="297" spans="1:4" x14ac:dyDescent="0.25">
      <c r="A297" s="49" t="s">
        <v>395</v>
      </c>
      <c r="B297" s="49" t="s">
        <v>150</v>
      </c>
      <c r="C297" s="49" t="s">
        <v>155</v>
      </c>
      <c r="D297" s="56">
        <v>55980</v>
      </c>
    </row>
    <row r="298" spans="1:4" x14ac:dyDescent="0.25">
      <c r="A298" s="49" t="s">
        <v>395</v>
      </c>
      <c r="B298" s="49" t="s">
        <v>150</v>
      </c>
      <c r="C298" s="49" t="s">
        <v>84</v>
      </c>
      <c r="D298" s="56">
        <v>29533.099914550781</v>
      </c>
    </row>
    <row r="299" spans="1:4" x14ac:dyDescent="0.25">
      <c r="A299" s="49" t="s">
        <v>395</v>
      </c>
      <c r="B299" s="49" t="s">
        <v>150</v>
      </c>
      <c r="C299" s="49" t="s">
        <v>107</v>
      </c>
      <c r="D299" s="56">
        <v>112200</v>
      </c>
    </row>
    <row r="300" spans="1:4" x14ac:dyDescent="0.25">
      <c r="A300" s="49" t="s">
        <v>395</v>
      </c>
      <c r="B300" s="49" t="s">
        <v>150</v>
      </c>
      <c r="C300" s="49" t="s">
        <v>326</v>
      </c>
      <c r="D300" s="56">
        <v>12535</v>
      </c>
    </row>
    <row r="301" spans="1:4" x14ac:dyDescent="0.25">
      <c r="A301" s="49" t="s">
        <v>395</v>
      </c>
      <c r="B301" s="49" t="s">
        <v>150</v>
      </c>
      <c r="C301" s="49" t="s">
        <v>358</v>
      </c>
      <c r="D301" s="56">
        <v>9660</v>
      </c>
    </row>
    <row r="302" spans="1:4" x14ac:dyDescent="0.25">
      <c r="A302" s="49" t="s">
        <v>395</v>
      </c>
      <c r="B302" s="49" t="s">
        <v>150</v>
      </c>
      <c r="C302" s="49" t="s">
        <v>330</v>
      </c>
      <c r="D302" s="56">
        <v>224147.5</v>
      </c>
    </row>
    <row r="303" spans="1:4" x14ac:dyDescent="0.25">
      <c r="A303" s="49" t="s">
        <v>395</v>
      </c>
      <c r="B303" s="49" t="s">
        <v>150</v>
      </c>
      <c r="C303" s="49" t="s">
        <v>156</v>
      </c>
      <c r="D303" s="56">
        <v>226434</v>
      </c>
    </row>
    <row r="304" spans="1:4" x14ac:dyDescent="0.25">
      <c r="A304" s="49" t="s">
        <v>395</v>
      </c>
      <c r="B304" s="49" t="s">
        <v>150</v>
      </c>
      <c r="C304" s="49" t="s">
        <v>313</v>
      </c>
      <c r="D304" s="56">
        <v>205594</v>
      </c>
    </row>
    <row r="305" spans="1:4" x14ac:dyDescent="0.25">
      <c r="A305" s="49" t="s">
        <v>395</v>
      </c>
      <c r="B305" s="49" t="s">
        <v>150</v>
      </c>
      <c r="C305" s="49" t="s">
        <v>294</v>
      </c>
      <c r="D305" s="56">
        <v>268890.39990234375</v>
      </c>
    </row>
    <row r="306" spans="1:4" ht="15.75" thickBot="1" x14ac:dyDescent="0.3">
      <c r="A306" s="49" t="s">
        <v>395</v>
      </c>
      <c r="B306" s="49" t="s">
        <v>150</v>
      </c>
      <c r="C306" s="49" t="s">
        <v>80</v>
      </c>
      <c r="D306" s="56">
        <v>226966.3125</v>
      </c>
    </row>
    <row r="307" spans="1:4" ht="15.75" thickBot="1" x14ac:dyDescent="0.3">
      <c r="A307" s="53" t="s">
        <v>395</v>
      </c>
      <c r="B307" s="54"/>
      <c r="C307" s="54"/>
      <c r="D307" s="55">
        <f>SUM(D271:D306)</f>
        <v>15968208.439899445</v>
      </c>
    </row>
    <row r="308" spans="1:4" x14ac:dyDescent="0.25">
      <c r="A308" s="49" t="s">
        <v>420</v>
      </c>
      <c r="B308" s="49" t="s">
        <v>150</v>
      </c>
      <c r="C308" s="49" t="s">
        <v>83</v>
      </c>
      <c r="D308" s="56">
        <v>167920</v>
      </c>
    </row>
    <row r="309" spans="1:4" x14ac:dyDescent="0.25">
      <c r="A309" s="49" t="s">
        <v>420</v>
      </c>
      <c r="B309" s="49" t="s">
        <v>150</v>
      </c>
      <c r="C309" s="49" t="s">
        <v>82</v>
      </c>
      <c r="D309" s="56">
        <v>281893.80102539062</v>
      </c>
    </row>
    <row r="310" spans="1:4" x14ac:dyDescent="0.25">
      <c r="A310" s="49" t="s">
        <v>420</v>
      </c>
      <c r="B310" s="49" t="s">
        <v>150</v>
      </c>
      <c r="C310" s="49" t="s">
        <v>152</v>
      </c>
      <c r="D310" s="56">
        <v>97675.76953125</v>
      </c>
    </row>
    <row r="311" spans="1:4" x14ac:dyDescent="0.25">
      <c r="A311" s="49" t="s">
        <v>420</v>
      </c>
      <c r="B311" s="49" t="s">
        <v>150</v>
      </c>
      <c r="C311" s="49" t="s">
        <v>52</v>
      </c>
      <c r="D311" s="56">
        <v>304683.15058898926</v>
      </c>
    </row>
    <row r="312" spans="1:4" x14ac:dyDescent="0.25">
      <c r="A312" s="49" t="s">
        <v>420</v>
      </c>
      <c r="B312" s="49" t="s">
        <v>150</v>
      </c>
      <c r="C312" s="49" t="s">
        <v>81</v>
      </c>
      <c r="D312" s="56">
        <v>24291.099609375</v>
      </c>
    </row>
    <row r="313" spans="1:4" x14ac:dyDescent="0.25">
      <c r="A313" s="49" t="s">
        <v>420</v>
      </c>
      <c r="B313" s="49" t="s">
        <v>150</v>
      </c>
      <c r="C313" s="49" t="s">
        <v>102</v>
      </c>
      <c r="D313" s="56">
        <v>818054.40625</v>
      </c>
    </row>
    <row r="314" spans="1:4" x14ac:dyDescent="0.25">
      <c r="A314" s="49" t="s">
        <v>420</v>
      </c>
      <c r="B314" s="49" t="s">
        <v>150</v>
      </c>
      <c r="C314" s="49" t="s">
        <v>153</v>
      </c>
      <c r="D314" s="56">
        <v>3500</v>
      </c>
    </row>
    <row r="315" spans="1:4" x14ac:dyDescent="0.25">
      <c r="A315" s="49" t="s">
        <v>420</v>
      </c>
      <c r="B315" s="49" t="s">
        <v>150</v>
      </c>
      <c r="C315" s="49" t="s">
        <v>47</v>
      </c>
      <c r="D315" s="56">
        <v>494995.42462158203</v>
      </c>
    </row>
    <row r="316" spans="1:4" x14ac:dyDescent="0.25">
      <c r="A316" s="49" t="s">
        <v>420</v>
      </c>
      <c r="B316" s="49" t="s">
        <v>150</v>
      </c>
      <c r="C316" s="49" t="s">
        <v>269</v>
      </c>
      <c r="D316" s="56">
        <v>23982.44921875</v>
      </c>
    </row>
    <row r="317" spans="1:4" x14ac:dyDescent="0.25">
      <c r="A317" s="49" t="s">
        <v>420</v>
      </c>
      <c r="B317" s="49" t="s">
        <v>150</v>
      </c>
      <c r="C317" s="49" t="s">
        <v>61</v>
      </c>
      <c r="D317" s="56">
        <v>320850.81164550781</v>
      </c>
    </row>
    <row r="318" spans="1:4" x14ac:dyDescent="0.25">
      <c r="A318" s="49" t="s">
        <v>420</v>
      </c>
      <c r="B318" s="49" t="s">
        <v>150</v>
      </c>
      <c r="C318" s="49" t="s">
        <v>28</v>
      </c>
      <c r="D318" s="56">
        <v>1905639.6865234375</v>
      </c>
    </row>
    <row r="319" spans="1:4" x14ac:dyDescent="0.25">
      <c r="A319" s="49" t="s">
        <v>421</v>
      </c>
      <c r="B319" s="49" t="s">
        <v>150</v>
      </c>
      <c r="C319" s="49" t="s">
        <v>49</v>
      </c>
      <c r="D319" s="56">
        <v>285308.74291992187</v>
      </c>
    </row>
    <row r="320" spans="1:4" x14ac:dyDescent="0.25">
      <c r="A320" s="49" t="s">
        <v>420</v>
      </c>
      <c r="B320" s="49" t="s">
        <v>150</v>
      </c>
      <c r="C320" s="49" t="s">
        <v>68</v>
      </c>
      <c r="D320" s="56">
        <v>31908.35009765625</v>
      </c>
    </row>
    <row r="321" spans="1:4" x14ac:dyDescent="0.25">
      <c r="A321" s="49" t="s">
        <v>421</v>
      </c>
      <c r="B321" s="49" t="s">
        <v>150</v>
      </c>
      <c r="C321" s="49" t="s">
        <v>154</v>
      </c>
      <c r="D321" s="56">
        <v>22087</v>
      </c>
    </row>
    <row r="322" spans="1:4" x14ac:dyDescent="0.25">
      <c r="A322" s="49" t="s">
        <v>421</v>
      </c>
      <c r="B322" s="49" t="s">
        <v>150</v>
      </c>
      <c r="C322" s="49" t="s">
        <v>79</v>
      </c>
      <c r="D322" s="56">
        <v>43749.720230102539</v>
      </c>
    </row>
    <row r="323" spans="1:4" x14ac:dyDescent="0.25">
      <c r="A323" s="49" t="s">
        <v>421</v>
      </c>
      <c r="B323" s="49" t="s">
        <v>150</v>
      </c>
      <c r="C323" s="49" t="s">
        <v>43</v>
      </c>
      <c r="D323" s="56">
        <v>64618.638671875</v>
      </c>
    </row>
    <row r="324" spans="1:4" x14ac:dyDescent="0.25">
      <c r="A324" s="49" t="s">
        <v>420</v>
      </c>
      <c r="B324" s="49" t="s">
        <v>150</v>
      </c>
      <c r="C324" s="49" t="s">
        <v>56</v>
      </c>
      <c r="D324" s="56">
        <v>734396.9833984375</v>
      </c>
    </row>
    <row r="325" spans="1:4" x14ac:dyDescent="0.25">
      <c r="A325" s="49" t="s">
        <v>421</v>
      </c>
      <c r="B325" s="49" t="s">
        <v>150</v>
      </c>
      <c r="C325" s="49" t="s">
        <v>46</v>
      </c>
      <c r="D325" s="56">
        <v>17010.5</v>
      </c>
    </row>
    <row r="326" spans="1:4" x14ac:dyDescent="0.25">
      <c r="A326" s="49" t="s">
        <v>421</v>
      </c>
      <c r="B326" s="49" t="s">
        <v>150</v>
      </c>
      <c r="C326" s="49" t="s">
        <v>155</v>
      </c>
      <c r="D326" s="56">
        <v>41106.5</v>
      </c>
    </row>
    <row r="327" spans="1:4" x14ac:dyDescent="0.25">
      <c r="A327" s="49" t="s">
        <v>421</v>
      </c>
      <c r="B327" s="49" t="s">
        <v>150</v>
      </c>
      <c r="C327" s="49" t="s">
        <v>84</v>
      </c>
      <c r="D327" s="56">
        <v>22981.650390625</v>
      </c>
    </row>
    <row r="328" spans="1:4" x14ac:dyDescent="0.25">
      <c r="A328" s="49" t="s">
        <v>420</v>
      </c>
      <c r="B328" s="49" t="s">
        <v>150</v>
      </c>
      <c r="C328" s="49" t="s">
        <v>107</v>
      </c>
      <c r="D328" s="56">
        <v>26806.6796875</v>
      </c>
    </row>
    <row r="329" spans="1:4" x14ac:dyDescent="0.25">
      <c r="A329" s="49" t="s">
        <v>421</v>
      </c>
      <c r="B329" s="49" t="s">
        <v>150</v>
      </c>
      <c r="C329" s="49" t="s">
        <v>431</v>
      </c>
      <c r="D329" s="56">
        <v>18360</v>
      </c>
    </row>
    <row r="330" spans="1:4" x14ac:dyDescent="0.25">
      <c r="A330" s="49" t="s">
        <v>421</v>
      </c>
      <c r="B330" s="49" t="s">
        <v>150</v>
      </c>
      <c r="C330" s="49" t="s">
        <v>156</v>
      </c>
      <c r="D330" s="56">
        <v>17176</v>
      </c>
    </row>
    <row r="331" spans="1:4" ht="15.75" thickBot="1" x14ac:dyDescent="0.3">
      <c r="A331" s="49" t="s">
        <v>420</v>
      </c>
      <c r="B331" s="49" t="s">
        <v>150</v>
      </c>
      <c r="C331" s="49" t="s">
        <v>294</v>
      </c>
      <c r="D331" s="56">
        <v>17640</v>
      </c>
    </row>
    <row r="332" spans="1:4" ht="15.75" thickBot="1" x14ac:dyDescent="0.3">
      <c r="A332" s="53" t="s">
        <v>420</v>
      </c>
      <c r="B332" s="54"/>
      <c r="C332" s="54"/>
      <c r="D332" s="55">
        <f>SUM(D308:D331)</f>
        <v>5786637.3644104004</v>
      </c>
    </row>
    <row r="333" spans="1:4" x14ac:dyDescent="0.25">
      <c r="A333" s="49" t="s">
        <v>432</v>
      </c>
      <c r="B333" s="49" t="s">
        <v>150</v>
      </c>
      <c r="C333" s="49" t="s">
        <v>83</v>
      </c>
      <c r="D333" s="56">
        <v>73020.200012207031</v>
      </c>
    </row>
    <row r="334" spans="1:4" x14ac:dyDescent="0.25">
      <c r="A334" s="49" t="s">
        <v>432</v>
      </c>
      <c r="B334" s="49" t="s">
        <v>150</v>
      </c>
      <c r="C334" s="49" t="s">
        <v>82</v>
      </c>
      <c r="D334" s="56">
        <v>54959.91015625</v>
      </c>
    </row>
    <row r="335" spans="1:4" x14ac:dyDescent="0.25">
      <c r="A335" s="49" t="s">
        <v>432</v>
      </c>
      <c r="B335" s="49" t="s">
        <v>150</v>
      </c>
      <c r="C335" s="49" t="s">
        <v>152</v>
      </c>
      <c r="D335" s="56">
        <v>98519.328125</v>
      </c>
    </row>
    <row r="336" spans="1:4" x14ac:dyDescent="0.25">
      <c r="A336" s="49" t="s">
        <v>432</v>
      </c>
      <c r="B336" s="49" t="s">
        <v>150</v>
      </c>
      <c r="C336" s="49" t="s">
        <v>52</v>
      </c>
      <c r="D336" s="56">
        <v>237040</v>
      </c>
    </row>
    <row r="337" spans="1:4" x14ac:dyDescent="0.25">
      <c r="A337" s="49" t="s">
        <v>432</v>
      </c>
      <c r="B337" s="49" t="s">
        <v>150</v>
      </c>
      <c r="C337" s="49" t="s">
        <v>81</v>
      </c>
      <c r="D337" s="56">
        <v>13934.31005859375</v>
      </c>
    </row>
    <row r="338" spans="1:4" x14ac:dyDescent="0.25">
      <c r="A338" s="49" t="s">
        <v>432</v>
      </c>
      <c r="B338" s="49" t="s">
        <v>150</v>
      </c>
      <c r="C338" s="49" t="s">
        <v>55</v>
      </c>
      <c r="D338" s="56">
        <v>32625</v>
      </c>
    </row>
    <row r="339" spans="1:4" x14ac:dyDescent="0.25">
      <c r="A339" s="49" t="s">
        <v>432</v>
      </c>
      <c r="B339" s="49" t="s">
        <v>150</v>
      </c>
      <c r="C339" s="49" t="s">
        <v>102</v>
      </c>
      <c r="D339" s="56">
        <v>372619.3203125</v>
      </c>
    </row>
    <row r="340" spans="1:4" x14ac:dyDescent="0.25">
      <c r="A340" s="49" t="s">
        <v>432</v>
      </c>
      <c r="B340" s="49" t="s">
        <v>150</v>
      </c>
      <c r="C340" s="49" t="s">
        <v>153</v>
      </c>
      <c r="D340" s="56">
        <v>95826.8203125</v>
      </c>
    </row>
    <row r="341" spans="1:4" x14ac:dyDescent="0.25">
      <c r="A341" s="49" t="s">
        <v>432</v>
      </c>
      <c r="B341" s="49" t="s">
        <v>150</v>
      </c>
      <c r="C341" s="49" t="s">
        <v>172</v>
      </c>
      <c r="D341" s="56">
        <v>82000</v>
      </c>
    </row>
    <row r="342" spans="1:4" x14ac:dyDescent="0.25">
      <c r="A342" s="49" t="s">
        <v>432</v>
      </c>
      <c r="B342" s="49" t="s">
        <v>150</v>
      </c>
      <c r="C342" s="49" t="s">
        <v>47</v>
      </c>
      <c r="D342" s="56">
        <v>149748.966796875</v>
      </c>
    </row>
    <row r="343" spans="1:4" x14ac:dyDescent="0.25">
      <c r="A343" s="49" t="s">
        <v>432</v>
      </c>
      <c r="B343" s="49" t="s">
        <v>150</v>
      </c>
      <c r="C343" s="49" t="s">
        <v>269</v>
      </c>
      <c r="D343" s="56">
        <v>58580.30078125</v>
      </c>
    </row>
    <row r="344" spans="1:4" x14ac:dyDescent="0.25">
      <c r="A344" s="49" t="s">
        <v>432</v>
      </c>
      <c r="B344" s="49" t="s">
        <v>150</v>
      </c>
      <c r="C344" s="49" t="s">
        <v>61</v>
      </c>
      <c r="D344" s="56">
        <v>168633.46966552734</v>
      </c>
    </row>
    <row r="345" spans="1:4" x14ac:dyDescent="0.25">
      <c r="A345" s="49" t="s">
        <v>432</v>
      </c>
      <c r="B345" s="49" t="s">
        <v>150</v>
      </c>
      <c r="C345" s="49" t="s">
        <v>28</v>
      </c>
      <c r="D345" s="56">
        <v>4152261.3234634399</v>
      </c>
    </row>
    <row r="346" spans="1:4" x14ac:dyDescent="0.25">
      <c r="A346" s="49" t="s">
        <v>432</v>
      </c>
      <c r="B346" s="49" t="s">
        <v>150</v>
      </c>
      <c r="C346" s="49" t="s">
        <v>49</v>
      </c>
      <c r="D346" s="56">
        <v>31478</v>
      </c>
    </row>
    <row r="347" spans="1:4" x14ac:dyDescent="0.25">
      <c r="A347" s="49" t="s">
        <v>432</v>
      </c>
      <c r="B347" s="49" t="s">
        <v>150</v>
      </c>
      <c r="C347" s="49" t="s">
        <v>76</v>
      </c>
      <c r="D347" s="56">
        <v>75056</v>
      </c>
    </row>
    <row r="348" spans="1:4" x14ac:dyDescent="0.25">
      <c r="A348" s="49" t="s">
        <v>432</v>
      </c>
      <c r="B348" s="49" t="s">
        <v>150</v>
      </c>
      <c r="C348" s="49" t="s">
        <v>56</v>
      </c>
      <c r="D348" s="56">
        <v>117147.291015625</v>
      </c>
    </row>
    <row r="349" spans="1:4" x14ac:dyDescent="0.25">
      <c r="A349" s="49" t="s">
        <v>432</v>
      </c>
      <c r="B349" s="49" t="s">
        <v>150</v>
      </c>
      <c r="C349" s="49" t="s">
        <v>293</v>
      </c>
      <c r="D349" s="56">
        <v>74593.0625</v>
      </c>
    </row>
    <row r="350" spans="1:4" ht="15.75" thickBot="1" x14ac:dyDescent="0.3">
      <c r="A350" s="49" t="s">
        <v>432</v>
      </c>
      <c r="B350" s="49" t="s">
        <v>150</v>
      </c>
      <c r="C350" s="49" t="s">
        <v>173</v>
      </c>
      <c r="D350" s="56">
        <v>1500</v>
      </c>
    </row>
    <row r="351" spans="1:4" ht="15.75" thickBot="1" x14ac:dyDescent="0.3">
      <c r="A351" s="53" t="s">
        <v>432</v>
      </c>
      <c r="B351" s="54"/>
      <c r="C351" s="54"/>
      <c r="D351" s="55">
        <f>SUM(D333:D350)</f>
        <v>5889543.3031997681</v>
      </c>
    </row>
    <row r="352" spans="1:4" ht="16.5" thickBot="1" x14ac:dyDescent="0.3">
      <c r="A352" s="34" t="s">
        <v>0</v>
      </c>
      <c r="B352" s="34"/>
      <c r="C352" s="34"/>
      <c r="D352" s="35">
        <f>SUM(D351,D332,D307,D270,D242,D210,D174,D148,D119,D91,D62,D37)</f>
        <v>99338466.744118139</v>
      </c>
    </row>
  </sheetData>
  <sortState ref="A63:D90">
    <sortCondition ref="C63:C90"/>
  </sortState>
  <mergeCells count="5"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201" workbookViewId="0">
      <selection activeCell="F213" sqref="F213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224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7" t="s">
        <v>11</v>
      </c>
      <c r="G11" s="4" t="s">
        <v>12</v>
      </c>
    </row>
    <row r="12" spans="1:7" x14ac:dyDescent="0.25">
      <c r="A12" s="49" t="s">
        <v>213</v>
      </c>
      <c r="B12" s="49" t="s">
        <v>26</v>
      </c>
      <c r="C12" s="49" t="s">
        <v>27</v>
      </c>
      <c r="D12" s="49" t="s">
        <v>35</v>
      </c>
      <c r="E12" s="49" t="s">
        <v>28</v>
      </c>
      <c r="F12" s="50">
        <v>160.200000762939</v>
      </c>
      <c r="G12" s="52">
        <v>6024.3097534179697</v>
      </c>
    </row>
    <row r="13" spans="1:7" x14ac:dyDescent="0.25">
      <c r="A13" s="49" t="s">
        <v>213</v>
      </c>
      <c r="B13" s="49" t="s">
        <v>26</v>
      </c>
      <c r="C13" s="49" t="s">
        <v>27</v>
      </c>
      <c r="D13" s="49" t="s">
        <v>183</v>
      </c>
      <c r="E13" s="49" t="s">
        <v>28</v>
      </c>
      <c r="F13" s="50">
        <v>3580.68994140625</v>
      </c>
      <c r="G13" s="52">
        <v>23753.259765625</v>
      </c>
    </row>
    <row r="14" spans="1:7" x14ac:dyDescent="0.25">
      <c r="A14" s="49" t="s">
        <v>213</v>
      </c>
      <c r="B14" s="49" t="s">
        <v>26</v>
      </c>
      <c r="C14" s="49" t="s">
        <v>27</v>
      </c>
      <c r="D14" s="49" t="s">
        <v>97</v>
      </c>
      <c r="E14" s="49" t="s">
        <v>28</v>
      </c>
      <c r="F14" s="50">
        <v>41549.46875</v>
      </c>
      <c r="G14" s="52">
        <v>80257.19921875</v>
      </c>
    </row>
    <row r="15" spans="1:7" x14ac:dyDescent="0.25">
      <c r="A15" s="49" t="s">
        <v>213</v>
      </c>
      <c r="B15" s="49" t="s">
        <v>26</v>
      </c>
      <c r="C15" s="49" t="s">
        <v>27</v>
      </c>
      <c r="D15" s="49" t="s">
        <v>29</v>
      </c>
      <c r="E15" s="49" t="s">
        <v>28</v>
      </c>
      <c r="F15" s="50">
        <v>2786.1800689697302</v>
      </c>
      <c r="G15" s="52">
        <v>53636.909912109397</v>
      </c>
    </row>
    <row r="16" spans="1:7" x14ac:dyDescent="0.25">
      <c r="A16" s="49" t="s">
        <v>213</v>
      </c>
      <c r="B16" s="49" t="s">
        <v>26</v>
      </c>
      <c r="C16" s="49" t="s">
        <v>27</v>
      </c>
      <c r="D16" s="49" t="s">
        <v>30</v>
      </c>
      <c r="E16" s="49" t="s">
        <v>28</v>
      </c>
      <c r="F16" s="50">
        <v>150660.34782886499</v>
      </c>
      <c r="G16" s="52">
        <v>1076211.5845947301</v>
      </c>
    </row>
    <row r="17" spans="1:7" x14ac:dyDescent="0.25">
      <c r="A17" s="49" t="s">
        <v>213</v>
      </c>
      <c r="B17" s="49" t="s">
        <v>26</v>
      </c>
      <c r="C17" s="49" t="s">
        <v>27</v>
      </c>
      <c r="D17" s="49" t="s">
        <v>181</v>
      </c>
      <c r="E17" s="49" t="s">
        <v>28</v>
      </c>
      <c r="F17" s="50">
        <v>32664.73046875</v>
      </c>
      <c r="G17" s="52">
        <v>437446.40625</v>
      </c>
    </row>
    <row r="18" spans="1:7" x14ac:dyDescent="0.25">
      <c r="A18" s="49" t="s">
        <v>213</v>
      </c>
      <c r="B18" s="49" t="s">
        <v>26</v>
      </c>
      <c r="C18" s="49" t="s">
        <v>27</v>
      </c>
      <c r="D18" s="49" t="s">
        <v>31</v>
      </c>
      <c r="E18" s="49" t="s">
        <v>28</v>
      </c>
      <c r="F18" s="50">
        <v>6540.1201782226599</v>
      </c>
      <c r="G18" s="52">
        <v>22419.250152587902</v>
      </c>
    </row>
    <row r="19" spans="1:7" x14ac:dyDescent="0.25">
      <c r="A19" s="49" t="s">
        <v>213</v>
      </c>
      <c r="B19" s="49" t="s">
        <v>26</v>
      </c>
      <c r="C19" s="49" t="s">
        <v>27</v>
      </c>
      <c r="D19" s="49" t="s">
        <v>32</v>
      </c>
      <c r="E19" s="49" t="s">
        <v>28</v>
      </c>
      <c r="F19" s="50">
        <v>21847.819458007802</v>
      </c>
      <c r="G19" s="52">
        <v>118333.23828125</v>
      </c>
    </row>
    <row r="20" spans="1:7" x14ac:dyDescent="0.25">
      <c r="A20" s="49" t="s">
        <v>213</v>
      </c>
      <c r="B20" s="49" t="s">
        <v>26</v>
      </c>
      <c r="C20" s="49" t="s">
        <v>27</v>
      </c>
      <c r="D20" s="49" t="s">
        <v>33</v>
      </c>
      <c r="E20" s="49" t="s">
        <v>28</v>
      </c>
      <c r="F20" s="50">
        <v>136.469997406006</v>
      </c>
      <c r="G20" s="52">
        <v>2113.9800109863299</v>
      </c>
    </row>
    <row r="21" spans="1:7" x14ac:dyDescent="0.25">
      <c r="A21" s="49" t="s">
        <v>213</v>
      </c>
      <c r="B21" s="49" t="s">
        <v>26</v>
      </c>
      <c r="C21" s="49" t="s">
        <v>27</v>
      </c>
      <c r="D21" s="49" t="s">
        <v>166</v>
      </c>
      <c r="E21" s="49" t="s">
        <v>28</v>
      </c>
      <c r="F21" s="50">
        <v>27215.810546875</v>
      </c>
      <c r="G21" s="52">
        <v>18754.0703125</v>
      </c>
    </row>
    <row r="22" spans="1:7" x14ac:dyDescent="0.25">
      <c r="A22" s="49" t="s">
        <v>213</v>
      </c>
      <c r="B22" s="49" t="s">
        <v>26</v>
      </c>
      <c r="C22" s="49" t="s">
        <v>27</v>
      </c>
      <c r="D22" s="49" t="s">
        <v>34</v>
      </c>
      <c r="E22" s="49" t="s">
        <v>28</v>
      </c>
      <c r="F22" s="50">
        <v>250.13999938964801</v>
      </c>
      <c r="G22" s="52">
        <v>1686.18994140625</v>
      </c>
    </row>
    <row r="23" spans="1:7" ht="30" x14ac:dyDescent="0.25">
      <c r="A23" s="49" t="s">
        <v>213</v>
      </c>
      <c r="B23" s="49" t="s">
        <v>26</v>
      </c>
      <c r="C23" s="49" t="s">
        <v>27</v>
      </c>
      <c r="D23" s="49" t="s">
        <v>184</v>
      </c>
      <c r="E23" s="49" t="s">
        <v>99</v>
      </c>
      <c r="F23" s="50">
        <v>1849.27001953125</v>
      </c>
      <c r="G23" s="52">
        <v>28497.5</v>
      </c>
    </row>
    <row r="24" spans="1:7" x14ac:dyDescent="0.25">
      <c r="A24" s="49" t="s">
        <v>213</v>
      </c>
      <c r="B24" s="49" t="s">
        <v>26</v>
      </c>
      <c r="C24" s="49" t="s">
        <v>27</v>
      </c>
      <c r="D24" s="49" t="s">
        <v>86</v>
      </c>
      <c r="E24" s="49" t="s">
        <v>28</v>
      </c>
      <c r="F24" s="50">
        <v>24405.370285034202</v>
      </c>
      <c r="G24" s="52">
        <v>19147.729858398401</v>
      </c>
    </row>
    <row r="25" spans="1:7" x14ac:dyDescent="0.25">
      <c r="A25" s="49" t="s">
        <v>213</v>
      </c>
      <c r="B25" s="49" t="s">
        <v>26</v>
      </c>
      <c r="C25" s="49" t="s">
        <v>27</v>
      </c>
      <c r="D25" s="49" t="s">
        <v>182</v>
      </c>
      <c r="E25" s="49" t="s">
        <v>28</v>
      </c>
      <c r="F25" s="50">
        <v>1196.35998535156</v>
      </c>
      <c r="G25" s="52">
        <v>15492.5397949219</v>
      </c>
    </row>
    <row r="26" spans="1:7" x14ac:dyDescent="0.25">
      <c r="A26" s="49" t="s">
        <v>213</v>
      </c>
      <c r="B26" s="49" t="s">
        <v>26</v>
      </c>
      <c r="C26" s="49" t="s">
        <v>27</v>
      </c>
      <c r="D26" s="49" t="s">
        <v>185</v>
      </c>
      <c r="E26" s="49" t="s">
        <v>28</v>
      </c>
      <c r="F26" s="50">
        <v>1099.59997558594</v>
      </c>
      <c r="G26" s="52">
        <v>383.61828442924337</v>
      </c>
    </row>
    <row r="27" spans="1:7" x14ac:dyDescent="0.25">
      <c r="A27" s="49" t="s">
        <v>213</v>
      </c>
      <c r="B27" s="49" t="s">
        <v>26</v>
      </c>
      <c r="C27" s="49" t="s">
        <v>27</v>
      </c>
      <c r="D27" s="49" t="s">
        <v>37</v>
      </c>
      <c r="E27" s="49" t="s">
        <v>28</v>
      </c>
      <c r="F27" s="50">
        <v>294815.25537109398</v>
      </c>
      <c r="G27" s="52">
        <v>226392.619140625</v>
      </c>
    </row>
    <row r="28" spans="1:7" ht="15.75" thickBot="1" x14ac:dyDescent="0.3">
      <c r="A28" s="37" t="s">
        <v>25</v>
      </c>
      <c r="B28" s="38"/>
      <c r="C28" s="38"/>
      <c r="D28" s="38"/>
      <c r="E28" s="38"/>
      <c r="F28" s="39">
        <f>SUM(F12:F27)</f>
        <v>610757.832875252</v>
      </c>
      <c r="G28" s="39">
        <f>SUM(G12:G27)</f>
        <v>2130550.4052717374</v>
      </c>
    </row>
    <row r="29" spans="1:7" x14ac:dyDescent="0.25">
      <c r="A29" s="49" t="s">
        <v>220</v>
      </c>
      <c r="B29" s="49" t="s">
        <v>26</v>
      </c>
      <c r="C29" s="49" t="s">
        <v>27</v>
      </c>
      <c r="D29" s="49" t="s">
        <v>35</v>
      </c>
      <c r="E29" s="49" t="s">
        <v>28</v>
      </c>
      <c r="F29" s="50">
        <v>315.19000625610403</v>
      </c>
      <c r="G29" s="52">
        <v>1979.2999572753899</v>
      </c>
    </row>
    <row r="30" spans="1:7" x14ac:dyDescent="0.25">
      <c r="A30" s="49" t="s">
        <v>220</v>
      </c>
      <c r="B30" s="49" t="s">
        <v>26</v>
      </c>
      <c r="C30" s="49" t="s">
        <v>27</v>
      </c>
      <c r="D30" s="49" t="s">
        <v>183</v>
      </c>
      <c r="E30" s="49" t="s">
        <v>28</v>
      </c>
      <c r="F30" s="50">
        <v>13261.8098144531</v>
      </c>
      <c r="G30" s="52">
        <v>39437.580078125</v>
      </c>
    </row>
    <row r="31" spans="1:7" x14ac:dyDescent="0.25">
      <c r="A31" s="49" t="s">
        <v>220</v>
      </c>
      <c r="B31" s="49" t="s">
        <v>26</v>
      </c>
      <c r="C31" s="49" t="s">
        <v>27</v>
      </c>
      <c r="D31" s="49" t="s">
        <v>97</v>
      </c>
      <c r="E31" s="49" t="s">
        <v>28</v>
      </c>
      <c r="F31" s="50">
        <v>16444.6103515625</v>
      </c>
      <c r="G31" s="52">
        <v>20712.349609375</v>
      </c>
    </row>
    <row r="32" spans="1:7" ht="30" x14ac:dyDescent="0.25">
      <c r="A32" s="49" t="s">
        <v>220</v>
      </c>
      <c r="B32" s="49" t="s">
        <v>26</v>
      </c>
      <c r="C32" s="49" t="s">
        <v>27</v>
      </c>
      <c r="D32" s="49" t="s">
        <v>221</v>
      </c>
      <c r="E32" s="49" t="s">
        <v>28</v>
      </c>
      <c r="F32" s="50">
        <v>249.47999572753901</v>
      </c>
      <c r="G32" s="52">
        <v>1620</v>
      </c>
    </row>
    <row r="33" spans="1:7" x14ac:dyDescent="0.25">
      <c r="A33" s="49" t="s">
        <v>220</v>
      </c>
      <c r="B33" s="49" t="s">
        <v>26</v>
      </c>
      <c r="C33" s="49" t="s">
        <v>27</v>
      </c>
      <c r="D33" s="49" t="s">
        <v>29</v>
      </c>
      <c r="E33" s="49" t="s">
        <v>28</v>
      </c>
      <c r="F33" s="50">
        <v>4871.0198974609402</v>
      </c>
      <c r="G33" s="52">
        <v>45501.0810546875</v>
      </c>
    </row>
    <row r="34" spans="1:7" x14ac:dyDescent="0.25">
      <c r="A34" s="49" t="s">
        <v>220</v>
      </c>
      <c r="B34" s="49" t="s">
        <v>26</v>
      </c>
      <c r="C34" s="49" t="s">
        <v>27</v>
      </c>
      <c r="D34" s="49" t="s">
        <v>30</v>
      </c>
      <c r="E34" s="49" t="s">
        <v>61</v>
      </c>
      <c r="F34" s="50">
        <v>269.44000244140602</v>
      </c>
      <c r="G34" s="52">
        <v>1112.40002441406</v>
      </c>
    </row>
    <row r="35" spans="1:7" x14ac:dyDescent="0.25">
      <c r="A35" s="49" t="s">
        <v>220</v>
      </c>
      <c r="B35" s="49" t="s">
        <v>26</v>
      </c>
      <c r="C35" s="49" t="s">
        <v>27</v>
      </c>
      <c r="D35" s="49" t="s">
        <v>30</v>
      </c>
      <c r="E35" s="49" t="s">
        <v>28</v>
      </c>
      <c r="F35" s="50">
        <v>205098.10067749</v>
      </c>
      <c r="G35" s="52">
        <v>1728607.59552002</v>
      </c>
    </row>
    <row r="36" spans="1:7" x14ac:dyDescent="0.25">
      <c r="A36" s="49" t="s">
        <v>220</v>
      </c>
      <c r="B36" s="49" t="s">
        <v>26</v>
      </c>
      <c r="C36" s="49" t="s">
        <v>27</v>
      </c>
      <c r="D36" s="49" t="s">
        <v>181</v>
      </c>
      <c r="E36" s="49" t="s">
        <v>28</v>
      </c>
      <c r="F36" s="50">
        <v>123744.8203125</v>
      </c>
      <c r="G36" s="52">
        <v>1276041.40625</v>
      </c>
    </row>
    <row r="37" spans="1:7" x14ac:dyDescent="0.25">
      <c r="A37" s="49" t="s">
        <v>220</v>
      </c>
      <c r="B37" s="49" t="s">
        <v>26</v>
      </c>
      <c r="C37" s="49" t="s">
        <v>27</v>
      </c>
      <c r="D37" s="49" t="s">
        <v>32</v>
      </c>
      <c r="E37" s="49" t="s">
        <v>28</v>
      </c>
      <c r="F37" s="50">
        <v>20970.8994140625</v>
      </c>
      <c r="G37" s="52">
        <v>213408.75244140599</v>
      </c>
    </row>
    <row r="38" spans="1:7" x14ac:dyDescent="0.25">
      <c r="A38" s="49" t="s">
        <v>220</v>
      </c>
      <c r="B38" s="49" t="s">
        <v>26</v>
      </c>
      <c r="C38" s="49" t="s">
        <v>27</v>
      </c>
      <c r="D38" s="49" t="s">
        <v>33</v>
      </c>
      <c r="E38" s="49" t="s">
        <v>28</v>
      </c>
      <c r="F38" s="50">
        <v>4848.3701210022</v>
      </c>
      <c r="G38" s="52">
        <v>29172.029785156301</v>
      </c>
    </row>
    <row r="39" spans="1:7" x14ac:dyDescent="0.25">
      <c r="A39" s="49" t="s">
        <v>220</v>
      </c>
      <c r="B39" s="49" t="s">
        <v>26</v>
      </c>
      <c r="C39" s="49" t="s">
        <v>27</v>
      </c>
      <c r="D39" s="49" t="s">
        <v>166</v>
      </c>
      <c r="E39" s="49" t="s">
        <v>28</v>
      </c>
      <c r="F39" s="50">
        <v>90.269996643066406</v>
      </c>
      <c r="G39" s="52">
        <v>97.510002136230497</v>
      </c>
    </row>
    <row r="40" spans="1:7" x14ac:dyDescent="0.25">
      <c r="A40" s="49" t="s">
        <v>220</v>
      </c>
      <c r="B40" s="49" t="s">
        <v>26</v>
      </c>
      <c r="C40" s="49" t="s">
        <v>27</v>
      </c>
      <c r="D40" s="49" t="s">
        <v>222</v>
      </c>
      <c r="E40" s="49" t="s">
        <v>28</v>
      </c>
      <c r="F40" s="50">
        <v>103.419998168945</v>
      </c>
      <c r="G40" s="52">
        <v>1077.59997558594</v>
      </c>
    </row>
    <row r="41" spans="1:7" x14ac:dyDescent="0.25">
      <c r="A41" s="49" t="s">
        <v>220</v>
      </c>
      <c r="B41" s="49" t="s">
        <v>26</v>
      </c>
      <c r="C41" s="49" t="s">
        <v>27</v>
      </c>
      <c r="D41" s="49" t="s">
        <v>120</v>
      </c>
      <c r="E41" s="49" t="s">
        <v>28</v>
      </c>
      <c r="F41" s="50">
        <v>362.88000488281301</v>
      </c>
      <c r="G41" s="52">
        <v>2034.19995117188</v>
      </c>
    </row>
    <row r="42" spans="1:7" x14ac:dyDescent="0.25">
      <c r="A42" s="49" t="s">
        <v>220</v>
      </c>
      <c r="B42" s="49" t="s">
        <v>26</v>
      </c>
      <c r="C42" s="49" t="s">
        <v>27</v>
      </c>
      <c r="D42" s="49" t="s">
        <v>37</v>
      </c>
      <c r="E42" s="49" t="s">
        <v>28</v>
      </c>
      <c r="F42" s="50">
        <v>18397.890625</v>
      </c>
      <c r="G42" s="52">
        <v>40154.6015625</v>
      </c>
    </row>
    <row r="43" spans="1:7" ht="15.75" thickBot="1" x14ac:dyDescent="0.3">
      <c r="A43" s="37" t="s">
        <v>220</v>
      </c>
      <c r="B43" s="38"/>
      <c r="C43" s="38"/>
      <c r="D43" s="38"/>
      <c r="E43" s="38"/>
      <c r="F43" s="39">
        <f>SUM(F29:F42)</f>
        <v>409028.20121765113</v>
      </c>
      <c r="G43" s="39">
        <f>SUM(G29:G42)</f>
        <v>3400956.406211853</v>
      </c>
    </row>
    <row r="44" spans="1:7" x14ac:dyDescent="0.25">
      <c r="A44" s="49" t="s">
        <v>298</v>
      </c>
      <c r="B44" s="49" t="s">
        <v>26</v>
      </c>
      <c r="C44" s="49" t="s">
        <v>27</v>
      </c>
      <c r="D44" s="49" t="s">
        <v>35</v>
      </c>
      <c r="E44" s="49" t="s">
        <v>28</v>
      </c>
      <c r="F44" s="50">
        <v>199.40000152587891</v>
      </c>
      <c r="G44" s="52">
        <v>1326.9499816894531</v>
      </c>
    </row>
    <row r="45" spans="1:7" x14ac:dyDescent="0.25">
      <c r="A45" s="49" t="s">
        <v>298</v>
      </c>
      <c r="B45" s="49" t="s">
        <v>26</v>
      </c>
      <c r="C45" s="49" t="s">
        <v>27</v>
      </c>
      <c r="D45" s="49" t="s">
        <v>97</v>
      </c>
      <c r="E45" s="49" t="s">
        <v>28</v>
      </c>
      <c r="F45" s="50">
        <v>3294.56005859375</v>
      </c>
      <c r="G45" s="52">
        <v>13669</v>
      </c>
    </row>
    <row r="46" spans="1:7" x14ac:dyDescent="0.25">
      <c r="A46" s="49" t="s">
        <v>298</v>
      </c>
      <c r="B46" s="49" t="s">
        <v>26</v>
      </c>
      <c r="C46" s="49" t="s">
        <v>27</v>
      </c>
      <c r="D46" s="49" t="s">
        <v>29</v>
      </c>
      <c r="E46" s="49" t="s">
        <v>28</v>
      </c>
      <c r="F46" s="50">
        <v>2621.7900390625</v>
      </c>
      <c r="G46" s="52">
        <v>26506.30078125</v>
      </c>
    </row>
    <row r="47" spans="1:7" x14ac:dyDescent="0.25">
      <c r="A47" s="49" t="s">
        <v>298</v>
      </c>
      <c r="B47" s="49" t="s">
        <v>26</v>
      </c>
      <c r="C47" s="49" t="s">
        <v>27</v>
      </c>
      <c r="D47" s="49" t="s">
        <v>181</v>
      </c>
      <c r="E47" s="49" t="s">
        <v>28</v>
      </c>
      <c r="F47" s="50">
        <v>179025.79111099243</v>
      </c>
      <c r="G47" s="52">
        <v>1720350.2626495361</v>
      </c>
    </row>
    <row r="48" spans="1:7" x14ac:dyDescent="0.25">
      <c r="A48" s="49" t="s">
        <v>298</v>
      </c>
      <c r="B48" s="49" t="s">
        <v>26</v>
      </c>
      <c r="C48" s="49" t="s">
        <v>27</v>
      </c>
      <c r="D48" s="49" t="s">
        <v>31</v>
      </c>
      <c r="E48" s="49" t="s">
        <v>28</v>
      </c>
      <c r="F48" s="50">
        <v>4526.919921875</v>
      </c>
      <c r="G48" s="52">
        <v>16467.080078125</v>
      </c>
    </row>
    <row r="49" spans="1:7" x14ac:dyDescent="0.25">
      <c r="A49" s="49" t="s">
        <v>298</v>
      </c>
      <c r="B49" s="49" t="s">
        <v>26</v>
      </c>
      <c r="C49" s="49" t="s">
        <v>27</v>
      </c>
      <c r="D49" s="49" t="s">
        <v>295</v>
      </c>
      <c r="E49" s="49" t="s">
        <v>61</v>
      </c>
      <c r="F49" s="50">
        <v>2000</v>
      </c>
      <c r="G49" s="52">
        <v>5880</v>
      </c>
    </row>
    <row r="50" spans="1:7" x14ac:dyDescent="0.25">
      <c r="A50" s="49" t="s">
        <v>298</v>
      </c>
      <c r="B50" s="49" t="s">
        <v>26</v>
      </c>
      <c r="C50" s="49" t="s">
        <v>27</v>
      </c>
      <c r="D50" s="49" t="s">
        <v>32</v>
      </c>
      <c r="E50" s="49" t="s">
        <v>28</v>
      </c>
      <c r="F50" s="50">
        <v>9087.58984375</v>
      </c>
      <c r="G50" s="52">
        <v>94162.1484375</v>
      </c>
    </row>
    <row r="51" spans="1:7" x14ac:dyDescent="0.25">
      <c r="A51" s="49" t="s">
        <v>298</v>
      </c>
      <c r="B51" s="49" t="s">
        <v>26</v>
      </c>
      <c r="C51" s="49" t="s">
        <v>27</v>
      </c>
      <c r="D51" s="49" t="s">
        <v>33</v>
      </c>
      <c r="E51" s="49" t="s">
        <v>28</v>
      </c>
      <c r="F51" s="50">
        <v>2492.9700927734375</v>
      </c>
      <c r="G51" s="52">
        <v>21602.400390625</v>
      </c>
    </row>
    <row r="52" spans="1:7" x14ac:dyDescent="0.25">
      <c r="A52" s="49" t="s">
        <v>298</v>
      </c>
      <c r="B52" s="49" t="s">
        <v>26</v>
      </c>
      <c r="C52" s="49" t="s">
        <v>27</v>
      </c>
      <c r="D52" s="49" t="s">
        <v>166</v>
      </c>
      <c r="E52" s="49" t="s">
        <v>28</v>
      </c>
      <c r="F52" s="50">
        <v>888.92999267578125</v>
      </c>
      <c r="G52" s="52">
        <v>881.8800048828125</v>
      </c>
    </row>
    <row r="53" spans="1:7" x14ac:dyDescent="0.25">
      <c r="A53" s="49" t="s">
        <v>298</v>
      </c>
      <c r="B53" s="49" t="s">
        <v>26</v>
      </c>
      <c r="C53" s="49" t="s">
        <v>27</v>
      </c>
      <c r="D53" s="49" t="s">
        <v>34</v>
      </c>
      <c r="E53" s="49" t="s">
        <v>28</v>
      </c>
      <c r="F53" s="50">
        <v>1244.2000122070312</v>
      </c>
      <c r="G53" s="52">
        <v>5085.08984375</v>
      </c>
    </row>
    <row r="54" spans="1:7" x14ac:dyDescent="0.25">
      <c r="A54" s="49" t="s">
        <v>298</v>
      </c>
      <c r="B54" s="49" t="s">
        <v>26</v>
      </c>
      <c r="C54" s="49" t="s">
        <v>27</v>
      </c>
      <c r="D54" s="49" t="s">
        <v>296</v>
      </c>
      <c r="E54" s="49" t="s">
        <v>28</v>
      </c>
      <c r="F54" s="50">
        <v>435.45001220703125</v>
      </c>
      <c r="G54" s="52">
        <v>912</v>
      </c>
    </row>
    <row r="55" spans="1:7" x14ac:dyDescent="0.25">
      <c r="A55" s="49" t="s">
        <v>298</v>
      </c>
      <c r="B55" s="49" t="s">
        <v>26</v>
      </c>
      <c r="C55" s="49" t="s">
        <v>27</v>
      </c>
      <c r="D55" s="49" t="s">
        <v>181</v>
      </c>
      <c r="E55" s="49" t="s">
        <v>28</v>
      </c>
      <c r="F55" s="50">
        <v>490.1199951171875</v>
      </c>
      <c r="G55" s="52">
        <v>7285.1201171875</v>
      </c>
    </row>
    <row r="56" spans="1:7" x14ac:dyDescent="0.25">
      <c r="A56" s="49" t="s">
        <v>298</v>
      </c>
      <c r="B56" s="49" t="s">
        <v>26</v>
      </c>
      <c r="C56" s="49" t="s">
        <v>27</v>
      </c>
      <c r="D56" s="49" t="s">
        <v>86</v>
      </c>
      <c r="E56" s="49" t="s">
        <v>28</v>
      </c>
      <c r="F56" s="50">
        <v>10957.730208396912</v>
      </c>
      <c r="G56" s="52">
        <v>84285.678039550781</v>
      </c>
    </row>
    <row r="57" spans="1:7" x14ac:dyDescent="0.25">
      <c r="A57" s="49" t="s">
        <v>298</v>
      </c>
      <c r="B57" s="49" t="s">
        <v>26</v>
      </c>
      <c r="C57" s="49" t="s">
        <v>27</v>
      </c>
      <c r="D57" s="49" t="s">
        <v>92</v>
      </c>
      <c r="E57" s="49" t="s">
        <v>28</v>
      </c>
      <c r="F57" s="50">
        <v>13028.33984375</v>
      </c>
      <c r="G57" s="52">
        <v>24413.9609375</v>
      </c>
    </row>
    <row r="58" spans="1:7" x14ac:dyDescent="0.25">
      <c r="A58" s="49" t="s">
        <v>298</v>
      </c>
      <c r="B58" s="49" t="s">
        <v>26</v>
      </c>
      <c r="C58" s="49" t="s">
        <v>27</v>
      </c>
      <c r="D58" s="49" t="s">
        <v>182</v>
      </c>
      <c r="E58" s="49" t="s">
        <v>28</v>
      </c>
      <c r="F58" s="50">
        <v>24447.349609375</v>
      </c>
      <c r="G58" s="52">
        <v>302948.5625</v>
      </c>
    </row>
    <row r="59" spans="1:7" x14ac:dyDescent="0.25">
      <c r="A59" s="49" t="s">
        <v>298</v>
      </c>
      <c r="B59" s="49" t="s">
        <v>26</v>
      </c>
      <c r="C59" s="49" t="s">
        <v>27</v>
      </c>
      <c r="D59" s="49" t="s">
        <v>185</v>
      </c>
      <c r="E59" s="49" t="s">
        <v>81</v>
      </c>
      <c r="F59" s="50">
        <v>24451.58984375</v>
      </c>
      <c r="G59" s="52">
        <v>29230</v>
      </c>
    </row>
    <row r="60" spans="1:7" x14ac:dyDescent="0.25">
      <c r="A60" s="49" t="s">
        <v>298</v>
      </c>
      <c r="B60" s="49" t="s">
        <v>26</v>
      </c>
      <c r="C60" s="49" t="s">
        <v>27</v>
      </c>
      <c r="D60" s="49" t="s">
        <v>297</v>
      </c>
      <c r="E60" s="49" t="s">
        <v>28</v>
      </c>
      <c r="F60" s="50">
        <v>11367.4501953125</v>
      </c>
      <c r="G60" s="52">
        <v>121544.3984375</v>
      </c>
    </row>
    <row r="61" spans="1:7" x14ac:dyDescent="0.25">
      <c r="A61" s="49" t="s">
        <v>298</v>
      </c>
      <c r="B61" s="49" t="s">
        <v>26</v>
      </c>
      <c r="C61" s="49" t="s">
        <v>27</v>
      </c>
      <c r="D61" s="49" t="s">
        <v>37</v>
      </c>
      <c r="E61" s="49" t="s">
        <v>28</v>
      </c>
      <c r="F61" s="50">
        <v>98274.288513183594</v>
      </c>
      <c r="G61" s="52">
        <v>151943.109375</v>
      </c>
    </row>
    <row r="62" spans="1:7" ht="15.75" thickBot="1" x14ac:dyDescent="0.3">
      <c r="A62" s="37" t="s">
        <v>298</v>
      </c>
      <c r="B62" s="38"/>
      <c r="C62" s="38"/>
      <c r="D62" s="38"/>
      <c r="E62" s="38"/>
      <c r="F62" s="39">
        <f>SUM(F44:F61)</f>
        <v>388834.46929454803</v>
      </c>
      <c r="G62" s="39">
        <f>SUM(G44:G61)</f>
        <v>2628493.9415740967</v>
      </c>
    </row>
    <row r="63" spans="1:7" x14ac:dyDescent="0.25">
      <c r="A63" s="49" t="s">
        <v>327</v>
      </c>
      <c r="B63" s="49" t="s">
        <v>26</v>
      </c>
      <c r="C63" s="49" t="s">
        <v>27</v>
      </c>
      <c r="D63" s="49" t="s">
        <v>30</v>
      </c>
      <c r="E63" s="49" t="s">
        <v>28</v>
      </c>
      <c r="F63" s="50">
        <v>34054.239990234375</v>
      </c>
      <c r="G63" s="52">
        <v>290789.8427734375</v>
      </c>
    </row>
    <row r="64" spans="1:7" x14ac:dyDescent="0.25">
      <c r="A64" s="49" t="s">
        <v>327</v>
      </c>
      <c r="B64" s="49" t="s">
        <v>26</v>
      </c>
      <c r="C64" s="49" t="s">
        <v>27</v>
      </c>
      <c r="D64" s="49" t="s">
        <v>181</v>
      </c>
      <c r="E64" s="49" t="s">
        <v>28</v>
      </c>
      <c r="F64" s="50">
        <v>16236.819580078125</v>
      </c>
      <c r="G64" s="52">
        <v>135600.0703125</v>
      </c>
    </row>
    <row r="65" spans="1:7" x14ac:dyDescent="0.25">
      <c r="A65" s="49" t="s">
        <v>327</v>
      </c>
      <c r="B65" s="49" t="s">
        <v>26</v>
      </c>
      <c r="C65" s="49" t="s">
        <v>27</v>
      </c>
      <c r="D65" s="49" t="s">
        <v>295</v>
      </c>
      <c r="E65" s="49" t="s">
        <v>61</v>
      </c>
      <c r="F65" s="50">
        <v>3742.169921875</v>
      </c>
      <c r="G65" s="52">
        <v>11025</v>
      </c>
    </row>
    <row r="66" spans="1:7" x14ac:dyDescent="0.25">
      <c r="A66" s="49" t="s">
        <v>327</v>
      </c>
      <c r="B66" s="49" t="s">
        <v>26</v>
      </c>
      <c r="C66" s="49" t="s">
        <v>27</v>
      </c>
      <c r="D66" s="49" t="s">
        <v>33</v>
      </c>
      <c r="E66" s="49" t="s">
        <v>61</v>
      </c>
      <c r="F66" s="50">
        <v>4690.64013671875</v>
      </c>
      <c r="G66" s="52">
        <v>15745.7998046875</v>
      </c>
    </row>
    <row r="67" spans="1:7" ht="15.75" thickBot="1" x14ac:dyDescent="0.3">
      <c r="A67" s="37" t="s">
        <v>327</v>
      </c>
      <c r="B67" s="38"/>
      <c r="C67" s="38"/>
      <c r="D67" s="38"/>
      <c r="E67" s="38"/>
      <c r="F67" s="39">
        <f>SUM(F63:F66)</f>
        <v>58723.86962890625</v>
      </c>
      <c r="G67" s="39">
        <f>SUM(G63:G66)</f>
        <v>453160.712890625</v>
      </c>
    </row>
    <row r="68" spans="1:7" x14ac:dyDescent="0.25">
      <c r="A68" s="49" t="s">
        <v>335</v>
      </c>
      <c r="B68" s="49" t="s">
        <v>26</v>
      </c>
      <c r="C68" s="49" t="s">
        <v>27</v>
      </c>
      <c r="D68" s="49" t="s">
        <v>183</v>
      </c>
      <c r="E68" s="49" t="s">
        <v>28</v>
      </c>
      <c r="F68" s="50">
        <v>1555.8399658203125</v>
      </c>
      <c r="G68" s="52">
        <v>7019.8701171875</v>
      </c>
    </row>
    <row r="69" spans="1:7" x14ac:dyDescent="0.25">
      <c r="A69" s="49" t="s">
        <v>335</v>
      </c>
      <c r="B69" s="49" t="s">
        <v>26</v>
      </c>
      <c r="C69" s="49" t="s">
        <v>27</v>
      </c>
      <c r="D69" s="49" t="s">
        <v>97</v>
      </c>
      <c r="E69" s="49" t="s">
        <v>28</v>
      </c>
      <c r="F69" s="50">
        <v>6221.81982421875</v>
      </c>
      <c r="G69" s="52">
        <v>30176.58984375</v>
      </c>
    </row>
    <row r="70" spans="1:7" x14ac:dyDescent="0.25">
      <c r="A70" s="49" t="s">
        <v>335</v>
      </c>
      <c r="B70" s="49" t="s">
        <v>26</v>
      </c>
      <c r="C70" s="49" t="s">
        <v>27</v>
      </c>
      <c r="D70" s="49" t="s">
        <v>29</v>
      </c>
      <c r="E70" s="49" t="s">
        <v>28</v>
      </c>
      <c r="F70" s="50">
        <v>5704.2099609375</v>
      </c>
      <c r="G70" s="52">
        <v>38086.91015625</v>
      </c>
    </row>
    <row r="71" spans="1:7" x14ac:dyDescent="0.25">
      <c r="A71" s="49" t="s">
        <v>335</v>
      </c>
      <c r="B71" s="49" t="s">
        <v>26</v>
      </c>
      <c r="C71" s="49" t="s">
        <v>27</v>
      </c>
      <c r="D71" s="49" t="s">
        <v>30</v>
      </c>
      <c r="E71" s="49" t="s">
        <v>99</v>
      </c>
      <c r="F71" s="50">
        <v>18281.69921875</v>
      </c>
      <c r="G71" s="52">
        <v>177573.546875</v>
      </c>
    </row>
    <row r="72" spans="1:7" x14ac:dyDescent="0.25">
      <c r="A72" s="49" t="s">
        <v>335</v>
      </c>
      <c r="B72" s="49" t="s">
        <v>26</v>
      </c>
      <c r="C72" s="49" t="s">
        <v>27</v>
      </c>
      <c r="D72" s="49" t="s">
        <v>30</v>
      </c>
      <c r="E72" s="49" t="s">
        <v>28</v>
      </c>
      <c r="F72" s="50">
        <v>206585.63008880615</v>
      </c>
      <c r="G72" s="52">
        <v>1730386.5852050781</v>
      </c>
    </row>
    <row r="73" spans="1:7" x14ac:dyDescent="0.25">
      <c r="A73" s="49" t="s">
        <v>335</v>
      </c>
      <c r="B73" s="49" t="s">
        <v>26</v>
      </c>
      <c r="C73" s="49" t="s">
        <v>27</v>
      </c>
      <c r="D73" s="49" t="s">
        <v>181</v>
      </c>
      <c r="E73" s="49" t="s">
        <v>28</v>
      </c>
      <c r="F73" s="50">
        <v>111993.58959960937</v>
      </c>
      <c r="G73" s="52">
        <v>1157525.6313476562</v>
      </c>
    </row>
    <row r="74" spans="1:7" x14ac:dyDescent="0.25">
      <c r="A74" s="49" t="s">
        <v>335</v>
      </c>
      <c r="B74" s="49" t="s">
        <v>26</v>
      </c>
      <c r="C74" s="49" t="s">
        <v>27</v>
      </c>
      <c r="D74" s="49" t="s">
        <v>31</v>
      </c>
      <c r="E74" s="49" t="s">
        <v>28</v>
      </c>
      <c r="F74" s="50">
        <v>4025.6400146484375</v>
      </c>
      <c r="G74" s="52">
        <v>20475.7197265625</v>
      </c>
    </row>
    <row r="75" spans="1:7" x14ac:dyDescent="0.25">
      <c r="A75" s="49" t="s">
        <v>335</v>
      </c>
      <c r="B75" s="49" t="s">
        <v>26</v>
      </c>
      <c r="C75" s="49" t="s">
        <v>27</v>
      </c>
      <c r="D75" s="49" t="s">
        <v>32</v>
      </c>
      <c r="E75" s="49" t="s">
        <v>28</v>
      </c>
      <c r="F75" s="50">
        <v>19370.54931640625</v>
      </c>
      <c r="G75" s="52">
        <v>264022.51171875</v>
      </c>
    </row>
    <row r="76" spans="1:7" x14ac:dyDescent="0.25">
      <c r="A76" s="49" t="s">
        <v>335</v>
      </c>
      <c r="B76" s="49" t="s">
        <v>26</v>
      </c>
      <c r="C76" s="49" t="s">
        <v>27</v>
      </c>
      <c r="D76" s="49" t="s">
        <v>33</v>
      </c>
      <c r="E76" s="49" t="s">
        <v>61</v>
      </c>
      <c r="F76" s="50">
        <v>4776.3701171875</v>
      </c>
      <c r="G76" s="52">
        <v>23608</v>
      </c>
    </row>
    <row r="77" spans="1:7" x14ac:dyDescent="0.25">
      <c r="A77" s="49" t="s">
        <v>335</v>
      </c>
      <c r="B77" s="49" t="s">
        <v>26</v>
      </c>
      <c r="C77" s="49" t="s">
        <v>27</v>
      </c>
      <c r="D77" s="49" t="s">
        <v>33</v>
      </c>
      <c r="E77" s="49" t="s">
        <v>28</v>
      </c>
      <c r="F77" s="50">
        <v>11739.589783668518</v>
      </c>
      <c r="G77" s="52">
        <v>73835.669815063477</v>
      </c>
    </row>
    <row r="78" spans="1:7" x14ac:dyDescent="0.25">
      <c r="A78" s="49" t="s">
        <v>335</v>
      </c>
      <c r="B78" s="49" t="s">
        <v>26</v>
      </c>
      <c r="C78" s="49" t="s">
        <v>27</v>
      </c>
      <c r="D78" s="49" t="s">
        <v>166</v>
      </c>
      <c r="E78" s="49" t="s">
        <v>28</v>
      </c>
      <c r="F78" s="50">
        <v>2454.2301025390625</v>
      </c>
      <c r="G78" s="52">
        <v>3305.169921875</v>
      </c>
    </row>
    <row r="79" spans="1:7" x14ac:dyDescent="0.25">
      <c r="A79" s="49" t="s">
        <v>335</v>
      </c>
      <c r="B79" s="49" t="s">
        <v>26</v>
      </c>
      <c r="C79" s="49" t="s">
        <v>27</v>
      </c>
      <c r="D79" s="49" t="s">
        <v>296</v>
      </c>
      <c r="E79" s="49" t="s">
        <v>28</v>
      </c>
      <c r="F79" s="50">
        <v>1796.239990234375</v>
      </c>
      <c r="G79" s="52">
        <v>3366</v>
      </c>
    </row>
    <row r="80" spans="1:7" x14ac:dyDescent="0.25">
      <c r="A80" s="49" t="s">
        <v>335</v>
      </c>
      <c r="B80" s="49" t="s">
        <v>26</v>
      </c>
      <c r="C80" s="49" t="s">
        <v>27</v>
      </c>
      <c r="D80" s="49" t="s">
        <v>36</v>
      </c>
      <c r="E80" s="49" t="s">
        <v>28</v>
      </c>
      <c r="F80" s="50">
        <v>1016.9000244140625</v>
      </c>
      <c r="G80" s="52">
        <v>15898.599609375</v>
      </c>
    </row>
    <row r="81" spans="1:7" x14ac:dyDescent="0.25">
      <c r="A81" s="49" t="s">
        <v>335</v>
      </c>
      <c r="B81" s="49" t="s">
        <v>26</v>
      </c>
      <c r="C81" s="49" t="s">
        <v>27</v>
      </c>
      <c r="D81" s="49" t="s">
        <v>262</v>
      </c>
      <c r="E81" s="49" t="s">
        <v>28</v>
      </c>
      <c r="F81" s="50">
        <v>18938.750854492188</v>
      </c>
      <c r="G81" s="52">
        <v>165189.203125</v>
      </c>
    </row>
    <row r="82" spans="1:7" x14ac:dyDescent="0.25">
      <c r="A82" s="49" t="s">
        <v>335</v>
      </c>
      <c r="B82" s="49" t="s">
        <v>26</v>
      </c>
      <c r="C82" s="49" t="s">
        <v>27</v>
      </c>
      <c r="D82" s="49" t="s">
        <v>347</v>
      </c>
      <c r="E82" s="49" t="s">
        <v>28</v>
      </c>
      <c r="F82" s="50">
        <v>423.1199951171875</v>
      </c>
      <c r="G82" s="52">
        <v>1850.8800048828125</v>
      </c>
    </row>
    <row r="83" spans="1:7" x14ac:dyDescent="0.25">
      <c r="A83" s="49" t="s">
        <v>335</v>
      </c>
      <c r="B83" s="49" t="s">
        <v>26</v>
      </c>
      <c r="C83" s="49" t="s">
        <v>27</v>
      </c>
      <c r="D83" s="49" t="s">
        <v>185</v>
      </c>
      <c r="E83" s="49" t="s">
        <v>61</v>
      </c>
      <c r="F83" s="50">
        <v>11.350000381469727</v>
      </c>
      <c r="G83" s="52">
        <v>50.367355546183035</v>
      </c>
    </row>
    <row r="84" spans="1:7" x14ac:dyDescent="0.25">
      <c r="A84" s="49" t="s">
        <v>335</v>
      </c>
      <c r="B84" s="49" t="s">
        <v>26</v>
      </c>
      <c r="C84" s="49" t="s">
        <v>27</v>
      </c>
      <c r="D84" s="49" t="s">
        <v>120</v>
      </c>
      <c r="E84" s="49" t="s">
        <v>28</v>
      </c>
      <c r="F84" s="50">
        <v>362.8800048828125</v>
      </c>
      <c r="G84" s="52">
        <v>2034.199951171875</v>
      </c>
    </row>
    <row r="85" spans="1:7" x14ac:dyDescent="0.25">
      <c r="A85" s="49" t="s">
        <v>335</v>
      </c>
      <c r="B85" s="49" t="s">
        <v>26</v>
      </c>
      <c r="C85" s="49" t="s">
        <v>27</v>
      </c>
      <c r="D85" s="49" t="s">
        <v>37</v>
      </c>
      <c r="E85" s="49" t="s">
        <v>28</v>
      </c>
      <c r="F85" s="50">
        <v>91868.089233398438</v>
      </c>
      <c r="G85" s="52">
        <v>541503.501953125</v>
      </c>
    </row>
    <row r="86" spans="1:7" ht="15.75" thickBot="1" x14ac:dyDescent="0.3">
      <c r="A86" s="37" t="s">
        <v>335</v>
      </c>
      <c r="B86" s="38"/>
      <c r="C86" s="38"/>
      <c r="D86" s="38"/>
      <c r="E86" s="38"/>
      <c r="F86" s="39">
        <f>SUM(F68:F85)</f>
        <v>507126.49809551239</v>
      </c>
      <c r="G86" s="39">
        <f>SUM(G68:G85)</f>
        <v>4255908.9567262735</v>
      </c>
    </row>
    <row r="87" spans="1:7" x14ac:dyDescent="0.25">
      <c r="A87" s="49" t="s">
        <v>339</v>
      </c>
      <c r="B87" s="49" t="s">
        <v>26</v>
      </c>
      <c r="C87" s="49" t="s">
        <v>27</v>
      </c>
      <c r="D87" s="49" t="s">
        <v>35</v>
      </c>
      <c r="E87" s="49" t="s">
        <v>28</v>
      </c>
      <c r="F87" s="50">
        <v>86.18</v>
      </c>
      <c r="G87" s="52">
        <v>384.56</v>
      </c>
    </row>
    <row r="88" spans="1:7" x14ac:dyDescent="0.25">
      <c r="A88" s="49" t="s">
        <v>339</v>
      </c>
      <c r="B88" s="49" t="s">
        <v>26</v>
      </c>
      <c r="C88" s="49" t="s">
        <v>27</v>
      </c>
      <c r="D88" s="49" t="s">
        <v>97</v>
      </c>
      <c r="E88" s="49" t="s">
        <v>28</v>
      </c>
      <c r="F88" s="50">
        <v>15240.85</v>
      </c>
      <c r="G88" s="52">
        <v>72794.399999999994</v>
      </c>
    </row>
    <row r="89" spans="1:7" x14ac:dyDescent="0.25">
      <c r="A89" s="49" t="s">
        <v>339</v>
      </c>
      <c r="B89" s="49" t="s">
        <v>26</v>
      </c>
      <c r="C89" s="49" t="s">
        <v>27</v>
      </c>
      <c r="D89" s="49" t="s">
        <v>29</v>
      </c>
      <c r="E89" s="49" t="s">
        <v>28</v>
      </c>
      <c r="F89" s="50">
        <v>2058.7399999999998</v>
      </c>
      <c r="G89" s="52">
        <v>25650.37</v>
      </c>
    </row>
    <row r="90" spans="1:7" x14ac:dyDescent="0.25">
      <c r="A90" s="49" t="s">
        <v>339</v>
      </c>
      <c r="B90" s="49" t="s">
        <v>26</v>
      </c>
      <c r="C90" s="49" t="s">
        <v>27</v>
      </c>
      <c r="D90" s="49" t="s">
        <v>30</v>
      </c>
      <c r="E90" s="49" t="s">
        <v>28</v>
      </c>
      <c r="F90" s="50">
        <v>209332.51</v>
      </c>
      <c r="G90" s="52">
        <v>1931240.91</v>
      </c>
    </row>
    <row r="91" spans="1:7" x14ac:dyDescent="0.25">
      <c r="A91" s="49" t="s">
        <v>340</v>
      </c>
      <c r="B91" s="49" t="s">
        <v>26</v>
      </c>
      <c r="C91" s="49" t="s">
        <v>27</v>
      </c>
      <c r="D91" s="49" t="s">
        <v>181</v>
      </c>
      <c r="E91" s="49" t="s">
        <v>61</v>
      </c>
      <c r="F91" s="50">
        <v>11115.3</v>
      </c>
      <c r="G91" s="52">
        <v>274955</v>
      </c>
    </row>
    <row r="92" spans="1:7" x14ac:dyDescent="0.25">
      <c r="A92" s="49" t="s">
        <v>340</v>
      </c>
      <c r="B92" s="49" t="s">
        <v>26</v>
      </c>
      <c r="C92" s="49" t="s">
        <v>27</v>
      </c>
      <c r="D92" s="49" t="s">
        <v>181</v>
      </c>
      <c r="E92" s="49" t="s">
        <v>28</v>
      </c>
      <c r="F92" s="50">
        <v>69767.820000000007</v>
      </c>
      <c r="G92" s="52">
        <v>694578.74</v>
      </c>
    </row>
    <row r="93" spans="1:7" x14ac:dyDescent="0.25">
      <c r="A93" s="49" t="s">
        <v>339</v>
      </c>
      <c r="B93" s="49" t="s">
        <v>26</v>
      </c>
      <c r="C93" s="49" t="s">
        <v>27</v>
      </c>
      <c r="D93" s="49" t="s">
        <v>32</v>
      </c>
      <c r="E93" s="49" t="s">
        <v>28</v>
      </c>
      <c r="F93" s="50">
        <v>4338.2700000000004</v>
      </c>
      <c r="G93" s="52">
        <v>30340.63</v>
      </c>
    </row>
    <row r="94" spans="1:7" x14ac:dyDescent="0.25">
      <c r="A94" s="49" t="s">
        <v>339</v>
      </c>
      <c r="B94" s="49" t="s">
        <v>26</v>
      </c>
      <c r="C94" s="49" t="s">
        <v>27</v>
      </c>
      <c r="D94" s="49" t="s">
        <v>87</v>
      </c>
      <c r="E94" s="49" t="s">
        <v>28</v>
      </c>
      <c r="F94" s="50">
        <v>24004.34</v>
      </c>
      <c r="G94" s="52">
        <v>25137</v>
      </c>
    </row>
    <row r="95" spans="1:7" x14ac:dyDescent="0.25">
      <c r="A95" s="49" t="s">
        <v>339</v>
      </c>
      <c r="B95" s="49" t="s">
        <v>26</v>
      </c>
      <c r="C95" s="49" t="s">
        <v>27</v>
      </c>
      <c r="D95" s="49" t="s">
        <v>33</v>
      </c>
      <c r="E95" s="49" t="s">
        <v>28</v>
      </c>
      <c r="F95" s="50">
        <v>5047.5200000000004</v>
      </c>
      <c r="G95" s="52">
        <v>34569.919999999998</v>
      </c>
    </row>
    <row r="96" spans="1:7" x14ac:dyDescent="0.25">
      <c r="A96" s="49" t="s">
        <v>339</v>
      </c>
      <c r="B96" s="49" t="s">
        <v>26</v>
      </c>
      <c r="C96" s="49" t="s">
        <v>27</v>
      </c>
      <c r="D96" s="49" t="s">
        <v>166</v>
      </c>
      <c r="E96" s="49" t="s">
        <v>28</v>
      </c>
      <c r="F96" s="50">
        <v>156.49</v>
      </c>
      <c r="G96" s="52">
        <v>479.4</v>
      </c>
    </row>
    <row r="97" spans="1:7" x14ac:dyDescent="0.25">
      <c r="A97" s="49" t="s">
        <v>339</v>
      </c>
      <c r="B97" s="49" t="s">
        <v>26</v>
      </c>
      <c r="C97" s="49" t="s">
        <v>27</v>
      </c>
      <c r="D97" s="49" t="s">
        <v>36</v>
      </c>
      <c r="E97" s="49" t="s">
        <v>28</v>
      </c>
      <c r="F97" s="50">
        <v>4083.64</v>
      </c>
      <c r="G97" s="52">
        <v>20616.41</v>
      </c>
    </row>
    <row r="98" spans="1:7" x14ac:dyDescent="0.25">
      <c r="A98" s="49" t="s">
        <v>339</v>
      </c>
      <c r="B98" s="49" t="s">
        <v>26</v>
      </c>
      <c r="C98" s="49" t="s">
        <v>27</v>
      </c>
      <c r="D98" s="49" t="s">
        <v>86</v>
      </c>
      <c r="E98" s="49" t="s">
        <v>28</v>
      </c>
      <c r="F98" s="50">
        <v>4995.1099999999997</v>
      </c>
      <c r="G98" s="52">
        <v>37672.92</v>
      </c>
    </row>
    <row r="99" spans="1:7" x14ac:dyDescent="0.25">
      <c r="A99" s="49" t="s">
        <v>339</v>
      </c>
      <c r="B99" s="49" t="s">
        <v>26</v>
      </c>
      <c r="C99" s="49" t="s">
        <v>27</v>
      </c>
      <c r="D99" s="49" t="s">
        <v>120</v>
      </c>
      <c r="E99" s="49" t="s">
        <v>28</v>
      </c>
      <c r="F99" s="50">
        <v>589.67999999999995</v>
      </c>
      <c r="G99" s="52">
        <v>3760.6</v>
      </c>
    </row>
    <row r="100" spans="1:7" x14ac:dyDescent="0.25">
      <c r="A100" s="49" t="s">
        <v>339</v>
      </c>
      <c r="B100" s="49" t="s">
        <v>26</v>
      </c>
      <c r="C100" s="49" t="s">
        <v>27</v>
      </c>
      <c r="D100" s="49" t="s">
        <v>37</v>
      </c>
      <c r="E100" s="49" t="s">
        <v>28</v>
      </c>
      <c r="F100" s="50">
        <v>31640.240000000002</v>
      </c>
      <c r="G100" s="52">
        <v>64952.14</v>
      </c>
    </row>
    <row r="101" spans="1:7" ht="15.75" thickBot="1" x14ac:dyDescent="0.3">
      <c r="A101" s="37" t="s">
        <v>340</v>
      </c>
      <c r="B101" s="38"/>
      <c r="C101" s="38"/>
      <c r="D101" s="38"/>
      <c r="E101" s="38"/>
      <c r="F101" s="39">
        <f>SUM(F87:F100)</f>
        <v>382456.69000000006</v>
      </c>
      <c r="G101" s="39">
        <f>SUM(G87:G100)</f>
        <v>3217133.0000000005</v>
      </c>
    </row>
    <row r="102" spans="1:7" x14ac:dyDescent="0.25">
      <c r="A102" s="49" t="s">
        <v>344</v>
      </c>
      <c r="B102" s="49" t="s">
        <v>26</v>
      </c>
      <c r="C102" s="49" t="s">
        <v>27</v>
      </c>
      <c r="D102" s="49" t="s">
        <v>35</v>
      </c>
      <c r="E102" s="49" t="s">
        <v>28</v>
      </c>
      <c r="F102" s="50">
        <v>160.33000183105469</v>
      </c>
      <c r="G102" s="52">
        <v>827.42999267578125</v>
      </c>
    </row>
    <row r="103" spans="1:7" x14ac:dyDescent="0.25">
      <c r="A103" s="49" t="s">
        <v>345</v>
      </c>
      <c r="B103" s="49" t="s">
        <v>26</v>
      </c>
      <c r="C103" s="49" t="s">
        <v>27</v>
      </c>
      <c r="D103" s="49" t="s">
        <v>29</v>
      </c>
      <c r="E103" s="49" t="s">
        <v>28</v>
      </c>
      <c r="F103" s="50">
        <v>10822.56005859375</v>
      </c>
      <c r="G103" s="52">
        <v>145843.37890625</v>
      </c>
    </row>
    <row r="104" spans="1:7" x14ac:dyDescent="0.25">
      <c r="A104" s="49" t="s">
        <v>344</v>
      </c>
      <c r="B104" s="49" t="s">
        <v>26</v>
      </c>
      <c r="C104" s="49" t="s">
        <v>27</v>
      </c>
      <c r="D104" s="49" t="s">
        <v>30</v>
      </c>
      <c r="E104" s="49" t="s">
        <v>99</v>
      </c>
      <c r="F104" s="50">
        <v>26737.89990234375</v>
      </c>
      <c r="G104" s="52">
        <v>147117.5</v>
      </c>
    </row>
    <row r="105" spans="1:7" x14ac:dyDescent="0.25">
      <c r="A105" s="49" t="s">
        <v>345</v>
      </c>
      <c r="B105" s="49" t="s">
        <v>26</v>
      </c>
      <c r="C105" s="49" t="s">
        <v>27</v>
      </c>
      <c r="D105" s="49" t="s">
        <v>30</v>
      </c>
      <c r="E105" s="49" t="s">
        <v>61</v>
      </c>
      <c r="F105" s="50">
        <v>429.55999660491943</v>
      </c>
      <c r="G105" s="52">
        <v>2091.9249114990234</v>
      </c>
    </row>
    <row r="106" spans="1:7" x14ac:dyDescent="0.25">
      <c r="A106" s="49" t="s">
        <v>345</v>
      </c>
      <c r="B106" s="49" t="s">
        <v>26</v>
      </c>
      <c r="C106" s="49" t="s">
        <v>27</v>
      </c>
      <c r="D106" s="49" t="s">
        <v>30</v>
      </c>
      <c r="E106" s="49" t="s">
        <v>28</v>
      </c>
      <c r="F106" s="50">
        <v>163416.91923093796</v>
      </c>
      <c r="G106" s="52">
        <v>1392961.8900222778</v>
      </c>
    </row>
    <row r="107" spans="1:7" x14ac:dyDescent="0.25">
      <c r="A107" s="49" t="s">
        <v>345</v>
      </c>
      <c r="B107" s="49" t="s">
        <v>26</v>
      </c>
      <c r="C107" s="49" t="s">
        <v>27</v>
      </c>
      <c r="D107" s="49" t="s">
        <v>30</v>
      </c>
      <c r="E107" s="49" t="s">
        <v>44</v>
      </c>
      <c r="F107" s="50">
        <v>231.33000183105469</v>
      </c>
      <c r="G107" s="52">
        <v>0</v>
      </c>
    </row>
    <row r="108" spans="1:7" x14ac:dyDescent="0.25">
      <c r="A108" s="49" t="s">
        <v>344</v>
      </c>
      <c r="B108" s="49" t="s">
        <v>26</v>
      </c>
      <c r="C108" s="49" t="s">
        <v>27</v>
      </c>
      <c r="D108" s="49" t="s">
        <v>181</v>
      </c>
      <c r="E108" s="49" t="s">
        <v>99</v>
      </c>
      <c r="F108" s="50">
        <v>9499.26953125</v>
      </c>
      <c r="G108" s="52">
        <v>83528.53125</v>
      </c>
    </row>
    <row r="109" spans="1:7" x14ac:dyDescent="0.25">
      <c r="A109" s="49" t="s">
        <v>345</v>
      </c>
      <c r="B109" s="49" t="s">
        <v>26</v>
      </c>
      <c r="C109" s="49" t="s">
        <v>27</v>
      </c>
      <c r="D109" s="49" t="s">
        <v>181</v>
      </c>
      <c r="E109" s="49" t="s">
        <v>28</v>
      </c>
      <c r="F109" s="50">
        <v>82388.180419921875</v>
      </c>
      <c r="G109" s="52">
        <v>778874.115234375</v>
      </c>
    </row>
    <row r="110" spans="1:7" x14ac:dyDescent="0.25">
      <c r="A110" s="49" t="s">
        <v>345</v>
      </c>
      <c r="B110" s="49" t="s">
        <v>26</v>
      </c>
      <c r="C110" s="49" t="s">
        <v>27</v>
      </c>
      <c r="D110" s="49" t="s">
        <v>31</v>
      </c>
      <c r="E110" s="49" t="s">
        <v>28</v>
      </c>
      <c r="F110" s="50">
        <v>15480.6201171875</v>
      </c>
      <c r="G110" s="52">
        <v>102329.453125</v>
      </c>
    </row>
    <row r="111" spans="1:7" x14ac:dyDescent="0.25">
      <c r="A111" s="49" t="s">
        <v>345</v>
      </c>
      <c r="B111" s="49" t="s">
        <v>26</v>
      </c>
      <c r="C111" s="49" t="s">
        <v>27</v>
      </c>
      <c r="D111" s="49" t="s">
        <v>295</v>
      </c>
      <c r="E111" s="49" t="s">
        <v>61</v>
      </c>
      <c r="F111" s="50">
        <v>7950</v>
      </c>
      <c r="G111" s="52">
        <v>25327.5</v>
      </c>
    </row>
    <row r="112" spans="1:7" x14ac:dyDescent="0.25">
      <c r="A112" s="49" t="s">
        <v>344</v>
      </c>
      <c r="B112" s="49" t="s">
        <v>26</v>
      </c>
      <c r="C112" s="49" t="s">
        <v>27</v>
      </c>
      <c r="D112" s="49" t="s">
        <v>32</v>
      </c>
      <c r="E112" s="49" t="s">
        <v>28</v>
      </c>
      <c r="F112" s="50">
        <v>15065.849609375</v>
      </c>
      <c r="G112" s="52">
        <v>158797.25</v>
      </c>
    </row>
    <row r="113" spans="1:7" x14ac:dyDescent="0.25">
      <c r="A113" s="49" t="s">
        <v>345</v>
      </c>
      <c r="B113" s="49" t="s">
        <v>26</v>
      </c>
      <c r="C113" s="49" t="s">
        <v>27</v>
      </c>
      <c r="D113" s="49" t="s">
        <v>33</v>
      </c>
      <c r="E113" s="49" t="s">
        <v>28</v>
      </c>
      <c r="F113" s="50">
        <v>9516.5801315307617</v>
      </c>
      <c r="G113" s="52">
        <v>68283.320068359375</v>
      </c>
    </row>
    <row r="114" spans="1:7" x14ac:dyDescent="0.25">
      <c r="A114" s="49" t="s">
        <v>345</v>
      </c>
      <c r="B114" s="49" t="s">
        <v>26</v>
      </c>
      <c r="C114" s="49" t="s">
        <v>27</v>
      </c>
      <c r="D114" s="49" t="s">
        <v>166</v>
      </c>
      <c r="E114" s="49" t="s">
        <v>28</v>
      </c>
      <c r="F114" s="50">
        <v>9779.669921875</v>
      </c>
      <c r="G114" s="52">
        <v>17982.89013671875</v>
      </c>
    </row>
    <row r="115" spans="1:7" x14ac:dyDescent="0.25">
      <c r="A115" s="49" t="s">
        <v>345</v>
      </c>
      <c r="B115" s="49" t="s">
        <v>26</v>
      </c>
      <c r="C115" s="49" t="s">
        <v>27</v>
      </c>
      <c r="D115" s="49" t="s">
        <v>34</v>
      </c>
      <c r="E115" s="49" t="s">
        <v>61</v>
      </c>
      <c r="F115" s="50">
        <v>6.8000001907348633</v>
      </c>
      <c r="G115" s="52">
        <v>82.3095703125</v>
      </c>
    </row>
    <row r="116" spans="1:7" x14ac:dyDescent="0.25">
      <c r="A116" s="49" t="s">
        <v>345</v>
      </c>
      <c r="B116" s="49" t="s">
        <v>26</v>
      </c>
      <c r="C116" s="49" t="s">
        <v>27</v>
      </c>
      <c r="D116" s="49" t="s">
        <v>34</v>
      </c>
      <c r="E116" s="49" t="s">
        <v>28</v>
      </c>
      <c r="F116" s="50">
        <v>331.39999389648437</v>
      </c>
      <c r="G116" s="52">
        <v>4488.7098999023437</v>
      </c>
    </row>
    <row r="117" spans="1:7" x14ac:dyDescent="0.25">
      <c r="A117" s="49" t="s">
        <v>345</v>
      </c>
      <c r="B117" s="49" t="s">
        <v>26</v>
      </c>
      <c r="C117" s="49" t="s">
        <v>27</v>
      </c>
      <c r="D117" s="49" t="s">
        <v>361</v>
      </c>
      <c r="E117" s="49" t="s">
        <v>28</v>
      </c>
      <c r="F117" s="50">
        <v>25.129999160766602</v>
      </c>
      <c r="G117" s="52">
        <v>193.89999389648437</v>
      </c>
    </row>
    <row r="118" spans="1:7" x14ac:dyDescent="0.25">
      <c r="A118" s="49" t="s">
        <v>344</v>
      </c>
      <c r="B118" s="49" t="s">
        <v>26</v>
      </c>
      <c r="C118" s="49" t="s">
        <v>27</v>
      </c>
      <c r="D118" s="49" t="s">
        <v>37</v>
      </c>
      <c r="E118" s="49" t="s">
        <v>28</v>
      </c>
      <c r="F118" s="50">
        <v>53090.111328125</v>
      </c>
      <c r="G118" s="52">
        <v>159577.9990234375</v>
      </c>
    </row>
    <row r="119" spans="1:7" x14ac:dyDescent="0.25">
      <c r="A119" s="49" t="s">
        <v>345</v>
      </c>
      <c r="B119" s="49" t="s">
        <v>26</v>
      </c>
      <c r="C119" s="49" t="s">
        <v>27</v>
      </c>
      <c r="D119" s="49" t="s">
        <v>365</v>
      </c>
      <c r="E119" s="49" t="s">
        <v>28</v>
      </c>
      <c r="F119" s="50">
        <v>1047.81005859375</v>
      </c>
      <c r="G119" s="52">
        <v>6804</v>
      </c>
    </row>
    <row r="120" spans="1:7" ht="15.75" thickBot="1" x14ac:dyDescent="0.3">
      <c r="A120" s="37" t="s">
        <v>344</v>
      </c>
      <c r="B120" s="38"/>
      <c r="C120" s="38"/>
      <c r="D120" s="38"/>
      <c r="E120" s="38"/>
      <c r="F120" s="39">
        <f>SUM(F102:F119)</f>
        <v>405980.02030324936</v>
      </c>
      <c r="G120" s="39">
        <f>SUM(G102:G119)</f>
        <v>3095112.1021347046</v>
      </c>
    </row>
    <row r="121" spans="1:7" x14ac:dyDescent="0.25">
      <c r="A121" s="49" t="s">
        <v>378</v>
      </c>
      <c r="B121" s="49" t="s">
        <v>26</v>
      </c>
      <c r="C121" s="49" t="s">
        <v>27</v>
      </c>
      <c r="D121" s="49" t="s">
        <v>183</v>
      </c>
      <c r="E121" s="49" t="s">
        <v>28</v>
      </c>
      <c r="F121" s="50">
        <v>6296.7</v>
      </c>
      <c r="G121" s="52">
        <v>31985.599999999999</v>
      </c>
    </row>
    <row r="122" spans="1:7" x14ac:dyDescent="0.25">
      <c r="A122" s="49" t="s">
        <v>378</v>
      </c>
      <c r="B122" s="49" t="s">
        <v>26</v>
      </c>
      <c r="C122" s="49" t="s">
        <v>27</v>
      </c>
      <c r="D122" s="49" t="s">
        <v>97</v>
      </c>
      <c r="E122" s="49" t="s">
        <v>28</v>
      </c>
      <c r="F122" s="50">
        <v>15859.9</v>
      </c>
      <c r="G122" s="52">
        <v>64723.03</v>
      </c>
    </row>
    <row r="123" spans="1:7" x14ac:dyDescent="0.25">
      <c r="A123" s="49" t="s">
        <v>378</v>
      </c>
      <c r="B123" s="49" t="s">
        <v>26</v>
      </c>
      <c r="C123" s="49" t="s">
        <v>27</v>
      </c>
      <c r="D123" s="49" t="s">
        <v>30</v>
      </c>
      <c r="E123" s="49" t="s">
        <v>99</v>
      </c>
      <c r="F123" s="50">
        <v>15308.51</v>
      </c>
      <c r="G123" s="52">
        <v>104151.66</v>
      </c>
    </row>
    <row r="124" spans="1:7" x14ac:dyDescent="0.25">
      <c r="A124" s="49" t="s">
        <v>378</v>
      </c>
      <c r="B124" s="49" t="s">
        <v>26</v>
      </c>
      <c r="C124" s="49" t="s">
        <v>27</v>
      </c>
      <c r="D124" s="49" t="s">
        <v>30</v>
      </c>
      <c r="E124" s="49" t="s">
        <v>28</v>
      </c>
      <c r="F124" s="50">
        <v>361086.2</v>
      </c>
      <c r="G124" s="52">
        <v>3377122.95</v>
      </c>
    </row>
    <row r="125" spans="1:7" x14ac:dyDescent="0.25">
      <c r="A125" s="49" t="s">
        <v>378</v>
      </c>
      <c r="B125" s="49" t="s">
        <v>26</v>
      </c>
      <c r="C125" s="49" t="s">
        <v>27</v>
      </c>
      <c r="D125" s="49" t="s">
        <v>30</v>
      </c>
      <c r="E125" s="49" t="s">
        <v>44</v>
      </c>
      <c r="F125" s="50">
        <v>17421.75</v>
      </c>
      <c r="G125" s="52">
        <v>75688.12</v>
      </c>
    </row>
    <row r="126" spans="1:7" x14ac:dyDescent="0.25">
      <c r="A126" s="49" t="s">
        <v>378</v>
      </c>
      <c r="B126" s="49" t="s">
        <v>26</v>
      </c>
      <c r="C126" s="49" t="s">
        <v>27</v>
      </c>
      <c r="D126" s="49" t="s">
        <v>181</v>
      </c>
      <c r="E126" s="49" t="s">
        <v>28</v>
      </c>
      <c r="F126" s="50">
        <v>95318.97</v>
      </c>
      <c r="G126" s="52">
        <v>1003126.75</v>
      </c>
    </row>
    <row r="127" spans="1:7" x14ac:dyDescent="0.25">
      <c r="A127" s="49" t="s">
        <v>378</v>
      </c>
      <c r="B127" s="49" t="s">
        <v>26</v>
      </c>
      <c r="C127" s="49" t="s">
        <v>27</v>
      </c>
      <c r="D127" s="49" t="s">
        <v>31</v>
      </c>
      <c r="E127" s="49" t="s">
        <v>28</v>
      </c>
      <c r="F127" s="50">
        <v>353.76</v>
      </c>
      <c r="G127" s="52">
        <v>2732.31</v>
      </c>
    </row>
    <row r="128" spans="1:7" x14ac:dyDescent="0.25">
      <c r="A128" s="49" t="s">
        <v>378</v>
      </c>
      <c r="B128" s="49" t="s">
        <v>26</v>
      </c>
      <c r="C128" s="49" t="s">
        <v>27</v>
      </c>
      <c r="D128" s="49" t="s">
        <v>32</v>
      </c>
      <c r="E128" s="49" t="s">
        <v>28</v>
      </c>
      <c r="F128" s="50">
        <v>6178.49</v>
      </c>
      <c r="G128" s="52">
        <v>71336.28</v>
      </c>
    </row>
    <row r="129" spans="1:7" x14ac:dyDescent="0.25">
      <c r="A129" s="49" t="s">
        <v>378</v>
      </c>
      <c r="B129" s="49" t="s">
        <v>26</v>
      </c>
      <c r="C129" s="49" t="s">
        <v>27</v>
      </c>
      <c r="D129" s="49" t="s">
        <v>33</v>
      </c>
      <c r="E129" s="49" t="s">
        <v>28</v>
      </c>
      <c r="F129" s="50">
        <v>2786.77</v>
      </c>
      <c r="G129" s="52">
        <v>16866.099999999999</v>
      </c>
    </row>
    <row r="130" spans="1:7" x14ac:dyDescent="0.25">
      <c r="A130" s="49" t="s">
        <v>378</v>
      </c>
      <c r="B130" s="49" t="s">
        <v>26</v>
      </c>
      <c r="C130" s="49" t="s">
        <v>27</v>
      </c>
      <c r="D130" s="49" t="s">
        <v>166</v>
      </c>
      <c r="E130" s="49" t="s">
        <v>28</v>
      </c>
      <c r="F130" s="50">
        <v>11423.09</v>
      </c>
      <c r="G130" s="52">
        <v>52110.94</v>
      </c>
    </row>
    <row r="131" spans="1:7" x14ac:dyDescent="0.25">
      <c r="A131" s="49" t="s">
        <v>378</v>
      </c>
      <c r="B131" s="49" t="s">
        <v>26</v>
      </c>
      <c r="C131" s="49" t="s">
        <v>27</v>
      </c>
      <c r="D131" s="49" t="s">
        <v>88</v>
      </c>
      <c r="E131" s="49" t="s">
        <v>28</v>
      </c>
      <c r="F131" s="50">
        <v>217.73</v>
      </c>
      <c r="G131" s="52">
        <v>1531.92</v>
      </c>
    </row>
    <row r="132" spans="1:7" x14ac:dyDescent="0.25">
      <c r="A132" s="49" t="s">
        <v>378</v>
      </c>
      <c r="B132" s="49" t="s">
        <v>26</v>
      </c>
      <c r="C132" s="49" t="s">
        <v>27</v>
      </c>
      <c r="D132" s="49" t="s">
        <v>36</v>
      </c>
      <c r="E132" s="49" t="s">
        <v>28</v>
      </c>
      <c r="F132" s="50">
        <v>1921.04</v>
      </c>
      <c r="G132" s="52">
        <v>23021.759999999998</v>
      </c>
    </row>
    <row r="133" spans="1:7" x14ac:dyDescent="0.25">
      <c r="A133" s="49" t="s">
        <v>378</v>
      </c>
      <c r="B133" s="49" t="s">
        <v>26</v>
      </c>
      <c r="C133" s="49" t="s">
        <v>27</v>
      </c>
      <c r="D133" s="49" t="s">
        <v>262</v>
      </c>
      <c r="E133" s="49" t="s">
        <v>28</v>
      </c>
      <c r="F133" s="50">
        <v>4695.24</v>
      </c>
      <c r="G133" s="52">
        <v>44646.07</v>
      </c>
    </row>
    <row r="134" spans="1:7" x14ac:dyDescent="0.25">
      <c r="A134" s="49" t="s">
        <v>378</v>
      </c>
      <c r="B134" s="49" t="s">
        <v>26</v>
      </c>
      <c r="C134" s="49" t="s">
        <v>27</v>
      </c>
      <c r="D134" s="49" t="s">
        <v>297</v>
      </c>
      <c r="E134" s="49" t="s">
        <v>28</v>
      </c>
      <c r="F134" s="50">
        <v>21533.96</v>
      </c>
      <c r="G134" s="52">
        <v>218379.48</v>
      </c>
    </row>
    <row r="135" spans="1:7" x14ac:dyDescent="0.25">
      <c r="A135" s="49" t="s">
        <v>378</v>
      </c>
      <c r="B135" s="49" t="s">
        <v>26</v>
      </c>
      <c r="C135" s="49" t="s">
        <v>27</v>
      </c>
      <c r="D135" s="49" t="s">
        <v>120</v>
      </c>
      <c r="E135" s="49" t="s">
        <v>28</v>
      </c>
      <c r="F135" s="50">
        <v>136.08000000000001</v>
      </c>
      <c r="G135" s="52">
        <v>1194</v>
      </c>
    </row>
    <row r="136" spans="1:7" x14ac:dyDescent="0.25">
      <c r="A136" s="49" t="s">
        <v>378</v>
      </c>
      <c r="B136" s="49" t="s">
        <v>26</v>
      </c>
      <c r="C136" s="49" t="s">
        <v>27</v>
      </c>
      <c r="D136" s="49" t="s">
        <v>37</v>
      </c>
      <c r="E136" s="49" t="s">
        <v>28</v>
      </c>
      <c r="F136" s="50">
        <v>28005.77</v>
      </c>
      <c r="G136" s="52">
        <v>86714.97</v>
      </c>
    </row>
    <row r="137" spans="1:7" ht="15.75" thickBot="1" x14ac:dyDescent="0.3">
      <c r="A137" s="37" t="s">
        <v>378</v>
      </c>
      <c r="B137" s="38"/>
      <c r="C137" s="38"/>
      <c r="D137" s="38"/>
      <c r="E137" s="38"/>
      <c r="F137" s="39">
        <f>SUM(F121:F136)</f>
        <v>588543.96</v>
      </c>
      <c r="G137" s="39">
        <f>SUM(G121:G136)</f>
        <v>5175331.9400000004</v>
      </c>
    </row>
    <row r="138" spans="1:7" x14ac:dyDescent="0.25">
      <c r="A138" s="49" t="s">
        <v>386</v>
      </c>
      <c r="B138" s="49" t="s">
        <v>26</v>
      </c>
      <c r="C138" s="49" t="s">
        <v>27</v>
      </c>
      <c r="D138" s="49" t="s">
        <v>35</v>
      </c>
      <c r="E138" s="49" t="s">
        <v>28</v>
      </c>
      <c r="F138" s="50">
        <v>105.90000152587891</v>
      </c>
      <c r="G138" s="52">
        <v>106.12000274658203</v>
      </c>
    </row>
    <row r="139" spans="1:7" ht="30" x14ac:dyDescent="0.25">
      <c r="A139" s="49" t="s">
        <v>386</v>
      </c>
      <c r="B139" s="49" t="s">
        <v>26</v>
      </c>
      <c r="C139" s="49" t="s">
        <v>27</v>
      </c>
      <c r="D139" s="49" t="s">
        <v>221</v>
      </c>
      <c r="E139" s="49" t="s">
        <v>28</v>
      </c>
      <c r="F139" s="50">
        <v>1655.31005859375</v>
      </c>
      <c r="G139" s="52">
        <v>7481.06982421875</v>
      </c>
    </row>
    <row r="140" spans="1:7" x14ac:dyDescent="0.25">
      <c r="A140" s="49" t="s">
        <v>386</v>
      </c>
      <c r="B140" s="49" t="s">
        <v>26</v>
      </c>
      <c r="C140" s="49" t="s">
        <v>27</v>
      </c>
      <c r="D140" s="49" t="s">
        <v>29</v>
      </c>
      <c r="E140" s="49" t="s">
        <v>28</v>
      </c>
      <c r="F140" s="50">
        <v>5012.60009765625</v>
      </c>
      <c r="G140" s="52">
        <v>65300</v>
      </c>
    </row>
    <row r="141" spans="1:7" x14ac:dyDescent="0.25">
      <c r="A141" s="49" t="s">
        <v>386</v>
      </c>
      <c r="B141" s="49" t="s">
        <v>26</v>
      </c>
      <c r="C141" s="49" t="s">
        <v>27</v>
      </c>
      <c r="D141" s="49" t="s">
        <v>30</v>
      </c>
      <c r="E141" s="49" t="s">
        <v>28</v>
      </c>
      <c r="F141" s="50">
        <v>173511.14807128906</v>
      </c>
      <c r="G141" s="52">
        <v>1132983.84765625</v>
      </c>
    </row>
    <row r="142" spans="1:7" x14ac:dyDescent="0.25">
      <c r="A142" s="49" t="s">
        <v>386</v>
      </c>
      <c r="B142" s="49" t="s">
        <v>26</v>
      </c>
      <c r="C142" s="49" t="s">
        <v>27</v>
      </c>
      <c r="D142" s="49" t="s">
        <v>181</v>
      </c>
      <c r="E142" s="49" t="s">
        <v>28</v>
      </c>
      <c r="F142" s="50">
        <v>15548.100341796875</v>
      </c>
      <c r="G142" s="52">
        <v>190100.33203125</v>
      </c>
    </row>
    <row r="143" spans="1:7" x14ac:dyDescent="0.25">
      <c r="A143" s="49" t="s">
        <v>387</v>
      </c>
      <c r="B143" s="49" t="s">
        <v>26</v>
      </c>
      <c r="C143" s="49" t="s">
        <v>27</v>
      </c>
      <c r="D143" s="49" t="s">
        <v>32</v>
      </c>
      <c r="E143" s="49" t="s">
        <v>28</v>
      </c>
      <c r="F143" s="50">
        <v>74.839996337890625</v>
      </c>
      <c r="G143" s="52">
        <v>185.10000610351562</v>
      </c>
    </row>
    <row r="144" spans="1:7" x14ac:dyDescent="0.25">
      <c r="A144" s="49" t="s">
        <v>387</v>
      </c>
      <c r="B144" s="49" t="s">
        <v>26</v>
      </c>
      <c r="C144" s="49" t="s">
        <v>27</v>
      </c>
      <c r="D144" s="49" t="s">
        <v>33</v>
      </c>
      <c r="E144" s="49" t="s">
        <v>28</v>
      </c>
      <c r="F144" s="50">
        <v>19936.219223022461</v>
      </c>
      <c r="G144" s="52">
        <v>92592.0703125</v>
      </c>
    </row>
    <row r="145" spans="1:7" x14ac:dyDescent="0.25">
      <c r="A145" s="49" t="s">
        <v>386</v>
      </c>
      <c r="B145" s="49" t="s">
        <v>26</v>
      </c>
      <c r="C145" s="49" t="s">
        <v>27</v>
      </c>
      <c r="D145" s="49" t="s">
        <v>33</v>
      </c>
      <c r="E145" s="49" t="s">
        <v>44</v>
      </c>
      <c r="F145" s="50">
        <v>16628.98046875</v>
      </c>
      <c r="G145" s="52">
        <v>71571.5234375</v>
      </c>
    </row>
    <row r="146" spans="1:7" x14ac:dyDescent="0.25">
      <c r="A146" s="49" t="s">
        <v>386</v>
      </c>
      <c r="B146" s="49" t="s">
        <v>26</v>
      </c>
      <c r="C146" s="49" t="s">
        <v>27</v>
      </c>
      <c r="D146" s="49" t="s">
        <v>166</v>
      </c>
      <c r="E146" s="49" t="s">
        <v>28</v>
      </c>
      <c r="F146" s="50">
        <v>2148.2099609375</v>
      </c>
      <c r="G146" s="52">
        <v>1183.760009765625</v>
      </c>
    </row>
    <row r="147" spans="1:7" x14ac:dyDescent="0.25">
      <c r="A147" s="49" t="s">
        <v>387</v>
      </c>
      <c r="B147" s="49" t="s">
        <v>26</v>
      </c>
      <c r="C147" s="49" t="s">
        <v>27</v>
      </c>
      <c r="D147" s="49" t="s">
        <v>88</v>
      </c>
      <c r="E147" s="49" t="s">
        <v>28</v>
      </c>
      <c r="F147" s="50">
        <v>3178.35009765625</v>
      </c>
      <c r="G147" s="52">
        <v>10152.1201171875</v>
      </c>
    </row>
    <row r="148" spans="1:7" x14ac:dyDescent="0.25">
      <c r="A148" s="49" t="s">
        <v>386</v>
      </c>
      <c r="B148" s="49" t="s">
        <v>26</v>
      </c>
      <c r="C148" s="49" t="s">
        <v>27</v>
      </c>
      <c r="D148" s="49" t="s">
        <v>34</v>
      </c>
      <c r="E148" s="49" t="s">
        <v>28</v>
      </c>
      <c r="F148" s="50">
        <v>45449.23046875</v>
      </c>
      <c r="G148" s="52">
        <v>106105.16015625</v>
      </c>
    </row>
    <row r="149" spans="1:7" x14ac:dyDescent="0.25">
      <c r="A149" s="49" t="s">
        <v>386</v>
      </c>
      <c r="B149" s="49" t="s">
        <v>26</v>
      </c>
      <c r="C149" s="49" t="s">
        <v>27</v>
      </c>
      <c r="D149" s="49" t="s">
        <v>36</v>
      </c>
      <c r="E149" s="49" t="s">
        <v>28</v>
      </c>
      <c r="F149" s="50">
        <v>8203.48046875</v>
      </c>
      <c r="G149" s="52">
        <v>28153.400390625</v>
      </c>
    </row>
    <row r="150" spans="1:7" x14ac:dyDescent="0.25">
      <c r="A150" s="49" t="s">
        <v>386</v>
      </c>
      <c r="B150" s="49" t="s">
        <v>26</v>
      </c>
      <c r="C150" s="49" t="s">
        <v>27</v>
      </c>
      <c r="D150" s="49" t="s">
        <v>86</v>
      </c>
      <c r="E150" s="49" t="s">
        <v>28</v>
      </c>
      <c r="F150" s="50">
        <v>317.51998901367187</v>
      </c>
      <c r="G150" s="52">
        <v>2005.5</v>
      </c>
    </row>
    <row r="151" spans="1:7" x14ac:dyDescent="0.25">
      <c r="A151" s="49" t="s">
        <v>386</v>
      </c>
      <c r="B151" s="49" t="s">
        <v>26</v>
      </c>
      <c r="C151" s="49" t="s">
        <v>27</v>
      </c>
      <c r="D151" s="49" t="s">
        <v>297</v>
      </c>
      <c r="E151" s="49" t="s">
        <v>28</v>
      </c>
      <c r="F151" s="50">
        <v>24939.98046875</v>
      </c>
      <c r="G151" s="52">
        <v>247422.15625</v>
      </c>
    </row>
    <row r="152" spans="1:7" x14ac:dyDescent="0.25">
      <c r="A152" s="49" t="s">
        <v>386</v>
      </c>
      <c r="B152" s="49" t="s">
        <v>26</v>
      </c>
      <c r="C152" s="49" t="s">
        <v>27</v>
      </c>
      <c r="D152" s="49" t="s">
        <v>120</v>
      </c>
      <c r="E152" s="49" t="s">
        <v>28</v>
      </c>
      <c r="F152" s="50">
        <v>362.8800048828125</v>
      </c>
      <c r="G152" s="52">
        <v>2412.800048828125</v>
      </c>
    </row>
    <row r="153" spans="1:7" x14ac:dyDescent="0.25">
      <c r="A153" s="49" t="s">
        <v>387</v>
      </c>
      <c r="B153" s="49" t="s">
        <v>26</v>
      </c>
      <c r="C153" s="49" t="s">
        <v>27</v>
      </c>
      <c r="D153" s="49" t="s">
        <v>37</v>
      </c>
      <c r="E153" s="49" t="s">
        <v>28</v>
      </c>
      <c r="F153" s="50">
        <v>27776.369079589844</v>
      </c>
      <c r="G153" s="52">
        <v>71386</v>
      </c>
    </row>
    <row r="154" spans="1:7" ht="15.75" thickBot="1" x14ac:dyDescent="0.3">
      <c r="A154" s="37" t="s">
        <v>386</v>
      </c>
      <c r="B154" s="38"/>
      <c r="C154" s="38"/>
      <c r="D154" s="38"/>
      <c r="E154" s="38"/>
      <c r="F154" s="39">
        <f>SUM(F138:F153)</f>
        <v>344849.11879730225</v>
      </c>
      <c r="G154" s="39">
        <f>SUM(G138:G153)</f>
        <v>2029140.9602432251</v>
      </c>
    </row>
    <row r="155" spans="1:7" x14ac:dyDescent="0.25">
      <c r="A155" s="49" t="s">
        <v>396</v>
      </c>
      <c r="B155" s="49" t="s">
        <v>26</v>
      </c>
      <c r="C155" s="49" t="s">
        <v>27</v>
      </c>
      <c r="D155" s="49" t="s">
        <v>35</v>
      </c>
      <c r="E155" s="49" t="s">
        <v>28</v>
      </c>
      <c r="F155" s="50">
        <v>228.37000274658203</v>
      </c>
      <c r="G155" s="52">
        <v>1146.0299682617187</v>
      </c>
    </row>
    <row r="156" spans="1:7" x14ac:dyDescent="0.25">
      <c r="A156" s="49" t="s">
        <v>396</v>
      </c>
      <c r="B156" s="49" t="s">
        <v>26</v>
      </c>
      <c r="C156" s="49" t="s">
        <v>27</v>
      </c>
      <c r="D156" s="49" t="s">
        <v>183</v>
      </c>
      <c r="E156" s="49" t="s">
        <v>28</v>
      </c>
      <c r="F156" s="50">
        <v>13546.669921875</v>
      </c>
      <c r="G156" s="52">
        <v>61224.0703125</v>
      </c>
    </row>
    <row r="157" spans="1:7" x14ac:dyDescent="0.25">
      <c r="A157" s="49" t="s">
        <v>395</v>
      </c>
      <c r="B157" s="49" t="s">
        <v>26</v>
      </c>
      <c r="C157" s="49" t="s">
        <v>27</v>
      </c>
      <c r="D157" s="49" t="s">
        <v>397</v>
      </c>
      <c r="E157" s="49" t="s">
        <v>28</v>
      </c>
      <c r="F157" s="50">
        <v>8981.2197265625</v>
      </c>
      <c r="G157" s="52">
        <v>35838</v>
      </c>
    </row>
    <row r="158" spans="1:7" x14ac:dyDescent="0.25">
      <c r="A158" s="49" t="s">
        <v>395</v>
      </c>
      <c r="B158" s="49" t="s">
        <v>26</v>
      </c>
      <c r="C158" s="49" t="s">
        <v>27</v>
      </c>
      <c r="D158" s="49" t="s">
        <v>398</v>
      </c>
      <c r="E158" s="49" t="s">
        <v>28</v>
      </c>
      <c r="F158" s="50">
        <v>13685.5595703125</v>
      </c>
      <c r="G158" s="52">
        <v>143136.5</v>
      </c>
    </row>
    <row r="159" spans="1:7" x14ac:dyDescent="0.25">
      <c r="A159" s="49" t="s">
        <v>396</v>
      </c>
      <c r="B159" s="49" t="s">
        <v>26</v>
      </c>
      <c r="C159" s="49" t="s">
        <v>27</v>
      </c>
      <c r="D159" s="49" t="s">
        <v>97</v>
      </c>
      <c r="E159" s="49" t="s">
        <v>28</v>
      </c>
      <c r="F159" s="50">
        <v>40894.789367675781</v>
      </c>
      <c r="G159" s="52">
        <v>78583.728515625</v>
      </c>
    </row>
    <row r="160" spans="1:7" x14ac:dyDescent="0.25">
      <c r="A160" s="49" t="s">
        <v>395</v>
      </c>
      <c r="B160" s="49" t="s">
        <v>26</v>
      </c>
      <c r="C160" s="49" t="s">
        <v>27</v>
      </c>
      <c r="D160" s="49" t="s">
        <v>30</v>
      </c>
      <c r="E160" s="49" t="s">
        <v>28</v>
      </c>
      <c r="F160" s="50">
        <v>254856.610496521</v>
      </c>
      <c r="G160" s="52">
        <v>2478336.5875854492</v>
      </c>
    </row>
    <row r="161" spans="1:7" x14ac:dyDescent="0.25">
      <c r="A161" s="49" t="s">
        <v>396</v>
      </c>
      <c r="B161" s="49" t="s">
        <v>26</v>
      </c>
      <c r="C161" s="49" t="s">
        <v>27</v>
      </c>
      <c r="D161" s="49" t="s">
        <v>181</v>
      </c>
      <c r="E161" s="49" t="s">
        <v>28</v>
      </c>
      <c r="F161" s="50">
        <v>103070.70129394531</v>
      </c>
      <c r="G161" s="52">
        <v>1088341.8151855469</v>
      </c>
    </row>
    <row r="162" spans="1:7" x14ac:dyDescent="0.25">
      <c r="A162" s="49" t="s">
        <v>396</v>
      </c>
      <c r="B162" s="49" t="s">
        <v>26</v>
      </c>
      <c r="C162" s="49" t="s">
        <v>27</v>
      </c>
      <c r="D162" s="49" t="s">
        <v>31</v>
      </c>
      <c r="E162" s="49" t="s">
        <v>28</v>
      </c>
      <c r="F162" s="50">
        <v>2730.9300689697266</v>
      </c>
      <c r="G162" s="52">
        <v>13285.2197265625</v>
      </c>
    </row>
    <row r="163" spans="1:7" x14ac:dyDescent="0.25">
      <c r="A163" s="49" t="s">
        <v>396</v>
      </c>
      <c r="B163" s="49" t="s">
        <v>26</v>
      </c>
      <c r="C163" s="49" t="s">
        <v>27</v>
      </c>
      <c r="D163" s="49" t="s">
        <v>32</v>
      </c>
      <c r="E163" s="49" t="s">
        <v>28</v>
      </c>
      <c r="F163" s="50">
        <v>42100.400196075439</v>
      </c>
      <c r="G163" s="52">
        <v>329490.81030273438</v>
      </c>
    </row>
    <row r="164" spans="1:7" x14ac:dyDescent="0.25">
      <c r="A164" s="49" t="s">
        <v>395</v>
      </c>
      <c r="B164" s="49" t="s">
        <v>26</v>
      </c>
      <c r="C164" s="49" t="s">
        <v>27</v>
      </c>
      <c r="D164" s="49" t="s">
        <v>33</v>
      </c>
      <c r="E164" s="49" t="s">
        <v>28</v>
      </c>
      <c r="F164" s="50">
        <v>1256.6100120544434</v>
      </c>
      <c r="G164" s="52">
        <v>29396.880004882813</v>
      </c>
    </row>
    <row r="165" spans="1:7" x14ac:dyDescent="0.25">
      <c r="A165" s="49" t="s">
        <v>396</v>
      </c>
      <c r="B165" s="49" t="s">
        <v>26</v>
      </c>
      <c r="C165" s="49" t="s">
        <v>27</v>
      </c>
      <c r="D165" s="49" t="s">
        <v>166</v>
      </c>
      <c r="E165" s="49" t="s">
        <v>28</v>
      </c>
      <c r="F165" s="50">
        <v>8255.9398498535156</v>
      </c>
      <c r="G165" s="52">
        <v>22951.810028076172</v>
      </c>
    </row>
    <row r="166" spans="1:7" x14ac:dyDescent="0.25">
      <c r="A166" s="49" t="s">
        <v>396</v>
      </c>
      <c r="B166" s="49" t="s">
        <v>26</v>
      </c>
      <c r="C166" s="49" t="s">
        <v>27</v>
      </c>
      <c r="D166" s="49" t="s">
        <v>296</v>
      </c>
      <c r="E166" s="49" t="s">
        <v>28</v>
      </c>
      <c r="F166" s="50">
        <v>952.54998779296875</v>
      </c>
      <c r="G166" s="52">
        <v>2205</v>
      </c>
    </row>
    <row r="167" spans="1:7" x14ac:dyDescent="0.25">
      <c r="A167" s="49" t="s">
        <v>395</v>
      </c>
      <c r="B167" s="49" t="s">
        <v>26</v>
      </c>
      <c r="C167" s="49" t="s">
        <v>27</v>
      </c>
      <c r="D167" s="49" t="s">
        <v>86</v>
      </c>
      <c r="E167" s="49" t="s">
        <v>28</v>
      </c>
      <c r="F167" s="50">
        <v>22.680000305175781</v>
      </c>
      <c r="G167" s="52">
        <v>0</v>
      </c>
    </row>
    <row r="168" spans="1:7" x14ac:dyDescent="0.25">
      <c r="A168" s="49" t="s">
        <v>396</v>
      </c>
      <c r="B168" s="49" t="s">
        <v>26</v>
      </c>
      <c r="C168" s="49" t="s">
        <v>27</v>
      </c>
      <c r="D168" s="49" t="s">
        <v>399</v>
      </c>
      <c r="E168" s="49" t="s">
        <v>28</v>
      </c>
      <c r="F168" s="50">
        <v>503.1300048828125</v>
      </c>
      <c r="G168" s="52">
        <v>831.9000244140625</v>
      </c>
    </row>
    <row r="169" spans="1:7" ht="30" x14ac:dyDescent="0.25">
      <c r="A169" s="49" t="s">
        <v>395</v>
      </c>
      <c r="B169" s="49" t="s">
        <v>26</v>
      </c>
      <c r="C169" s="49" t="s">
        <v>27</v>
      </c>
      <c r="D169" s="49" t="s">
        <v>400</v>
      </c>
      <c r="E169" s="49" t="s">
        <v>28</v>
      </c>
      <c r="F169" s="50">
        <v>25165.55078125</v>
      </c>
      <c r="G169" s="52">
        <v>40500</v>
      </c>
    </row>
    <row r="170" spans="1:7" x14ac:dyDescent="0.25">
      <c r="A170" s="49" t="s">
        <v>395</v>
      </c>
      <c r="B170" s="49" t="s">
        <v>26</v>
      </c>
      <c r="C170" s="49" t="s">
        <v>27</v>
      </c>
      <c r="D170" s="49" t="s">
        <v>401</v>
      </c>
      <c r="E170" s="49" t="s">
        <v>28</v>
      </c>
      <c r="F170" s="50">
        <v>51710.0390625</v>
      </c>
      <c r="G170" s="52">
        <v>92920</v>
      </c>
    </row>
    <row r="171" spans="1:7" x14ac:dyDescent="0.25">
      <c r="A171" s="49" t="s">
        <v>396</v>
      </c>
      <c r="B171" s="49" t="s">
        <v>26</v>
      </c>
      <c r="C171" s="49" t="s">
        <v>27</v>
      </c>
      <c r="D171" s="49" t="s">
        <v>402</v>
      </c>
      <c r="E171" s="49" t="s">
        <v>28</v>
      </c>
      <c r="F171" s="50">
        <v>97.75</v>
      </c>
      <c r="G171" s="52">
        <v>631.8800048828125</v>
      </c>
    </row>
    <row r="172" spans="1:7" x14ac:dyDescent="0.25">
      <c r="A172" s="49" t="s">
        <v>396</v>
      </c>
      <c r="B172" s="49" t="s">
        <v>26</v>
      </c>
      <c r="C172" s="49" t="s">
        <v>27</v>
      </c>
      <c r="D172" s="49" t="s">
        <v>120</v>
      </c>
      <c r="E172" s="49" t="s">
        <v>28</v>
      </c>
      <c r="F172" s="50">
        <v>543.08001708984375</v>
      </c>
      <c r="G172" s="52">
        <v>9092.1103515625</v>
      </c>
    </row>
    <row r="173" spans="1:7" x14ac:dyDescent="0.25">
      <c r="A173" s="49" t="s">
        <v>395</v>
      </c>
      <c r="B173" s="49" t="s">
        <v>26</v>
      </c>
      <c r="C173" s="49" t="s">
        <v>27</v>
      </c>
      <c r="D173" s="49" t="s">
        <v>37</v>
      </c>
      <c r="E173" s="49" t="s">
        <v>28</v>
      </c>
      <c r="F173" s="50">
        <v>154200.10913085938</v>
      </c>
      <c r="G173" s="52">
        <v>172859.41398620605</v>
      </c>
    </row>
    <row r="174" spans="1:7" ht="15.75" thickBot="1" x14ac:dyDescent="0.3">
      <c r="A174" s="37" t="s">
        <v>396</v>
      </c>
      <c r="B174" s="38"/>
      <c r="C174" s="38"/>
      <c r="D174" s="38"/>
      <c r="E174" s="38"/>
      <c r="F174" s="39">
        <f>SUM(F155:F173)</f>
        <v>722802.68949127197</v>
      </c>
      <c r="G174" s="39">
        <f>SUM(G155:G173)</f>
        <v>4600771.7559967041</v>
      </c>
    </row>
    <row r="175" spans="1:7" x14ac:dyDescent="0.25">
      <c r="A175" s="49" t="s">
        <v>421</v>
      </c>
      <c r="B175" s="49" t="s">
        <v>26</v>
      </c>
      <c r="C175" s="49" t="s">
        <v>27</v>
      </c>
      <c r="D175" s="49" t="s">
        <v>398</v>
      </c>
      <c r="E175" s="49" t="s">
        <v>28</v>
      </c>
      <c r="F175" s="50">
        <v>18595.970703125</v>
      </c>
      <c r="G175" s="52">
        <v>150864.1875</v>
      </c>
    </row>
    <row r="176" spans="1:7" x14ac:dyDescent="0.25">
      <c r="A176" s="49" t="s">
        <v>420</v>
      </c>
      <c r="B176" s="49" t="s">
        <v>26</v>
      </c>
      <c r="C176" s="49" t="s">
        <v>27</v>
      </c>
      <c r="D176" s="49" t="s">
        <v>97</v>
      </c>
      <c r="E176" s="49" t="s">
        <v>28</v>
      </c>
      <c r="F176" s="50">
        <v>38864.1806640625</v>
      </c>
      <c r="G176" s="52">
        <v>84960</v>
      </c>
    </row>
    <row r="177" spans="1:7" x14ac:dyDescent="0.25">
      <c r="A177" s="49" t="s">
        <v>420</v>
      </c>
      <c r="B177" s="49" t="s">
        <v>26</v>
      </c>
      <c r="C177" s="49" t="s">
        <v>27</v>
      </c>
      <c r="D177" s="49" t="s">
        <v>97</v>
      </c>
      <c r="E177" s="49" t="s">
        <v>44</v>
      </c>
      <c r="F177" s="50">
        <v>7558.6298828125</v>
      </c>
      <c r="G177" s="52">
        <v>72323.5234375</v>
      </c>
    </row>
    <row r="178" spans="1:7" x14ac:dyDescent="0.25">
      <c r="A178" s="49" t="s">
        <v>420</v>
      </c>
      <c r="B178" s="49" t="s">
        <v>26</v>
      </c>
      <c r="C178" s="49" t="s">
        <v>27</v>
      </c>
      <c r="D178" s="49" t="s">
        <v>29</v>
      </c>
      <c r="E178" s="49" t="s">
        <v>28</v>
      </c>
      <c r="F178" s="50">
        <v>12205.6298828125</v>
      </c>
      <c r="G178" s="52">
        <v>184100.125</v>
      </c>
    </row>
    <row r="179" spans="1:7" x14ac:dyDescent="0.25">
      <c r="A179" s="49" t="s">
        <v>420</v>
      </c>
      <c r="B179" s="49" t="s">
        <v>26</v>
      </c>
      <c r="C179" s="49" t="s">
        <v>27</v>
      </c>
      <c r="D179" s="49" t="s">
        <v>30</v>
      </c>
      <c r="E179" s="49" t="s">
        <v>28</v>
      </c>
      <c r="F179" s="50">
        <v>156393.53046226501</v>
      </c>
      <c r="G179" s="52">
        <v>1416788.7129669189</v>
      </c>
    </row>
    <row r="180" spans="1:7" x14ac:dyDescent="0.25">
      <c r="A180" s="49" t="s">
        <v>420</v>
      </c>
      <c r="B180" s="49" t="s">
        <v>26</v>
      </c>
      <c r="C180" s="49" t="s">
        <v>27</v>
      </c>
      <c r="D180" s="49" t="s">
        <v>181</v>
      </c>
      <c r="E180" s="49" t="s">
        <v>28</v>
      </c>
      <c r="F180" s="50">
        <v>109938.91772460938</v>
      </c>
      <c r="G180" s="52">
        <v>984497.052734375</v>
      </c>
    </row>
    <row r="181" spans="1:7" x14ac:dyDescent="0.25">
      <c r="A181" s="49" t="s">
        <v>420</v>
      </c>
      <c r="B181" s="49" t="s">
        <v>26</v>
      </c>
      <c r="C181" s="49" t="s">
        <v>27</v>
      </c>
      <c r="D181" s="49" t="s">
        <v>259</v>
      </c>
      <c r="E181" s="49" t="s">
        <v>28</v>
      </c>
      <c r="F181" s="50">
        <v>57.610000610351563</v>
      </c>
      <c r="G181" s="52">
        <v>263.010009765625</v>
      </c>
    </row>
    <row r="182" spans="1:7" x14ac:dyDescent="0.25">
      <c r="A182" s="49" t="s">
        <v>420</v>
      </c>
      <c r="B182" s="49" t="s">
        <v>26</v>
      </c>
      <c r="C182" s="49" t="s">
        <v>27</v>
      </c>
      <c r="D182" s="49" t="s">
        <v>32</v>
      </c>
      <c r="E182" s="49" t="s">
        <v>28</v>
      </c>
      <c r="F182" s="50">
        <v>8346.0999145507812</v>
      </c>
      <c r="G182" s="52">
        <v>114325.48046875</v>
      </c>
    </row>
    <row r="183" spans="1:7" x14ac:dyDescent="0.25">
      <c r="A183" s="49" t="s">
        <v>420</v>
      </c>
      <c r="B183" s="49" t="s">
        <v>26</v>
      </c>
      <c r="C183" s="49" t="s">
        <v>27</v>
      </c>
      <c r="D183" s="49" t="s">
        <v>33</v>
      </c>
      <c r="E183" s="49" t="s">
        <v>28</v>
      </c>
      <c r="F183" s="50">
        <v>8409.2300872802734</v>
      </c>
      <c r="G183" s="52">
        <v>51214.289916992187</v>
      </c>
    </row>
    <row r="184" spans="1:7" x14ac:dyDescent="0.25">
      <c r="A184" s="49" t="s">
        <v>420</v>
      </c>
      <c r="B184" s="49" t="s">
        <v>26</v>
      </c>
      <c r="C184" s="49" t="s">
        <v>27</v>
      </c>
      <c r="D184" s="49" t="s">
        <v>166</v>
      </c>
      <c r="E184" s="49" t="s">
        <v>28</v>
      </c>
      <c r="F184" s="50">
        <v>34233.849334716797</v>
      </c>
      <c r="G184" s="52">
        <v>82768.30078125</v>
      </c>
    </row>
    <row r="185" spans="1:7" x14ac:dyDescent="0.25">
      <c r="A185" s="49" t="s">
        <v>420</v>
      </c>
      <c r="B185" s="49" t="s">
        <v>26</v>
      </c>
      <c r="C185" s="49" t="s">
        <v>27</v>
      </c>
      <c r="D185" s="49" t="s">
        <v>34</v>
      </c>
      <c r="E185" s="49" t="s">
        <v>28</v>
      </c>
      <c r="F185" s="50">
        <v>2333.6700134277344</v>
      </c>
      <c r="G185" s="52">
        <v>21831.40966796875</v>
      </c>
    </row>
    <row r="186" spans="1:7" x14ac:dyDescent="0.25">
      <c r="A186" s="49" t="s">
        <v>420</v>
      </c>
      <c r="B186" s="49" t="s">
        <v>26</v>
      </c>
      <c r="C186" s="49" t="s">
        <v>27</v>
      </c>
      <c r="D186" s="49" t="s">
        <v>296</v>
      </c>
      <c r="E186" s="49" t="s">
        <v>28</v>
      </c>
      <c r="F186" s="50">
        <v>2408.5999755859375</v>
      </c>
      <c r="G186" s="52">
        <v>5748.97998046875</v>
      </c>
    </row>
    <row r="187" spans="1:7" x14ac:dyDescent="0.25">
      <c r="A187" s="49" t="s">
        <v>420</v>
      </c>
      <c r="B187" s="49" t="s">
        <v>26</v>
      </c>
      <c r="C187" s="49" t="s">
        <v>27</v>
      </c>
      <c r="D187" s="49" t="s">
        <v>422</v>
      </c>
      <c r="E187" s="49" t="s">
        <v>28</v>
      </c>
      <c r="F187" s="50">
        <v>5376.5600166320801</v>
      </c>
      <c r="G187" s="52">
        <v>13301.849975585938</v>
      </c>
    </row>
    <row r="188" spans="1:7" x14ac:dyDescent="0.25">
      <c r="A188" s="49" t="s">
        <v>420</v>
      </c>
      <c r="B188" s="49" t="s">
        <v>26</v>
      </c>
      <c r="C188" s="49" t="s">
        <v>27</v>
      </c>
      <c r="D188" s="49" t="s">
        <v>402</v>
      </c>
      <c r="E188" s="49" t="s">
        <v>28</v>
      </c>
      <c r="F188" s="50">
        <v>311.3599853515625</v>
      </c>
      <c r="G188" s="52">
        <v>4175.8701171875</v>
      </c>
    </row>
    <row r="189" spans="1:7" x14ac:dyDescent="0.25">
      <c r="A189" s="49" t="s">
        <v>420</v>
      </c>
      <c r="B189" s="49" t="s">
        <v>26</v>
      </c>
      <c r="C189" s="49" t="s">
        <v>27</v>
      </c>
      <c r="D189" s="49" t="s">
        <v>297</v>
      </c>
      <c r="E189" s="49" t="s">
        <v>28</v>
      </c>
      <c r="F189" s="50">
        <v>21999.310546875</v>
      </c>
      <c r="G189" s="52">
        <v>214116.484375</v>
      </c>
    </row>
    <row r="190" spans="1:7" x14ac:dyDescent="0.25">
      <c r="A190" s="49" t="s">
        <v>420</v>
      </c>
      <c r="B190" s="49" t="s">
        <v>26</v>
      </c>
      <c r="C190" s="49" t="s">
        <v>27</v>
      </c>
      <c r="D190" s="49" t="s">
        <v>120</v>
      </c>
      <c r="E190" s="49" t="s">
        <v>28</v>
      </c>
      <c r="F190" s="50">
        <v>3792.070068359375</v>
      </c>
      <c r="G190" s="52">
        <v>28430.599609375</v>
      </c>
    </row>
    <row r="191" spans="1:7" x14ac:dyDescent="0.25">
      <c r="A191" s="49" t="s">
        <v>420</v>
      </c>
      <c r="B191" s="49" t="s">
        <v>26</v>
      </c>
      <c r="C191" s="49" t="s">
        <v>27</v>
      </c>
      <c r="D191" s="49" t="s">
        <v>37</v>
      </c>
      <c r="E191" s="49" t="s">
        <v>28</v>
      </c>
      <c r="F191" s="50">
        <v>5165.330078125</v>
      </c>
      <c r="G191" s="52">
        <v>12055.300048828125</v>
      </c>
    </row>
    <row r="192" spans="1:7" ht="15.75" thickBot="1" x14ac:dyDescent="0.3">
      <c r="A192" s="37" t="s">
        <v>421</v>
      </c>
      <c r="B192" s="38"/>
      <c r="C192" s="38"/>
      <c r="D192" s="38"/>
      <c r="E192" s="38"/>
      <c r="F192" s="39">
        <f>SUM(F175:F191)</f>
        <v>435990.54934120178</v>
      </c>
      <c r="G192" s="39">
        <f>SUM(G175:G191)</f>
        <v>3441765.1765899658</v>
      </c>
    </row>
    <row r="193" spans="1:7" x14ac:dyDescent="0.25">
      <c r="A193" s="49" t="s">
        <v>432</v>
      </c>
      <c r="B193" s="49" t="s">
        <v>26</v>
      </c>
      <c r="C193" s="49" t="s">
        <v>27</v>
      </c>
      <c r="D193" s="49" t="s">
        <v>398</v>
      </c>
      <c r="E193" s="49" t="s">
        <v>28</v>
      </c>
      <c r="F193" s="50">
        <v>17081.55078125</v>
      </c>
      <c r="G193" s="52">
        <v>117759.359375</v>
      </c>
    </row>
    <row r="194" spans="1:7" x14ac:dyDescent="0.25">
      <c r="A194" s="49" t="s">
        <v>432</v>
      </c>
      <c r="B194" s="49" t="s">
        <v>26</v>
      </c>
      <c r="C194" s="49" t="s">
        <v>27</v>
      </c>
      <c r="D194" s="49" t="s">
        <v>97</v>
      </c>
      <c r="E194" s="49" t="s">
        <v>28</v>
      </c>
      <c r="F194" s="50">
        <v>41549.46875</v>
      </c>
      <c r="G194" s="52">
        <v>75679.08984375</v>
      </c>
    </row>
    <row r="195" spans="1:7" x14ac:dyDescent="0.25">
      <c r="A195" s="49" t="s">
        <v>432</v>
      </c>
      <c r="B195" s="49" t="s">
        <v>26</v>
      </c>
      <c r="C195" s="49" t="s">
        <v>27</v>
      </c>
      <c r="D195" s="49" t="s">
        <v>30</v>
      </c>
      <c r="E195" s="49" t="s">
        <v>61</v>
      </c>
      <c r="F195" s="50">
        <v>704.44000244140625</v>
      </c>
      <c r="G195" s="52">
        <v>4838</v>
      </c>
    </row>
    <row r="196" spans="1:7" x14ac:dyDescent="0.25">
      <c r="A196" s="49" t="s">
        <v>432</v>
      </c>
      <c r="B196" s="49" t="s">
        <v>26</v>
      </c>
      <c r="C196" s="49" t="s">
        <v>27</v>
      </c>
      <c r="D196" s="49" t="s">
        <v>30</v>
      </c>
      <c r="E196" s="49" t="s">
        <v>28</v>
      </c>
      <c r="F196" s="50">
        <v>387007.22894477844</v>
      </c>
      <c r="G196" s="52">
        <v>4010193.2835426331</v>
      </c>
    </row>
    <row r="197" spans="1:7" x14ac:dyDescent="0.25">
      <c r="A197" s="49" t="s">
        <v>432</v>
      </c>
      <c r="B197" s="49" t="s">
        <v>26</v>
      </c>
      <c r="C197" s="49" t="s">
        <v>27</v>
      </c>
      <c r="D197" s="49" t="s">
        <v>181</v>
      </c>
      <c r="E197" s="49" t="s">
        <v>28</v>
      </c>
      <c r="F197" s="50">
        <v>59458.211959838867</v>
      </c>
      <c r="G197" s="52">
        <v>540282.09069824219</v>
      </c>
    </row>
    <row r="198" spans="1:7" x14ac:dyDescent="0.25">
      <c r="A198" s="49" t="s">
        <v>432</v>
      </c>
      <c r="B198" s="49" t="s">
        <v>26</v>
      </c>
      <c r="C198" s="49" t="s">
        <v>27</v>
      </c>
      <c r="D198" s="49" t="s">
        <v>32</v>
      </c>
      <c r="E198" s="49" t="s">
        <v>28</v>
      </c>
      <c r="F198" s="50">
        <v>19321.690322875977</v>
      </c>
      <c r="G198" s="52">
        <v>56661.381042480469</v>
      </c>
    </row>
    <row r="199" spans="1:7" x14ac:dyDescent="0.25">
      <c r="A199" s="49" t="s">
        <v>432</v>
      </c>
      <c r="B199" s="49" t="s">
        <v>26</v>
      </c>
      <c r="C199" s="49" t="s">
        <v>27</v>
      </c>
      <c r="D199" s="49" t="s">
        <v>433</v>
      </c>
      <c r="E199" s="49" t="s">
        <v>28</v>
      </c>
      <c r="F199" s="50">
        <v>925.34002685546875</v>
      </c>
      <c r="G199" s="52">
        <v>4182</v>
      </c>
    </row>
    <row r="200" spans="1:7" x14ac:dyDescent="0.25">
      <c r="A200" s="49" t="s">
        <v>432</v>
      </c>
      <c r="B200" s="49" t="s">
        <v>26</v>
      </c>
      <c r="C200" s="49" t="s">
        <v>27</v>
      </c>
      <c r="D200" s="49" t="s">
        <v>33</v>
      </c>
      <c r="E200" s="49" t="s">
        <v>28</v>
      </c>
      <c r="F200" s="50">
        <v>2276.7299728393555</v>
      </c>
      <c r="G200" s="52">
        <v>17738.3798828125</v>
      </c>
    </row>
    <row r="201" spans="1:7" x14ac:dyDescent="0.25">
      <c r="A201" s="49" t="s">
        <v>432</v>
      </c>
      <c r="B201" s="49" t="s">
        <v>26</v>
      </c>
      <c r="C201" s="49" t="s">
        <v>27</v>
      </c>
      <c r="D201" s="49" t="s">
        <v>33</v>
      </c>
      <c r="E201" s="49" t="s">
        <v>44</v>
      </c>
      <c r="F201" s="50">
        <v>17421.75</v>
      </c>
      <c r="G201" s="52">
        <v>72323.5234375</v>
      </c>
    </row>
    <row r="202" spans="1:7" x14ac:dyDescent="0.25">
      <c r="A202" s="49" t="s">
        <v>432</v>
      </c>
      <c r="B202" s="49" t="s">
        <v>26</v>
      </c>
      <c r="C202" s="49" t="s">
        <v>27</v>
      </c>
      <c r="D202" s="49" t="s">
        <v>166</v>
      </c>
      <c r="E202" s="49" t="s">
        <v>28</v>
      </c>
      <c r="F202" s="50">
        <v>14354.529541015625</v>
      </c>
      <c r="G202" s="52">
        <v>12162.320434570313</v>
      </c>
    </row>
    <row r="203" spans="1:7" x14ac:dyDescent="0.25">
      <c r="A203" s="49" t="s">
        <v>432</v>
      </c>
      <c r="B203" s="49" t="s">
        <v>26</v>
      </c>
      <c r="C203" s="49" t="s">
        <v>27</v>
      </c>
      <c r="D203" s="49" t="s">
        <v>296</v>
      </c>
      <c r="E203" s="49" t="s">
        <v>28</v>
      </c>
      <c r="F203" s="50">
        <v>4055.14990234375</v>
      </c>
      <c r="G203" s="52">
        <v>9296.39990234375</v>
      </c>
    </row>
    <row r="204" spans="1:7" x14ac:dyDescent="0.25">
      <c r="A204" s="49" t="s">
        <v>432</v>
      </c>
      <c r="B204" s="49" t="s">
        <v>26</v>
      </c>
      <c r="C204" s="49" t="s">
        <v>27</v>
      </c>
      <c r="D204" s="49" t="s">
        <v>86</v>
      </c>
      <c r="E204" s="49" t="s">
        <v>28</v>
      </c>
      <c r="F204" s="50">
        <v>2230.64990234375</v>
      </c>
      <c r="G204" s="52">
        <v>3393.2099609375</v>
      </c>
    </row>
    <row r="205" spans="1:7" x14ac:dyDescent="0.25">
      <c r="A205" s="49" t="s">
        <v>432</v>
      </c>
      <c r="B205" s="49" t="s">
        <v>26</v>
      </c>
      <c r="C205" s="49" t="s">
        <v>27</v>
      </c>
      <c r="D205" s="49" t="s">
        <v>185</v>
      </c>
      <c r="E205" s="49" t="s">
        <v>81</v>
      </c>
      <c r="F205" s="50">
        <v>24494.23046875</v>
      </c>
      <c r="G205" s="52">
        <v>30413</v>
      </c>
    </row>
    <row r="206" spans="1:7" x14ac:dyDescent="0.25">
      <c r="A206" s="49" t="s">
        <v>432</v>
      </c>
      <c r="B206" s="49" t="s">
        <v>26</v>
      </c>
      <c r="C206" s="49" t="s">
        <v>27</v>
      </c>
      <c r="D206" s="49" t="s">
        <v>185</v>
      </c>
      <c r="E206" s="49" t="s">
        <v>28</v>
      </c>
      <c r="F206" s="50">
        <v>41607.98046875</v>
      </c>
      <c r="G206" s="52">
        <v>33441.1015625</v>
      </c>
    </row>
    <row r="207" spans="1:7" x14ac:dyDescent="0.25">
      <c r="A207" s="49" t="s">
        <v>432</v>
      </c>
      <c r="B207" s="49" t="s">
        <v>26</v>
      </c>
      <c r="C207" s="49" t="s">
        <v>27</v>
      </c>
      <c r="D207" s="49" t="s">
        <v>402</v>
      </c>
      <c r="E207" s="49" t="s">
        <v>28</v>
      </c>
      <c r="F207" s="50">
        <v>326.8499870300293</v>
      </c>
      <c r="G207" s="52">
        <v>2184.1199645996094</v>
      </c>
    </row>
    <row r="208" spans="1:7" x14ac:dyDescent="0.25">
      <c r="A208" s="49" t="s">
        <v>432</v>
      </c>
      <c r="B208" s="49" t="s">
        <v>26</v>
      </c>
      <c r="C208" s="49" t="s">
        <v>27</v>
      </c>
      <c r="D208" s="49" t="s">
        <v>120</v>
      </c>
      <c r="E208" s="49" t="s">
        <v>28</v>
      </c>
      <c r="F208" s="50">
        <v>512.55999755859375</v>
      </c>
      <c r="G208" s="52">
        <v>1460.4000244140625</v>
      </c>
    </row>
    <row r="209" spans="1:7" ht="30" x14ac:dyDescent="0.25">
      <c r="A209" s="49" t="s">
        <v>432</v>
      </c>
      <c r="B209" s="49" t="s">
        <v>26</v>
      </c>
      <c r="C209" s="49" t="s">
        <v>27</v>
      </c>
      <c r="D209" s="49" t="s">
        <v>434</v>
      </c>
      <c r="E209" s="49" t="s">
        <v>44</v>
      </c>
      <c r="F209" s="50">
        <v>7201.23828125</v>
      </c>
      <c r="G209" s="52">
        <v>31109.349609375</v>
      </c>
    </row>
    <row r="210" spans="1:7" x14ac:dyDescent="0.25">
      <c r="A210" s="49" t="s">
        <v>432</v>
      </c>
      <c r="B210" s="49" t="s">
        <v>26</v>
      </c>
      <c r="C210" s="49" t="s">
        <v>27</v>
      </c>
      <c r="D210" s="49" t="s">
        <v>37</v>
      </c>
      <c r="E210" s="49" t="s">
        <v>28</v>
      </c>
      <c r="F210" s="50">
        <v>188856.41064453125</v>
      </c>
      <c r="G210" s="52">
        <v>328673.41162109375</v>
      </c>
    </row>
    <row r="211" spans="1:7" x14ac:dyDescent="0.25">
      <c r="A211" s="49" t="s">
        <v>432</v>
      </c>
      <c r="B211" s="49" t="s">
        <v>26</v>
      </c>
      <c r="C211" s="49" t="s">
        <v>27</v>
      </c>
      <c r="D211" s="49" t="s">
        <v>118</v>
      </c>
      <c r="E211" s="49" t="s">
        <v>28</v>
      </c>
      <c r="F211" s="50">
        <v>543.17999267578125</v>
      </c>
      <c r="G211" s="52">
        <v>3162</v>
      </c>
    </row>
    <row r="212" spans="1:7" ht="15.75" thickBot="1" x14ac:dyDescent="0.3">
      <c r="A212" s="37" t="s">
        <v>432</v>
      </c>
      <c r="B212" s="38"/>
      <c r="C212" s="38"/>
      <c r="D212" s="38"/>
      <c r="E212" s="38"/>
      <c r="F212" s="39">
        <f>SUM(F193:F211)</f>
        <v>829929.1899471283</v>
      </c>
      <c r="G212" s="39">
        <f>SUM(G193:G211)</f>
        <v>5354952.4209022522</v>
      </c>
    </row>
    <row r="213" spans="1:7" ht="16.5" thickBot="1" x14ac:dyDescent="0.3">
      <c r="A213" s="22" t="s">
        <v>0</v>
      </c>
      <c r="B213" s="22"/>
      <c r="C213" s="22"/>
      <c r="D213" s="22"/>
      <c r="E213" s="22"/>
      <c r="F213" s="23">
        <f>SUM(F212,F192,F174,F154,F137,F120,F101,F86,F67,F62,F43,F28)</f>
        <v>5685023.0889920238</v>
      </c>
      <c r="G213" s="23">
        <f>SUM(G212,G192,G174,G154,G137,G120,G101,G86,G67,G62,G43,G28)</f>
        <v>39783277.778541438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2"/>
  <sheetViews>
    <sheetView topLeftCell="A833" workbookViewId="0">
      <selection activeCell="F846" sqref="F846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5.5703125" style="6" bestFit="1" customWidth="1"/>
    <col min="7" max="7" width="15.5703125" style="48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225</v>
      </c>
      <c r="B10" s="77"/>
      <c r="C10" s="77"/>
      <c r="D10" s="77"/>
      <c r="E10" s="77"/>
      <c r="F10" s="77"/>
      <c r="G10" s="80"/>
    </row>
    <row r="11" spans="1:7" ht="15.75" thickBot="1" x14ac:dyDescent="0.3">
      <c r="A11" s="26" t="s">
        <v>7</v>
      </c>
      <c r="B11" s="27" t="s">
        <v>8</v>
      </c>
      <c r="C11" s="27" t="s">
        <v>9</v>
      </c>
      <c r="D11" s="27" t="s">
        <v>17</v>
      </c>
      <c r="E11" s="27" t="s">
        <v>10</v>
      </c>
      <c r="F11" s="5" t="s">
        <v>11</v>
      </c>
      <c r="G11" s="51" t="s">
        <v>12</v>
      </c>
    </row>
    <row r="12" spans="1:7" x14ac:dyDescent="0.25">
      <c r="A12" s="49" t="s">
        <v>25</v>
      </c>
      <c r="B12" s="49" t="s">
        <v>26</v>
      </c>
      <c r="C12" s="49" t="s">
        <v>38</v>
      </c>
      <c r="D12" s="49" t="s">
        <v>48</v>
      </c>
      <c r="E12" s="49" t="s">
        <v>28</v>
      </c>
      <c r="F12" s="50">
        <v>1930.050048828125</v>
      </c>
      <c r="G12" s="52">
        <v>2735.300048828125</v>
      </c>
    </row>
    <row r="13" spans="1:7" x14ac:dyDescent="0.25">
      <c r="A13" s="49" t="s">
        <v>25</v>
      </c>
      <c r="B13" s="49" t="s">
        <v>26</v>
      </c>
      <c r="C13" s="49" t="s">
        <v>38</v>
      </c>
      <c r="D13" s="49" t="s">
        <v>171</v>
      </c>
      <c r="E13" s="49" t="s">
        <v>28</v>
      </c>
      <c r="F13" s="50">
        <v>61.709999084472656</v>
      </c>
      <c r="G13" s="52">
        <v>825.45001220703125</v>
      </c>
    </row>
    <row r="14" spans="1:7" x14ac:dyDescent="0.25">
      <c r="A14" s="49" t="s">
        <v>25</v>
      </c>
      <c r="B14" s="49" t="s">
        <v>26</v>
      </c>
      <c r="C14" s="49" t="s">
        <v>38</v>
      </c>
      <c r="D14" s="49" t="s">
        <v>54</v>
      </c>
      <c r="E14" s="49" t="s">
        <v>28</v>
      </c>
      <c r="F14" s="50">
        <v>8984.2997665405273</v>
      </c>
      <c r="G14" s="52">
        <v>17776.449981689453</v>
      </c>
    </row>
    <row r="15" spans="1:7" x14ac:dyDescent="0.25">
      <c r="A15" s="49" t="s">
        <v>25</v>
      </c>
      <c r="B15" s="49" t="s">
        <v>26</v>
      </c>
      <c r="C15" s="49" t="s">
        <v>38</v>
      </c>
      <c r="D15" s="49" t="s">
        <v>53</v>
      </c>
      <c r="E15" s="49" t="s">
        <v>28</v>
      </c>
      <c r="F15" s="50">
        <v>261.95001220703125</v>
      </c>
      <c r="G15" s="52">
        <v>850.04998779296875</v>
      </c>
    </row>
    <row r="16" spans="1:7" x14ac:dyDescent="0.25">
      <c r="A16" s="49" t="s">
        <v>25</v>
      </c>
      <c r="B16" s="49" t="s">
        <v>26</v>
      </c>
      <c r="C16" s="49" t="s">
        <v>38</v>
      </c>
      <c r="D16" s="49" t="s">
        <v>39</v>
      </c>
      <c r="E16" s="49" t="s">
        <v>52</v>
      </c>
      <c r="F16" s="50">
        <v>24108.48974609375</v>
      </c>
      <c r="G16" s="52">
        <v>51693.59765625</v>
      </c>
    </row>
    <row r="17" spans="1:7" x14ac:dyDescent="0.25">
      <c r="A17" s="49" t="s">
        <v>25</v>
      </c>
      <c r="B17" s="49" t="s">
        <v>26</v>
      </c>
      <c r="C17" s="49" t="s">
        <v>38</v>
      </c>
      <c r="D17" s="49" t="s">
        <v>39</v>
      </c>
      <c r="E17" s="49" t="s">
        <v>28</v>
      </c>
      <c r="F17" s="50">
        <v>160.57000732421875</v>
      </c>
      <c r="G17" s="52">
        <v>797.6400146484375</v>
      </c>
    </row>
    <row r="18" spans="1:7" x14ac:dyDescent="0.25">
      <c r="A18" s="49" t="s">
        <v>25</v>
      </c>
      <c r="B18" s="49" t="s">
        <v>26</v>
      </c>
      <c r="C18" s="49" t="s">
        <v>38</v>
      </c>
      <c r="D18" s="49" t="s">
        <v>39</v>
      </c>
      <c r="E18" s="49" t="s">
        <v>49</v>
      </c>
      <c r="F18" s="50">
        <v>22596.740234375</v>
      </c>
      <c r="G18" s="52">
        <v>25485.150390625</v>
      </c>
    </row>
    <row r="19" spans="1:7" x14ac:dyDescent="0.25">
      <c r="A19" s="49" t="s">
        <v>25</v>
      </c>
      <c r="B19" s="49" t="s">
        <v>26</v>
      </c>
      <c r="C19" s="49" t="s">
        <v>38</v>
      </c>
      <c r="D19" s="49" t="s">
        <v>41</v>
      </c>
      <c r="E19" s="49" t="s">
        <v>49</v>
      </c>
      <c r="F19" s="50">
        <v>59.799999237060547</v>
      </c>
      <c r="G19" s="52">
        <v>506.16000366210937</v>
      </c>
    </row>
    <row r="20" spans="1:7" x14ac:dyDescent="0.25">
      <c r="A20" s="49" t="s">
        <v>25</v>
      </c>
      <c r="B20" s="49" t="s">
        <v>26</v>
      </c>
      <c r="C20" s="49" t="s">
        <v>38</v>
      </c>
      <c r="D20" s="49" t="s">
        <v>45</v>
      </c>
      <c r="E20" s="49" t="s">
        <v>46</v>
      </c>
      <c r="F20" s="50">
        <v>50294.818359375</v>
      </c>
      <c r="G20" s="52">
        <v>241167.046875</v>
      </c>
    </row>
    <row r="21" spans="1:7" x14ac:dyDescent="0.25">
      <c r="A21" s="49" t="s">
        <v>25</v>
      </c>
      <c r="B21" s="49" t="s">
        <v>26</v>
      </c>
      <c r="C21" s="49" t="s">
        <v>38</v>
      </c>
      <c r="D21" s="49" t="s">
        <v>42</v>
      </c>
      <c r="E21" s="49" t="s">
        <v>28</v>
      </c>
      <c r="F21" s="50">
        <v>31216.809740066528</v>
      </c>
      <c r="G21" s="52">
        <v>53036.609954833984</v>
      </c>
    </row>
    <row r="22" spans="1:7" x14ac:dyDescent="0.25">
      <c r="A22" s="49" t="s">
        <v>25</v>
      </c>
      <c r="B22" s="49" t="s">
        <v>26</v>
      </c>
      <c r="C22" s="49" t="s">
        <v>38</v>
      </c>
      <c r="D22" s="49" t="s">
        <v>42</v>
      </c>
      <c r="E22" s="49" t="s">
        <v>44</v>
      </c>
      <c r="F22" s="50">
        <v>11616.6103515625</v>
      </c>
      <c r="G22" s="52">
        <v>20031</v>
      </c>
    </row>
    <row r="23" spans="1:7" x14ac:dyDescent="0.25">
      <c r="A23" s="49" t="s">
        <v>25</v>
      </c>
      <c r="B23" s="49" t="s">
        <v>26</v>
      </c>
      <c r="C23" s="49" t="s">
        <v>38</v>
      </c>
      <c r="D23" s="49" t="s">
        <v>42</v>
      </c>
      <c r="E23" s="49" t="s">
        <v>56</v>
      </c>
      <c r="F23" s="50">
        <v>9831.259765625</v>
      </c>
      <c r="G23" s="52">
        <v>28718</v>
      </c>
    </row>
    <row r="24" spans="1:7" x14ac:dyDescent="0.25">
      <c r="A24" s="49" t="s">
        <v>25</v>
      </c>
      <c r="B24" s="49" t="s">
        <v>26</v>
      </c>
      <c r="C24" s="49" t="s">
        <v>38</v>
      </c>
      <c r="D24" s="49" t="s">
        <v>196</v>
      </c>
      <c r="E24" s="49" t="s">
        <v>28</v>
      </c>
      <c r="F24" s="50">
        <v>58876.869140625</v>
      </c>
      <c r="G24" s="52">
        <v>53435</v>
      </c>
    </row>
    <row r="25" spans="1:7" x14ac:dyDescent="0.25">
      <c r="A25" s="49" t="s">
        <v>25</v>
      </c>
      <c r="B25" s="49" t="s">
        <v>26</v>
      </c>
      <c r="C25" s="49" t="s">
        <v>38</v>
      </c>
      <c r="D25" s="49" t="s">
        <v>50</v>
      </c>
      <c r="E25" s="49" t="s">
        <v>61</v>
      </c>
      <c r="F25" s="50">
        <v>2133.8700714111328</v>
      </c>
      <c r="G25" s="52">
        <v>5475.8798828125</v>
      </c>
    </row>
    <row r="26" spans="1:7" x14ac:dyDescent="0.25">
      <c r="A26" s="49" t="s">
        <v>25</v>
      </c>
      <c r="B26" s="49" t="s">
        <v>26</v>
      </c>
      <c r="C26" s="49" t="s">
        <v>38</v>
      </c>
      <c r="D26" s="49" t="s">
        <v>50</v>
      </c>
      <c r="E26" s="49" t="s">
        <v>28</v>
      </c>
      <c r="F26" s="50">
        <v>3339.3799571990967</v>
      </c>
      <c r="G26" s="52">
        <v>15589.259613037109</v>
      </c>
    </row>
    <row r="27" spans="1:7" x14ac:dyDescent="0.25">
      <c r="A27" s="49" t="s">
        <v>25</v>
      </c>
      <c r="B27" s="49" t="s">
        <v>26</v>
      </c>
      <c r="C27" s="49" t="s">
        <v>38</v>
      </c>
      <c r="D27" s="49" t="s">
        <v>50</v>
      </c>
      <c r="E27" s="49" t="s">
        <v>49</v>
      </c>
      <c r="F27" s="50">
        <v>299.3699951171875</v>
      </c>
      <c r="G27" s="52">
        <v>1647</v>
      </c>
    </row>
    <row r="28" spans="1:7" x14ac:dyDescent="0.25">
      <c r="A28" s="49" t="s">
        <v>25</v>
      </c>
      <c r="B28" s="49" t="s">
        <v>26</v>
      </c>
      <c r="C28" s="49" t="s">
        <v>38</v>
      </c>
      <c r="D28" s="49" t="s">
        <v>50</v>
      </c>
      <c r="E28" s="49" t="s">
        <v>46</v>
      </c>
      <c r="F28" s="50">
        <v>17064.310546875</v>
      </c>
      <c r="G28" s="52">
        <v>74482.3984375</v>
      </c>
    </row>
    <row r="29" spans="1:7" x14ac:dyDescent="0.25">
      <c r="A29" s="49" t="s">
        <v>25</v>
      </c>
      <c r="B29" s="49" t="s">
        <v>26</v>
      </c>
      <c r="C29" s="49" t="s">
        <v>38</v>
      </c>
      <c r="D29" s="49" t="s">
        <v>60</v>
      </c>
      <c r="E29" s="49" t="s">
        <v>61</v>
      </c>
      <c r="F29" s="50">
        <v>718.5</v>
      </c>
      <c r="G29" s="52">
        <v>1814.4000244140625</v>
      </c>
    </row>
    <row r="30" spans="1:7" x14ac:dyDescent="0.25">
      <c r="A30" s="49" t="s">
        <v>25</v>
      </c>
      <c r="B30" s="49" t="s">
        <v>26</v>
      </c>
      <c r="C30" s="49" t="s">
        <v>38</v>
      </c>
      <c r="D30" s="49" t="s">
        <v>59</v>
      </c>
      <c r="E30" s="49" t="s">
        <v>49</v>
      </c>
      <c r="F30" s="50">
        <v>57.680000305175781</v>
      </c>
      <c r="G30" s="52">
        <v>123</v>
      </c>
    </row>
    <row r="31" spans="1:7" x14ac:dyDescent="0.25">
      <c r="A31" s="49" t="s">
        <v>25</v>
      </c>
      <c r="B31" s="49" t="s">
        <v>26</v>
      </c>
      <c r="C31" s="49" t="s">
        <v>38</v>
      </c>
      <c r="D31" s="49" t="s">
        <v>175</v>
      </c>
      <c r="E31" s="49" t="s">
        <v>28</v>
      </c>
      <c r="F31" s="50">
        <v>6199.489990234375</v>
      </c>
      <c r="G31" s="52">
        <v>28160.4501953125</v>
      </c>
    </row>
    <row r="32" spans="1:7" x14ac:dyDescent="0.25">
      <c r="A32" s="49" t="s">
        <v>25</v>
      </c>
      <c r="B32" s="49" t="s">
        <v>26</v>
      </c>
      <c r="C32" s="49" t="s">
        <v>38</v>
      </c>
      <c r="D32" s="49" t="s">
        <v>63</v>
      </c>
      <c r="E32" s="49" t="s">
        <v>49</v>
      </c>
      <c r="F32" s="50">
        <v>19958.259765625</v>
      </c>
      <c r="G32" s="52">
        <v>93414</v>
      </c>
    </row>
    <row r="33" spans="1:7" x14ac:dyDescent="0.25">
      <c r="A33" s="49" t="s">
        <v>25</v>
      </c>
      <c r="B33" s="49" t="s">
        <v>26</v>
      </c>
      <c r="C33" s="49" t="s">
        <v>38</v>
      </c>
      <c r="D33" s="49" t="s">
        <v>58</v>
      </c>
      <c r="E33" s="49" t="s">
        <v>28</v>
      </c>
      <c r="F33" s="50">
        <v>62727.100402832031</v>
      </c>
      <c r="G33" s="52">
        <v>110164.56042480469</v>
      </c>
    </row>
    <row r="34" spans="1:7" x14ac:dyDescent="0.25">
      <c r="A34" s="49" t="s">
        <v>25</v>
      </c>
      <c r="B34" s="49" t="s">
        <v>26</v>
      </c>
      <c r="C34" s="49" t="s">
        <v>38</v>
      </c>
      <c r="D34" s="49" t="s">
        <v>57</v>
      </c>
      <c r="E34" s="49" t="s">
        <v>28</v>
      </c>
      <c r="F34" s="50">
        <v>60235.390075683594</v>
      </c>
      <c r="G34" s="52">
        <v>43318</v>
      </c>
    </row>
    <row r="35" spans="1:7" x14ac:dyDescent="0.25">
      <c r="A35" s="49" t="s">
        <v>25</v>
      </c>
      <c r="B35" s="49" t="s">
        <v>26</v>
      </c>
      <c r="C35" s="49" t="s">
        <v>38</v>
      </c>
      <c r="D35" s="49" t="s">
        <v>40</v>
      </c>
      <c r="E35" s="49" t="s">
        <v>61</v>
      </c>
      <c r="F35" s="50">
        <v>703.97998046875</v>
      </c>
      <c r="G35" s="52">
        <v>1656</v>
      </c>
    </row>
    <row r="36" spans="1:7" x14ac:dyDescent="0.25">
      <c r="A36" s="49" t="s">
        <v>25</v>
      </c>
      <c r="B36" s="49" t="s">
        <v>26</v>
      </c>
      <c r="C36" s="49" t="s">
        <v>38</v>
      </c>
      <c r="D36" s="49" t="s">
        <v>40</v>
      </c>
      <c r="E36" s="49" t="s">
        <v>28</v>
      </c>
      <c r="F36" s="50">
        <v>58075.199824333191</v>
      </c>
      <c r="G36" s="52">
        <v>157968.63945007324</v>
      </c>
    </row>
    <row r="37" spans="1:7" x14ac:dyDescent="0.25">
      <c r="A37" s="49" t="s">
        <v>25</v>
      </c>
      <c r="B37" s="49" t="s">
        <v>26</v>
      </c>
      <c r="C37" s="49" t="s">
        <v>38</v>
      </c>
      <c r="D37" s="49" t="s">
        <v>40</v>
      </c>
      <c r="E37" s="49" t="s">
        <v>49</v>
      </c>
      <c r="F37" s="50">
        <v>1017.8699722290039</v>
      </c>
      <c r="G37" s="52">
        <v>2361.5</v>
      </c>
    </row>
    <row r="38" spans="1:7" x14ac:dyDescent="0.25">
      <c r="A38" s="49" t="s">
        <v>25</v>
      </c>
      <c r="B38" s="49" t="s">
        <v>4</v>
      </c>
      <c r="C38" s="49" t="s">
        <v>38</v>
      </c>
      <c r="D38" s="49" t="s">
        <v>132</v>
      </c>
      <c r="E38" s="49" t="s">
        <v>28</v>
      </c>
      <c r="F38" s="50">
        <v>31603.6806640625</v>
      </c>
      <c r="G38" s="52">
        <v>52805.5</v>
      </c>
    </row>
    <row r="39" spans="1:7" x14ac:dyDescent="0.25">
      <c r="A39" s="49" t="s">
        <v>25</v>
      </c>
      <c r="B39" s="49" t="s">
        <v>26</v>
      </c>
      <c r="C39" s="49" t="s">
        <v>64</v>
      </c>
      <c r="D39" s="49" t="s">
        <v>78</v>
      </c>
      <c r="E39" s="49" t="s">
        <v>28</v>
      </c>
      <c r="F39" s="50">
        <v>5100.3599548339844</v>
      </c>
      <c r="G39" s="52">
        <v>19704.640014648438</v>
      </c>
    </row>
    <row r="40" spans="1:7" x14ac:dyDescent="0.25">
      <c r="A40" s="49" t="s">
        <v>25</v>
      </c>
      <c r="B40" s="49" t="s">
        <v>26</v>
      </c>
      <c r="C40" s="49" t="s">
        <v>64</v>
      </c>
      <c r="D40" s="49" t="s">
        <v>75</v>
      </c>
      <c r="E40" s="49" t="s">
        <v>28</v>
      </c>
      <c r="F40" s="50">
        <v>32.330001831054687</v>
      </c>
      <c r="G40" s="52">
        <v>216.75</v>
      </c>
    </row>
    <row r="41" spans="1:7" x14ac:dyDescent="0.25">
      <c r="A41" s="49" t="s">
        <v>25</v>
      </c>
      <c r="B41" s="49" t="s">
        <v>26</v>
      </c>
      <c r="C41" s="49" t="s">
        <v>64</v>
      </c>
      <c r="D41" s="49" t="s">
        <v>74</v>
      </c>
      <c r="E41" s="49" t="s">
        <v>28</v>
      </c>
      <c r="F41" s="50">
        <v>483.36001014709473</v>
      </c>
      <c r="G41" s="52">
        <v>2918.2899017333984</v>
      </c>
    </row>
    <row r="42" spans="1:7" x14ac:dyDescent="0.25">
      <c r="A42" s="49" t="s">
        <v>25</v>
      </c>
      <c r="B42" s="49" t="s">
        <v>26</v>
      </c>
      <c r="C42" s="49" t="s">
        <v>64</v>
      </c>
      <c r="D42" s="49" t="s">
        <v>73</v>
      </c>
      <c r="E42" s="49" t="s">
        <v>28</v>
      </c>
      <c r="F42" s="50">
        <v>89592.03849029541</v>
      </c>
      <c r="G42" s="52">
        <v>377347.89013671875</v>
      </c>
    </row>
    <row r="43" spans="1:7" x14ac:dyDescent="0.25">
      <c r="A43" s="49" t="s">
        <v>25</v>
      </c>
      <c r="B43" s="49" t="s">
        <v>26</v>
      </c>
      <c r="C43" s="49" t="s">
        <v>64</v>
      </c>
      <c r="D43" s="49" t="s">
        <v>72</v>
      </c>
      <c r="E43" s="49" t="s">
        <v>28</v>
      </c>
      <c r="F43" s="50">
        <v>1001.5499877929687</v>
      </c>
      <c r="G43" s="52">
        <v>3604.239990234375</v>
      </c>
    </row>
    <row r="44" spans="1:7" x14ac:dyDescent="0.25">
      <c r="A44" s="49" t="s">
        <v>25</v>
      </c>
      <c r="B44" s="49" t="s">
        <v>26</v>
      </c>
      <c r="C44" s="49" t="s">
        <v>64</v>
      </c>
      <c r="D44" s="49" t="s">
        <v>71</v>
      </c>
      <c r="E44" s="49" t="s">
        <v>28</v>
      </c>
      <c r="F44" s="50">
        <v>9773.2799072265625</v>
      </c>
      <c r="G44" s="52">
        <v>67704.660888671875</v>
      </c>
    </row>
    <row r="45" spans="1:7" x14ac:dyDescent="0.25">
      <c r="A45" s="49" t="s">
        <v>25</v>
      </c>
      <c r="B45" s="49" t="s">
        <v>26</v>
      </c>
      <c r="C45" s="49" t="s">
        <v>64</v>
      </c>
      <c r="D45" s="49" t="s">
        <v>167</v>
      </c>
      <c r="E45" s="49" t="s">
        <v>61</v>
      </c>
      <c r="F45" s="50">
        <v>147.41999816894531</v>
      </c>
      <c r="G45" s="52">
        <v>2011.8599853515625</v>
      </c>
    </row>
    <row r="46" spans="1:7" x14ac:dyDescent="0.25">
      <c r="A46" s="49" t="s">
        <v>25</v>
      </c>
      <c r="B46" s="49" t="s">
        <v>26</v>
      </c>
      <c r="C46" s="49" t="s">
        <v>64</v>
      </c>
      <c r="D46" s="49" t="s">
        <v>167</v>
      </c>
      <c r="E46" s="49" t="s">
        <v>28</v>
      </c>
      <c r="F46" s="50">
        <v>4252.47021484375</v>
      </c>
      <c r="G46" s="52">
        <v>5957.5</v>
      </c>
    </row>
    <row r="47" spans="1:7" x14ac:dyDescent="0.25">
      <c r="A47" s="49" t="s">
        <v>25</v>
      </c>
      <c r="B47" s="49" t="s">
        <v>26</v>
      </c>
      <c r="C47" s="49" t="s">
        <v>64</v>
      </c>
      <c r="D47" s="49" t="s">
        <v>67</v>
      </c>
      <c r="E47" s="49" t="s">
        <v>68</v>
      </c>
      <c r="F47" s="50">
        <v>75066.650390625</v>
      </c>
      <c r="G47" s="52">
        <v>340522.921875</v>
      </c>
    </row>
    <row r="48" spans="1:7" x14ac:dyDescent="0.25">
      <c r="A48" s="49" t="s">
        <v>25</v>
      </c>
      <c r="B48" s="49" t="s">
        <v>26</v>
      </c>
      <c r="C48" s="49" t="s">
        <v>64</v>
      </c>
      <c r="D48" s="49" t="s">
        <v>180</v>
      </c>
      <c r="E48" s="49" t="s">
        <v>83</v>
      </c>
      <c r="F48" s="50">
        <v>23074.294921875</v>
      </c>
      <c r="G48" s="52">
        <v>72914.7734375</v>
      </c>
    </row>
    <row r="49" spans="1:7" x14ac:dyDescent="0.25">
      <c r="A49" s="49" t="s">
        <v>25</v>
      </c>
      <c r="B49" s="49" t="s">
        <v>26</v>
      </c>
      <c r="C49" s="49" t="s">
        <v>64</v>
      </c>
      <c r="D49" s="49" t="s">
        <v>69</v>
      </c>
      <c r="E49" s="49" t="s">
        <v>83</v>
      </c>
      <c r="F49" s="50">
        <v>22321.740234375</v>
      </c>
      <c r="G49" s="52">
        <v>90124</v>
      </c>
    </row>
    <row r="50" spans="1:7" x14ac:dyDescent="0.25">
      <c r="A50" s="49" t="s">
        <v>25</v>
      </c>
      <c r="B50" s="49" t="s">
        <v>26</v>
      </c>
      <c r="C50" s="49" t="s">
        <v>64</v>
      </c>
      <c r="D50" s="49" t="s">
        <v>69</v>
      </c>
      <c r="E50" s="49" t="s">
        <v>152</v>
      </c>
      <c r="F50" s="50">
        <v>9500.1298828125</v>
      </c>
      <c r="G50" s="52">
        <v>40460</v>
      </c>
    </row>
    <row r="51" spans="1:7" x14ac:dyDescent="0.25">
      <c r="A51" s="49" t="s">
        <v>25</v>
      </c>
      <c r="B51" s="49" t="s">
        <v>26</v>
      </c>
      <c r="C51" s="49" t="s">
        <v>64</v>
      </c>
      <c r="D51" s="49" t="s">
        <v>69</v>
      </c>
      <c r="E51" s="49" t="s">
        <v>28</v>
      </c>
      <c r="F51" s="50">
        <v>70568.269271850586</v>
      </c>
      <c r="G51" s="52">
        <v>332060.37432861328</v>
      </c>
    </row>
    <row r="52" spans="1:7" x14ac:dyDescent="0.25">
      <c r="A52" s="49" t="s">
        <v>25</v>
      </c>
      <c r="B52" s="49" t="s">
        <v>26</v>
      </c>
      <c r="C52" s="49" t="s">
        <v>64</v>
      </c>
      <c r="D52" s="49" t="s">
        <v>69</v>
      </c>
      <c r="E52" s="49" t="s">
        <v>49</v>
      </c>
      <c r="F52" s="50">
        <v>6.9899997711181641</v>
      </c>
      <c r="G52" s="52">
        <v>40.099998474121094</v>
      </c>
    </row>
    <row r="53" spans="1:7" x14ac:dyDescent="0.25">
      <c r="A53" s="49" t="s">
        <v>25</v>
      </c>
      <c r="B53" s="49" t="s">
        <v>26</v>
      </c>
      <c r="C53" s="49" t="s">
        <v>64</v>
      </c>
      <c r="D53" s="49" t="s">
        <v>69</v>
      </c>
      <c r="E53" s="49" t="s">
        <v>46</v>
      </c>
      <c r="F53" s="50">
        <v>34475.900390625</v>
      </c>
      <c r="G53" s="52">
        <v>153099.9296875</v>
      </c>
    </row>
    <row r="54" spans="1:7" x14ac:dyDescent="0.25">
      <c r="A54" s="49" t="s">
        <v>25</v>
      </c>
      <c r="B54" s="49" t="s">
        <v>26</v>
      </c>
      <c r="C54" s="49" t="s">
        <v>64</v>
      </c>
      <c r="D54" s="49" t="s">
        <v>212</v>
      </c>
      <c r="E54" s="49" t="s">
        <v>28</v>
      </c>
      <c r="F54" s="50">
        <v>643.40997314453125</v>
      </c>
      <c r="G54" s="52">
        <v>4075.830078125</v>
      </c>
    </row>
    <row r="55" spans="1:7" x14ac:dyDescent="0.25">
      <c r="A55" s="49" t="s">
        <v>25</v>
      </c>
      <c r="B55" s="49" t="s">
        <v>26</v>
      </c>
      <c r="C55" s="49" t="s">
        <v>64</v>
      </c>
      <c r="D55" s="49" t="s">
        <v>70</v>
      </c>
      <c r="E55" s="49" t="s">
        <v>28</v>
      </c>
      <c r="F55" s="50">
        <v>7876.4398944377899</v>
      </c>
      <c r="G55" s="52">
        <v>73655.659118652344</v>
      </c>
    </row>
    <row r="56" spans="1:7" x14ac:dyDescent="0.25">
      <c r="A56" s="49" t="s">
        <v>25</v>
      </c>
      <c r="B56" s="49" t="s">
        <v>26</v>
      </c>
      <c r="C56" s="49" t="s">
        <v>64</v>
      </c>
      <c r="D56" s="49" t="s">
        <v>178</v>
      </c>
      <c r="E56" s="49" t="s">
        <v>28</v>
      </c>
      <c r="F56" s="50">
        <v>473.55999755859375</v>
      </c>
      <c r="G56" s="52">
        <v>2675.5</v>
      </c>
    </row>
    <row r="57" spans="1:7" x14ac:dyDescent="0.25">
      <c r="A57" s="49" t="s">
        <v>25</v>
      </c>
      <c r="B57" s="49" t="s">
        <v>26</v>
      </c>
      <c r="C57" s="49" t="s">
        <v>64</v>
      </c>
      <c r="D57" s="49" t="s">
        <v>77</v>
      </c>
      <c r="E57" s="49" t="s">
        <v>83</v>
      </c>
      <c r="F57" s="50">
        <v>41.169998168945313</v>
      </c>
      <c r="G57" s="52">
        <v>132.96000671386719</v>
      </c>
    </row>
    <row r="58" spans="1:7" x14ac:dyDescent="0.25">
      <c r="A58" s="49" t="s">
        <v>25</v>
      </c>
      <c r="B58" s="49" t="s">
        <v>26</v>
      </c>
      <c r="C58" s="49" t="s">
        <v>64</v>
      </c>
      <c r="D58" s="49" t="s">
        <v>77</v>
      </c>
      <c r="E58" s="49" t="s">
        <v>61</v>
      </c>
      <c r="F58" s="50">
        <v>17466.599609375</v>
      </c>
      <c r="G58" s="52">
        <v>54307.6484375</v>
      </c>
    </row>
    <row r="59" spans="1:7" x14ac:dyDescent="0.25">
      <c r="A59" s="49" t="s">
        <v>25</v>
      </c>
      <c r="B59" s="49" t="s">
        <v>26</v>
      </c>
      <c r="C59" s="49" t="s">
        <v>64</v>
      </c>
      <c r="D59" s="49" t="s">
        <v>77</v>
      </c>
      <c r="E59" s="49" t="s">
        <v>28</v>
      </c>
      <c r="F59" s="50">
        <v>43983.839485168457</v>
      </c>
      <c r="G59" s="52">
        <v>272661.84765625</v>
      </c>
    </row>
    <row r="60" spans="1:7" x14ac:dyDescent="0.25">
      <c r="A60" s="49" t="s">
        <v>25</v>
      </c>
      <c r="B60" s="49" t="s">
        <v>26</v>
      </c>
      <c r="C60" s="49" t="s">
        <v>64</v>
      </c>
      <c r="D60" s="49" t="s">
        <v>77</v>
      </c>
      <c r="E60" s="49" t="s">
        <v>49</v>
      </c>
      <c r="F60" s="50">
        <v>24.950000762939453</v>
      </c>
      <c r="G60" s="52">
        <v>87.360000610351563</v>
      </c>
    </row>
    <row r="61" spans="1:7" x14ac:dyDescent="0.25">
      <c r="A61" s="49" t="s">
        <v>25</v>
      </c>
      <c r="B61" s="49" t="s">
        <v>26</v>
      </c>
      <c r="C61" s="49" t="s">
        <v>64</v>
      </c>
      <c r="D61" s="49" t="s">
        <v>77</v>
      </c>
      <c r="E61" s="49" t="s">
        <v>43</v>
      </c>
      <c r="F61" s="50">
        <v>984.83001708984375</v>
      </c>
      <c r="G61" s="52">
        <v>2664.659912109375</v>
      </c>
    </row>
    <row r="62" spans="1:7" x14ac:dyDescent="0.25">
      <c r="A62" s="49" t="s">
        <v>25</v>
      </c>
      <c r="B62" s="49" t="s">
        <v>26</v>
      </c>
      <c r="C62" s="49" t="s">
        <v>64</v>
      </c>
      <c r="D62" s="49" t="s">
        <v>66</v>
      </c>
      <c r="E62" s="49" t="s">
        <v>61</v>
      </c>
      <c r="F62" s="50">
        <v>50449.090605735779</v>
      </c>
      <c r="G62" s="52">
        <v>286364.3984375</v>
      </c>
    </row>
    <row r="63" spans="1:7" x14ac:dyDescent="0.25">
      <c r="A63" s="49" t="s">
        <v>25</v>
      </c>
      <c r="B63" s="49" t="s">
        <v>26</v>
      </c>
      <c r="C63" s="49" t="s">
        <v>64</v>
      </c>
      <c r="D63" s="49" t="s">
        <v>66</v>
      </c>
      <c r="E63" s="49" t="s">
        <v>28</v>
      </c>
      <c r="F63" s="50">
        <v>102688.63093185425</v>
      </c>
      <c r="G63" s="52">
        <v>551027.93232727051</v>
      </c>
    </row>
    <row r="64" spans="1:7" x14ac:dyDescent="0.25">
      <c r="A64" s="49" t="s">
        <v>25</v>
      </c>
      <c r="B64" s="49" t="s">
        <v>26</v>
      </c>
      <c r="C64" s="49" t="s">
        <v>64</v>
      </c>
      <c r="D64" s="49" t="s">
        <v>66</v>
      </c>
      <c r="E64" s="49" t="s">
        <v>49</v>
      </c>
      <c r="F64" s="50">
        <v>2355.0799026489258</v>
      </c>
      <c r="G64" s="52">
        <v>12203.7900390625</v>
      </c>
    </row>
    <row r="65" spans="1:7" x14ac:dyDescent="0.25">
      <c r="A65" s="49" t="s">
        <v>25</v>
      </c>
      <c r="B65" s="49" t="s">
        <v>26</v>
      </c>
      <c r="C65" s="49" t="s">
        <v>64</v>
      </c>
      <c r="D65" s="49" t="s">
        <v>66</v>
      </c>
      <c r="E65" s="49" t="s">
        <v>68</v>
      </c>
      <c r="F65" s="50">
        <v>122210.5087890625</v>
      </c>
      <c r="G65" s="52">
        <v>589212.63671875</v>
      </c>
    </row>
    <row r="66" spans="1:7" x14ac:dyDescent="0.25">
      <c r="A66" s="49" t="s">
        <v>25</v>
      </c>
      <c r="B66" s="49" t="s">
        <v>26</v>
      </c>
      <c r="C66" s="49" t="s">
        <v>64</v>
      </c>
      <c r="D66" s="49" t="s">
        <v>66</v>
      </c>
      <c r="E66" s="49" t="s">
        <v>76</v>
      </c>
      <c r="F66" s="50">
        <v>43534.470703125</v>
      </c>
      <c r="G66" s="52">
        <v>195981.3984375</v>
      </c>
    </row>
    <row r="67" spans="1:7" x14ac:dyDescent="0.25">
      <c r="A67" s="49" t="s">
        <v>25</v>
      </c>
      <c r="B67" s="49" t="s">
        <v>26</v>
      </c>
      <c r="C67" s="49" t="s">
        <v>64</v>
      </c>
      <c r="D67" s="49" t="s">
        <v>66</v>
      </c>
      <c r="E67" s="49" t="s">
        <v>43</v>
      </c>
      <c r="F67" s="50">
        <v>571.8800048828125</v>
      </c>
      <c r="G67" s="52">
        <v>1490</v>
      </c>
    </row>
    <row r="68" spans="1:7" x14ac:dyDescent="0.25">
      <c r="A68" s="49" t="s">
        <v>25</v>
      </c>
      <c r="B68" s="49" t="s">
        <v>26</v>
      </c>
      <c r="C68" s="49" t="s">
        <v>64</v>
      </c>
      <c r="D68" s="49" t="s">
        <v>65</v>
      </c>
      <c r="E68" s="49" t="s">
        <v>28</v>
      </c>
      <c r="F68" s="50">
        <v>203.8800048828125</v>
      </c>
      <c r="G68" s="52">
        <v>3442.989990234375</v>
      </c>
    </row>
    <row r="69" spans="1:7" x14ac:dyDescent="0.25">
      <c r="A69" s="49" t="s">
        <v>25</v>
      </c>
      <c r="B69" s="49" t="s">
        <v>26</v>
      </c>
      <c r="C69" s="49" t="s">
        <v>64</v>
      </c>
      <c r="D69" s="49" t="s">
        <v>198</v>
      </c>
      <c r="E69" s="49" t="s">
        <v>28</v>
      </c>
      <c r="F69" s="50">
        <v>38191.281066894531</v>
      </c>
      <c r="G69" s="52">
        <v>189748.63598632813</v>
      </c>
    </row>
    <row r="70" spans="1:7" x14ac:dyDescent="0.25">
      <c r="A70" s="49" t="s">
        <v>25</v>
      </c>
      <c r="B70" s="49" t="s">
        <v>26</v>
      </c>
      <c r="C70" s="49" t="s">
        <v>64</v>
      </c>
      <c r="D70" s="49" t="s">
        <v>197</v>
      </c>
      <c r="E70" s="49" t="s">
        <v>28</v>
      </c>
      <c r="F70" s="50">
        <v>426.05999755859375</v>
      </c>
      <c r="G70" s="52">
        <v>1629.2999877929687</v>
      </c>
    </row>
    <row r="71" spans="1:7" x14ac:dyDescent="0.25">
      <c r="A71" s="49" t="s">
        <v>25</v>
      </c>
      <c r="B71" s="49" t="s">
        <v>26</v>
      </c>
      <c r="C71" s="49" t="s">
        <v>64</v>
      </c>
      <c r="D71" s="49" t="s">
        <v>179</v>
      </c>
      <c r="E71" s="49" t="s">
        <v>28</v>
      </c>
      <c r="F71" s="50">
        <v>277.60000228881836</v>
      </c>
      <c r="G71" s="52">
        <v>1859.5999755859375</v>
      </c>
    </row>
    <row r="72" spans="1:7" x14ac:dyDescent="0.25">
      <c r="A72" s="49" t="s">
        <v>25</v>
      </c>
      <c r="B72" s="49" t="s">
        <v>2</v>
      </c>
      <c r="C72" s="49" t="s">
        <v>64</v>
      </c>
      <c r="D72" s="49" t="s">
        <v>157</v>
      </c>
      <c r="E72" s="49" t="s">
        <v>28</v>
      </c>
      <c r="F72" s="50">
        <v>135.42999267578125</v>
      </c>
      <c r="G72" s="52">
        <v>1917.5699462890625</v>
      </c>
    </row>
    <row r="73" spans="1:7" ht="15.75" thickBot="1" x14ac:dyDescent="0.3">
      <c r="A73" s="37" t="s">
        <v>25</v>
      </c>
      <c r="B73" s="38"/>
      <c r="C73" s="38"/>
      <c r="D73" s="38"/>
      <c r="E73" s="38"/>
      <c r="F73" s="38">
        <f>SUM(F12:F72)</f>
        <v>1262069.5530517101</v>
      </c>
      <c r="G73" s="39">
        <f>SUM(G12:G72)</f>
        <v>4839865.6902542114</v>
      </c>
    </row>
    <row r="74" spans="1:7" x14ac:dyDescent="0.25">
      <c r="A74" s="49" t="s">
        <v>220</v>
      </c>
      <c r="B74" s="49" t="s">
        <v>26</v>
      </c>
      <c r="C74" s="49" t="s">
        <v>38</v>
      </c>
      <c r="D74" s="49" t="s">
        <v>48</v>
      </c>
      <c r="E74" s="49" t="s">
        <v>28</v>
      </c>
      <c r="F74" s="50">
        <v>9428.9099121093805</v>
      </c>
      <c r="G74" s="52">
        <v>20150.0400390625</v>
      </c>
    </row>
    <row r="75" spans="1:7" x14ac:dyDescent="0.25">
      <c r="A75" s="49" t="s">
        <v>239</v>
      </c>
      <c r="B75" s="49" t="s">
        <v>26</v>
      </c>
      <c r="C75" s="49" t="s">
        <v>38</v>
      </c>
      <c r="D75" s="49" t="s">
        <v>54</v>
      </c>
      <c r="E75" s="49" t="s">
        <v>28</v>
      </c>
      <c r="F75" s="50">
        <v>4520.5199584960901</v>
      </c>
      <c r="G75" s="52">
        <v>12395.169921875</v>
      </c>
    </row>
    <row r="76" spans="1:7" x14ac:dyDescent="0.25">
      <c r="A76" s="49" t="s">
        <v>220</v>
      </c>
      <c r="B76" s="49" t="s">
        <v>26</v>
      </c>
      <c r="C76" s="49" t="s">
        <v>38</v>
      </c>
      <c r="D76" s="49" t="s">
        <v>39</v>
      </c>
      <c r="E76" s="49" t="s">
        <v>61</v>
      </c>
      <c r="F76" s="50">
        <v>40</v>
      </c>
      <c r="G76" s="52">
        <v>211.11633300781301</v>
      </c>
    </row>
    <row r="77" spans="1:7" x14ac:dyDescent="0.25">
      <c r="A77" s="49" t="s">
        <v>220</v>
      </c>
      <c r="B77" s="49" t="s">
        <v>26</v>
      </c>
      <c r="C77" s="49" t="s">
        <v>38</v>
      </c>
      <c r="D77" s="49" t="s">
        <v>39</v>
      </c>
      <c r="E77" s="49" t="s">
        <v>49</v>
      </c>
      <c r="F77" s="50">
        <v>30210.1708984375</v>
      </c>
      <c r="G77" s="52">
        <v>33391.630126953103</v>
      </c>
    </row>
    <row r="78" spans="1:7" x14ac:dyDescent="0.25">
      <c r="A78" s="49" t="s">
        <v>220</v>
      </c>
      <c r="B78" s="49" t="s">
        <v>26</v>
      </c>
      <c r="C78" s="49" t="s">
        <v>38</v>
      </c>
      <c r="D78" s="49" t="s">
        <v>39</v>
      </c>
      <c r="E78" s="49" t="s">
        <v>43</v>
      </c>
      <c r="F78" s="50">
        <v>132.31999588012701</v>
      </c>
      <c r="G78" s="52">
        <v>1005.6000061035199</v>
      </c>
    </row>
    <row r="79" spans="1:7" x14ac:dyDescent="0.25">
      <c r="A79" s="49" t="s">
        <v>220</v>
      </c>
      <c r="B79" s="49" t="s">
        <v>26</v>
      </c>
      <c r="C79" s="49" t="s">
        <v>38</v>
      </c>
      <c r="D79" s="49" t="s">
        <v>240</v>
      </c>
      <c r="E79" s="49" t="s">
        <v>61</v>
      </c>
      <c r="F79" s="50">
        <v>1662.38000488281</v>
      </c>
      <c r="G79" s="52">
        <v>9828.1201171875</v>
      </c>
    </row>
    <row r="80" spans="1:7" x14ac:dyDescent="0.25">
      <c r="A80" s="49" t="s">
        <v>239</v>
      </c>
      <c r="B80" s="49" t="s">
        <v>26</v>
      </c>
      <c r="C80" s="49" t="s">
        <v>38</v>
      </c>
      <c r="D80" s="49" t="s">
        <v>240</v>
      </c>
      <c r="E80" s="49" t="s">
        <v>28</v>
      </c>
      <c r="F80" s="50">
        <v>465.95999145507801</v>
      </c>
      <c r="G80" s="52">
        <v>1753.19995117188</v>
      </c>
    </row>
    <row r="81" spans="1:7" x14ac:dyDescent="0.25">
      <c r="A81" s="49" t="s">
        <v>239</v>
      </c>
      <c r="B81" s="49" t="s">
        <v>26</v>
      </c>
      <c r="C81" s="49" t="s">
        <v>38</v>
      </c>
      <c r="D81" s="49" t="s">
        <v>242</v>
      </c>
      <c r="E81" s="49" t="s">
        <v>28</v>
      </c>
      <c r="F81" s="50">
        <v>2015.0600128173801</v>
      </c>
      <c r="G81" s="52">
        <v>24507.75</v>
      </c>
    </row>
    <row r="82" spans="1:7" x14ac:dyDescent="0.25">
      <c r="A82" s="49" t="s">
        <v>220</v>
      </c>
      <c r="B82" s="49" t="s">
        <v>26</v>
      </c>
      <c r="C82" s="49" t="s">
        <v>38</v>
      </c>
      <c r="D82" s="49" t="s">
        <v>242</v>
      </c>
      <c r="E82" s="49" t="s">
        <v>49</v>
      </c>
      <c r="F82" s="50">
        <v>3906.830078125</v>
      </c>
      <c r="G82" s="52">
        <v>90964.1875</v>
      </c>
    </row>
    <row r="83" spans="1:7" x14ac:dyDescent="0.25">
      <c r="A83" s="49" t="s">
        <v>220</v>
      </c>
      <c r="B83" s="49" t="s">
        <v>26</v>
      </c>
      <c r="C83" s="49" t="s">
        <v>38</v>
      </c>
      <c r="D83" s="49" t="s">
        <v>41</v>
      </c>
      <c r="E83" s="49" t="s">
        <v>55</v>
      </c>
      <c r="F83" s="50">
        <v>39876.599609375</v>
      </c>
      <c r="G83" s="52">
        <v>65726.1015625</v>
      </c>
    </row>
    <row r="84" spans="1:7" x14ac:dyDescent="0.25">
      <c r="A84" s="49" t="s">
        <v>220</v>
      </c>
      <c r="B84" s="49" t="s">
        <v>26</v>
      </c>
      <c r="C84" s="49" t="s">
        <v>38</v>
      </c>
      <c r="D84" s="49" t="s">
        <v>41</v>
      </c>
      <c r="E84" s="49" t="s">
        <v>47</v>
      </c>
      <c r="F84" s="50">
        <v>9579.9599609375</v>
      </c>
      <c r="G84" s="52">
        <v>20356.80078125</v>
      </c>
    </row>
    <row r="85" spans="1:7" x14ac:dyDescent="0.25">
      <c r="A85" s="49" t="s">
        <v>220</v>
      </c>
      <c r="B85" s="49" t="s">
        <v>26</v>
      </c>
      <c r="C85" s="49" t="s">
        <v>38</v>
      </c>
      <c r="D85" s="49" t="s">
        <v>41</v>
      </c>
      <c r="E85" s="49" t="s">
        <v>56</v>
      </c>
      <c r="F85" s="50">
        <v>9729.650390625</v>
      </c>
      <c r="G85" s="52">
        <v>21652</v>
      </c>
    </row>
    <row r="86" spans="1:7" x14ac:dyDescent="0.25">
      <c r="A86" s="49" t="s">
        <v>239</v>
      </c>
      <c r="B86" s="49" t="s">
        <v>26</v>
      </c>
      <c r="C86" s="49" t="s">
        <v>38</v>
      </c>
      <c r="D86" s="49" t="s">
        <v>41</v>
      </c>
      <c r="E86" s="49" t="s">
        <v>122</v>
      </c>
      <c r="F86" s="50">
        <v>277</v>
      </c>
      <c r="G86" s="52">
        <v>1269.83996582031</v>
      </c>
    </row>
    <row r="87" spans="1:7" x14ac:dyDescent="0.25">
      <c r="A87" s="49" t="s">
        <v>220</v>
      </c>
      <c r="B87" s="49" t="s">
        <v>26</v>
      </c>
      <c r="C87" s="49" t="s">
        <v>38</v>
      </c>
      <c r="D87" s="49" t="s">
        <v>45</v>
      </c>
      <c r="E87" s="49" t="s">
        <v>243</v>
      </c>
      <c r="F87" s="50">
        <v>67059.75</v>
      </c>
      <c r="G87" s="52">
        <v>347954.875</v>
      </c>
    </row>
    <row r="88" spans="1:7" x14ac:dyDescent="0.25">
      <c r="A88" s="49" t="s">
        <v>220</v>
      </c>
      <c r="B88" s="49" t="s">
        <v>26</v>
      </c>
      <c r="C88" s="49" t="s">
        <v>38</v>
      </c>
      <c r="D88" s="49" t="s">
        <v>45</v>
      </c>
      <c r="E88" s="49" t="s">
        <v>46</v>
      </c>
      <c r="F88" s="50">
        <v>50222.23828125</v>
      </c>
      <c r="G88" s="52">
        <v>239028.71875</v>
      </c>
    </row>
    <row r="89" spans="1:7" x14ac:dyDescent="0.25">
      <c r="A89" s="49" t="s">
        <v>239</v>
      </c>
      <c r="B89" s="49" t="s">
        <v>26</v>
      </c>
      <c r="C89" s="49" t="s">
        <v>38</v>
      </c>
      <c r="D89" s="49" t="s">
        <v>42</v>
      </c>
      <c r="E89" s="49" t="s">
        <v>28</v>
      </c>
      <c r="F89" s="50">
        <v>4983.9499473571796</v>
      </c>
      <c r="G89" s="52">
        <v>22782.559692382802</v>
      </c>
    </row>
    <row r="90" spans="1:7" x14ac:dyDescent="0.25">
      <c r="A90" s="49" t="s">
        <v>220</v>
      </c>
      <c r="B90" s="49" t="s">
        <v>26</v>
      </c>
      <c r="C90" s="49" t="s">
        <v>38</v>
      </c>
      <c r="D90" s="49" t="s">
        <v>42</v>
      </c>
      <c r="E90" s="49" t="s">
        <v>44</v>
      </c>
      <c r="F90" s="50">
        <v>12183.51953125</v>
      </c>
      <c r="G90" s="52">
        <v>26122.900390625</v>
      </c>
    </row>
    <row r="91" spans="1:7" x14ac:dyDescent="0.25">
      <c r="A91" s="49" t="s">
        <v>220</v>
      </c>
      <c r="B91" s="49" t="s">
        <v>26</v>
      </c>
      <c r="C91" s="49" t="s">
        <v>38</v>
      </c>
      <c r="D91" s="49" t="s">
        <v>196</v>
      </c>
      <c r="E91" s="49" t="s">
        <v>28</v>
      </c>
      <c r="F91" s="50">
        <v>39916.51953125</v>
      </c>
      <c r="G91" s="52">
        <v>42952</v>
      </c>
    </row>
    <row r="92" spans="1:7" x14ac:dyDescent="0.25">
      <c r="A92" s="49" t="s">
        <v>220</v>
      </c>
      <c r="B92" s="49" t="s">
        <v>26</v>
      </c>
      <c r="C92" s="49" t="s">
        <v>38</v>
      </c>
      <c r="D92" s="49" t="s">
        <v>50</v>
      </c>
      <c r="E92" s="49" t="s">
        <v>51</v>
      </c>
      <c r="F92" s="50">
        <v>14219.8603515625</v>
      </c>
      <c r="G92" s="52">
        <v>80519.203125</v>
      </c>
    </row>
    <row r="93" spans="1:7" x14ac:dyDescent="0.25">
      <c r="A93" s="49" t="s">
        <v>239</v>
      </c>
      <c r="B93" s="49" t="s">
        <v>26</v>
      </c>
      <c r="C93" s="49" t="s">
        <v>38</v>
      </c>
      <c r="D93" s="49" t="s">
        <v>50</v>
      </c>
      <c r="E93" s="49" t="s">
        <v>61</v>
      </c>
      <c r="F93" s="50">
        <v>120.199996948242</v>
      </c>
      <c r="G93" s="52">
        <v>873.59997558593795</v>
      </c>
    </row>
    <row r="94" spans="1:7" x14ac:dyDescent="0.25">
      <c r="A94" s="49" t="s">
        <v>239</v>
      </c>
      <c r="B94" s="49" t="s">
        <v>26</v>
      </c>
      <c r="C94" s="49" t="s">
        <v>38</v>
      </c>
      <c r="D94" s="49" t="s">
        <v>50</v>
      </c>
      <c r="E94" s="49" t="s">
        <v>28</v>
      </c>
      <c r="F94" s="50">
        <v>3406.8699951171898</v>
      </c>
      <c r="G94" s="52">
        <v>16221.939941406299</v>
      </c>
    </row>
    <row r="95" spans="1:7" x14ac:dyDescent="0.25">
      <c r="A95" s="49" t="s">
        <v>220</v>
      </c>
      <c r="B95" s="49" t="s">
        <v>26</v>
      </c>
      <c r="C95" s="49" t="s">
        <v>38</v>
      </c>
      <c r="D95" s="49" t="s">
        <v>50</v>
      </c>
      <c r="E95" s="49" t="s">
        <v>49</v>
      </c>
      <c r="F95" s="50">
        <v>4190</v>
      </c>
      <c r="G95" s="52">
        <v>12225.5</v>
      </c>
    </row>
    <row r="96" spans="1:7" x14ac:dyDescent="0.25">
      <c r="A96" s="49" t="s">
        <v>220</v>
      </c>
      <c r="B96" s="49" t="s">
        <v>26</v>
      </c>
      <c r="C96" s="49" t="s">
        <v>38</v>
      </c>
      <c r="D96" s="49" t="s">
        <v>50</v>
      </c>
      <c r="E96" s="49" t="s">
        <v>245</v>
      </c>
      <c r="F96" s="50">
        <v>54197.55859375</v>
      </c>
      <c r="G96" s="52">
        <v>162930</v>
      </c>
    </row>
    <row r="97" spans="1:7" x14ac:dyDescent="0.25">
      <c r="A97" s="49" t="s">
        <v>239</v>
      </c>
      <c r="B97" s="49" t="s">
        <v>26</v>
      </c>
      <c r="C97" s="49" t="s">
        <v>38</v>
      </c>
      <c r="D97" s="49" t="s">
        <v>60</v>
      </c>
      <c r="E97" s="49" t="s">
        <v>61</v>
      </c>
      <c r="F97" s="50">
        <v>2136.46997070313</v>
      </c>
      <c r="G97" s="52">
        <v>3688.3137817382799</v>
      </c>
    </row>
    <row r="98" spans="1:7" x14ac:dyDescent="0.25">
      <c r="A98" s="49" t="s">
        <v>220</v>
      </c>
      <c r="B98" s="49" t="s">
        <v>26</v>
      </c>
      <c r="C98" s="49" t="s">
        <v>38</v>
      </c>
      <c r="D98" s="49" t="s">
        <v>59</v>
      </c>
      <c r="E98" s="49" t="s">
        <v>55</v>
      </c>
      <c r="F98" s="50">
        <v>8621.9699999999993</v>
      </c>
      <c r="G98" s="52">
        <v>15114.82</v>
      </c>
    </row>
    <row r="99" spans="1:7" x14ac:dyDescent="0.25">
      <c r="A99" s="49" t="s">
        <v>220</v>
      </c>
      <c r="B99" s="49" t="s">
        <v>26</v>
      </c>
      <c r="C99" s="49" t="s">
        <v>38</v>
      </c>
      <c r="D99" s="49" t="s">
        <v>59</v>
      </c>
      <c r="E99" s="49" t="s">
        <v>49</v>
      </c>
      <c r="F99" s="50">
        <v>4760.0400390625</v>
      </c>
      <c r="G99" s="52">
        <v>7423.759765625</v>
      </c>
    </row>
    <row r="100" spans="1:7" x14ac:dyDescent="0.25">
      <c r="A100" s="49" t="s">
        <v>220</v>
      </c>
      <c r="B100" s="49" t="s">
        <v>26</v>
      </c>
      <c r="C100" s="49" t="s">
        <v>38</v>
      </c>
      <c r="D100" s="49" t="s">
        <v>175</v>
      </c>
      <c r="E100" s="49" t="s">
        <v>28</v>
      </c>
      <c r="F100" s="50">
        <v>7084.72998046875</v>
      </c>
      <c r="G100" s="52">
        <v>29386.099609375</v>
      </c>
    </row>
    <row r="101" spans="1:7" x14ac:dyDescent="0.25">
      <c r="A101" s="49" t="s">
        <v>220</v>
      </c>
      <c r="B101" s="49" t="s">
        <v>26</v>
      </c>
      <c r="C101" s="49" t="s">
        <v>38</v>
      </c>
      <c r="D101" s="49" t="s">
        <v>63</v>
      </c>
      <c r="E101" s="49" t="s">
        <v>28</v>
      </c>
      <c r="F101" s="50">
        <v>100589.6328125</v>
      </c>
      <c r="G101" s="52">
        <v>491400</v>
      </c>
    </row>
    <row r="102" spans="1:7" x14ac:dyDescent="0.25">
      <c r="A102" s="49" t="s">
        <v>220</v>
      </c>
      <c r="B102" s="49" t="s">
        <v>26</v>
      </c>
      <c r="C102" s="49" t="s">
        <v>38</v>
      </c>
      <c r="D102" s="49" t="s">
        <v>63</v>
      </c>
      <c r="E102" s="49" t="s">
        <v>46</v>
      </c>
      <c r="F102" s="50">
        <v>15966.6103515625</v>
      </c>
      <c r="G102" s="52">
        <v>67742.3984375</v>
      </c>
    </row>
    <row r="103" spans="1:7" x14ac:dyDescent="0.25">
      <c r="A103" s="49" t="s">
        <v>220</v>
      </c>
      <c r="B103" s="49" t="s">
        <v>26</v>
      </c>
      <c r="C103" s="49" t="s">
        <v>38</v>
      </c>
      <c r="D103" s="49" t="s">
        <v>58</v>
      </c>
      <c r="E103" s="49" t="s">
        <v>28</v>
      </c>
      <c r="F103" s="50">
        <v>63923.910736083999</v>
      </c>
      <c r="G103" s="52">
        <v>100909.22924804701</v>
      </c>
    </row>
    <row r="104" spans="1:7" x14ac:dyDescent="0.25">
      <c r="A104" s="49" t="s">
        <v>220</v>
      </c>
      <c r="B104" s="49" t="s">
        <v>26</v>
      </c>
      <c r="C104" s="49" t="s">
        <v>38</v>
      </c>
      <c r="D104" s="49" t="s">
        <v>57</v>
      </c>
      <c r="E104" s="49" t="s">
        <v>68</v>
      </c>
      <c r="F104" s="50">
        <v>24947.830078125</v>
      </c>
      <c r="G104" s="52">
        <v>43975</v>
      </c>
    </row>
    <row r="105" spans="1:7" x14ac:dyDescent="0.25">
      <c r="A105" s="49" t="s">
        <v>220</v>
      </c>
      <c r="B105" s="49" t="s">
        <v>26</v>
      </c>
      <c r="C105" s="49" t="s">
        <v>38</v>
      </c>
      <c r="D105" s="49" t="s">
        <v>244</v>
      </c>
      <c r="E105" s="49" t="s">
        <v>56</v>
      </c>
      <c r="F105" s="50">
        <v>10067.759765625</v>
      </c>
      <c r="G105" s="52">
        <v>7412.85009765625</v>
      </c>
    </row>
    <row r="106" spans="1:7" x14ac:dyDescent="0.25">
      <c r="A106" s="49" t="s">
        <v>220</v>
      </c>
      <c r="B106" s="49" t="s">
        <v>26</v>
      </c>
      <c r="C106" s="49" t="s">
        <v>38</v>
      </c>
      <c r="D106" s="49" t="s">
        <v>40</v>
      </c>
      <c r="E106" s="49" t="s">
        <v>28</v>
      </c>
      <c r="F106" s="50">
        <v>57809.739253044099</v>
      </c>
      <c r="G106" s="52">
        <v>170437.30967712399</v>
      </c>
    </row>
    <row r="107" spans="1:7" x14ac:dyDescent="0.25">
      <c r="A107" s="49" t="s">
        <v>239</v>
      </c>
      <c r="B107" s="49" t="s">
        <v>26</v>
      </c>
      <c r="C107" s="49" t="s">
        <v>38</v>
      </c>
      <c r="D107" s="49" t="s">
        <v>40</v>
      </c>
      <c r="E107" s="49" t="s">
        <v>49</v>
      </c>
      <c r="F107" s="50">
        <v>10749.510391235401</v>
      </c>
      <c r="G107" s="52">
        <v>13272.270111084001</v>
      </c>
    </row>
    <row r="108" spans="1:7" x14ac:dyDescent="0.25">
      <c r="A108" s="49" t="s">
        <v>220</v>
      </c>
      <c r="B108" s="49" t="s">
        <v>26</v>
      </c>
      <c r="C108" s="49" t="s">
        <v>38</v>
      </c>
      <c r="D108" s="49" t="s">
        <v>40</v>
      </c>
      <c r="E108" s="49" t="s">
        <v>43</v>
      </c>
      <c r="F108" s="50">
        <v>972.94998168945301</v>
      </c>
      <c r="G108" s="52">
        <v>2505</v>
      </c>
    </row>
    <row r="109" spans="1:7" x14ac:dyDescent="0.25">
      <c r="A109" s="49" t="s">
        <v>220</v>
      </c>
      <c r="B109" s="49" t="s">
        <v>202</v>
      </c>
      <c r="C109" s="49" t="s">
        <v>38</v>
      </c>
      <c r="D109" s="49" t="s">
        <v>42</v>
      </c>
      <c r="E109" s="49" t="s">
        <v>47</v>
      </c>
      <c r="F109" s="50">
        <v>16065.599609375</v>
      </c>
      <c r="G109" s="52">
        <v>67543.6015625</v>
      </c>
    </row>
    <row r="110" spans="1:7" x14ac:dyDescent="0.25">
      <c r="A110" s="49" t="s">
        <v>220</v>
      </c>
      <c r="B110" s="49" t="s">
        <v>241</v>
      </c>
      <c r="C110" s="49" t="s">
        <v>38</v>
      </c>
      <c r="D110" s="49" t="s">
        <v>42</v>
      </c>
      <c r="E110" s="49" t="s">
        <v>28</v>
      </c>
      <c r="F110" s="50">
        <v>1311.5800170898401</v>
      </c>
      <c r="G110" s="52">
        <v>7031.4501953125</v>
      </c>
    </row>
    <row r="111" spans="1:7" x14ac:dyDescent="0.25">
      <c r="A111" s="49" t="s">
        <v>220</v>
      </c>
      <c r="B111" s="49" t="s">
        <v>202</v>
      </c>
      <c r="C111" s="49" t="s">
        <v>38</v>
      </c>
      <c r="D111" s="49" t="s">
        <v>175</v>
      </c>
      <c r="E111" s="49" t="s">
        <v>28</v>
      </c>
      <c r="F111" s="50">
        <v>2056.7599487304701</v>
      </c>
      <c r="G111" s="52">
        <v>12306.249511718799</v>
      </c>
    </row>
    <row r="112" spans="1:7" x14ac:dyDescent="0.25">
      <c r="A112" s="49" t="s">
        <v>220</v>
      </c>
      <c r="B112" s="49" t="s">
        <v>4</v>
      </c>
      <c r="C112" s="49" t="s">
        <v>38</v>
      </c>
      <c r="D112" s="49" t="s">
        <v>40</v>
      </c>
      <c r="E112" s="49" t="s">
        <v>28</v>
      </c>
      <c r="F112" s="50">
        <v>3628.77001953125</v>
      </c>
      <c r="G112" s="52">
        <v>14781.900390625</v>
      </c>
    </row>
    <row r="113" spans="1:7" x14ac:dyDescent="0.25">
      <c r="A113" s="49" t="s">
        <v>239</v>
      </c>
      <c r="B113" s="49" t="s">
        <v>26</v>
      </c>
      <c r="C113" s="49" t="s">
        <v>64</v>
      </c>
      <c r="D113" s="49" t="s">
        <v>78</v>
      </c>
      <c r="E113" s="49" t="s">
        <v>28</v>
      </c>
      <c r="F113" s="50">
        <v>822.27999877929687</v>
      </c>
      <c r="G113" s="52">
        <v>3822.6099853515625</v>
      </c>
    </row>
    <row r="114" spans="1:7" x14ac:dyDescent="0.25">
      <c r="A114" s="49" t="s">
        <v>220</v>
      </c>
      <c r="B114" s="49" t="s">
        <v>26</v>
      </c>
      <c r="C114" s="49" t="s">
        <v>64</v>
      </c>
      <c r="D114" s="49" t="s">
        <v>248</v>
      </c>
      <c r="E114" s="49" t="s">
        <v>61</v>
      </c>
      <c r="F114" s="50">
        <v>5760</v>
      </c>
      <c r="G114" s="52">
        <v>9010.94921875</v>
      </c>
    </row>
    <row r="115" spans="1:7" x14ac:dyDescent="0.25">
      <c r="A115" s="49" t="s">
        <v>220</v>
      </c>
      <c r="B115" s="49" t="s">
        <v>26</v>
      </c>
      <c r="C115" s="49" t="s">
        <v>64</v>
      </c>
      <c r="D115" s="49" t="s">
        <v>249</v>
      </c>
      <c r="E115" s="49" t="s">
        <v>61</v>
      </c>
      <c r="F115" s="50">
        <v>5760</v>
      </c>
      <c r="G115" s="52">
        <v>9010.94921875</v>
      </c>
    </row>
    <row r="116" spans="1:7" x14ac:dyDescent="0.25">
      <c r="A116" s="49" t="s">
        <v>220</v>
      </c>
      <c r="B116" s="49" t="s">
        <v>26</v>
      </c>
      <c r="C116" s="49" t="s">
        <v>64</v>
      </c>
      <c r="D116" s="49" t="s">
        <v>73</v>
      </c>
      <c r="E116" s="49" t="s">
        <v>28</v>
      </c>
      <c r="F116" s="50">
        <v>27227.450504302979</v>
      </c>
      <c r="G116" s="52">
        <v>116939.0975189209</v>
      </c>
    </row>
    <row r="117" spans="1:7" x14ac:dyDescent="0.25">
      <c r="A117" s="49" t="s">
        <v>239</v>
      </c>
      <c r="B117" s="49" t="s">
        <v>26</v>
      </c>
      <c r="C117" s="49" t="s">
        <v>64</v>
      </c>
      <c r="D117" s="49" t="s">
        <v>72</v>
      </c>
      <c r="E117" s="49" t="s">
        <v>28</v>
      </c>
      <c r="F117" s="50">
        <v>1197.1299743652344</v>
      </c>
      <c r="G117" s="52">
        <v>3173.0999755859375</v>
      </c>
    </row>
    <row r="118" spans="1:7" x14ac:dyDescent="0.25">
      <c r="A118" s="49" t="s">
        <v>220</v>
      </c>
      <c r="B118" s="49" t="s">
        <v>26</v>
      </c>
      <c r="C118" s="49" t="s">
        <v>64</v>
      </c>
      <c r="D118" s="49" t="s">
        <v>71</v>
      </c>
      <c r="E118" s="49" t="s">
        <v>28</v>
      </c>
      <c r="F118" s="50">
        <v>9365.1298770904541</v>
      </c>
      <c r="G118" s="52">
        <v>41665.809997558594</v>
      </c>
    </row>
    <row r="119" spans="1:7" x14ac:dyDescent="0.25">
      <c r="A119" s="49" t="s">
        <v>220</v>
      </c>
      <c r="B119" s="49" t="s">
        <v>26</v>
      </c>
      <c r="C119" s="49" t="s">
        <v>64</v>
      </c>
      <c r="D119" s="49" t="s">
        <v>250</v>
      </c>
      <c r="E119" s="49" t="s">
        <v>51</v>
      </c>
      <c r="F119" s="50">
        <v>14231.6298828125</v>
      </c>
      <c r="G119" s="52">
        <v>113584.0703125</v>
      </c>
    </row>
    <row r="120" spans="1:7" x14ac:dyDescent="0.25">
      <c r="A120" s="49" t="s">
        <v>220</v>
      </c>
      <c r="B120" s="49" t="s">
        <v>26</v>
      </c>
      <c r="C120" s="49" t="s">
        <v>64</v>
      </c>
      <c r="D120" s="49" t="s">
        <v>67</v>
      </c>
      <c r="E120" s="49" t="s">
        <v>61</v>
      </c>
      <c r="F120" s="50">
        <v>765.08001708984375</v>
      </c>
      <c r="G120" s="52">
        <v>3556.7099609375</v>
      </c>
    </row>
    <row r="121" spans="1:7" x14ac:dyDescent="0.25">
      <c r="A121" s="49" t="s">
        <v>220</v>
      </c>
      <c r="B121" s="49" t="s">
        <v>26</v>
      </c>
      <c r="C121" s="49" t="s">
        <v>64</v>
      </c>
      <c r="D121" s="49" t="s">
        <v>67</v>
      </c>
      <c r="E121" s="49" t="s">
        <v>68</v>
      </c>
      <c r="F121" s="50">
        <v>33402.6103515625</v>
      </c>
      <c r="G121" s="52">
        <v>189663.4140625</v>
      </c>
    </row>
    <row r="122" spans="1:7" x14ac:dyDescent="0.25">
      <c r="A122" s="49" t="s">
        <v>220</v>
      </c>
      <c r="B122" s="49" t="s">
        <v>26</v>
      </c>
      <c r="C122" s="49" t="s">
        <v>64</v>
      </c>
      <c r="D122" s="49" t="s">
        <v>69</v>
      </c>
      <c r="E122" s="49" t="s">
        <v>152</v>
      </c>
      <c r="F122" s="50">
        <v>19000.259765625</v>
      </c>
      <c r="G122" s="52">
        <v>72173</v>
      </c>
    </row>
    <row r="123" spans="1:7" x14ac:dyDescent="0.25">
      <c r="A123" s="49" t="s">
        <v>220</v>
      </c>
      <c r="B123" s="49" t="s">
        <v>26</v>
      </c>
      <c r="C123" s="49" t="s">
        <v>64</v>
      </c>
      <c r="D123" s="49" t="s">
        <v>69</v>
      </c>
      <c r="E123" s="49" t="s">
        <v>61</v>
      </c>
      <c r="F123" s="50">
        <v>25739.779815673828</v>
      </c>
      <c r="G123" s="52">
        <v>105025.71795654297</v>
      </c>
    </row>
    <row r="124" spans="1:7" x14ac:dyDescent="0.25">
      <c r="A124" s="49" t="s">
        <v>220</v>
      </c>
      <c r="B124" s="49" t="s">
        <v>26</v>
      </c>
      <c r="C124" s="49" t="s">
        <v>64</v>
      </c>
      <c r="D124" s="49" t="s">
        <v>69</v>
      </c>
      <c r="E124" s="49" t="s">
        <v>28</v>
      </c>
      <c r="F124" s="50">
        <v>54026.229949951172</v>
      </c>
      <c r="G124" s="52">
        <v>271585.89184570312</v>
      </c>
    </row>
    <row r="125" spans="1:7" x14ac:dyDescent="0.25">
      <c r="A125" s="49" t="s">
        <v>220</v>
      </c>
      <c r="B125" s="49" t="s">
        <v>26</v>
      </c>
      <c r="C125" s="49" t="s">
        <v>64</v>
      </c>
      <c r="D125" s="49" t="s">
        <v>69</v>
      </c>
      <c r="E125" s="49" t="s">
        <v>49</v>
      </c>
      <c r="F125" s="50">
        <v>23351.16015625</v>
      </c>
      <c r="G125" s="52">
        <v>84708</v>
      </c>
    </row>
    <row r="126" spans="1:7" x14ac:dyDescent="0.25">
      <c r="A126" s="49" t="s">
        <v>220</v>
      </c>
      <c r="B126" s="49" t="s">
        <v>26</v>
      </c>
      <c r="C126" s="49" t="s">
        <v>64</v>
      </c>
      <c r="D126" s="49" t="s">
        <v>69</v>
      </c>
      <c r="E126" s="49" t="s">
        <v>68</v>
      </c>
      <c r="F126" s="50">
        <v>23497.369140625</v>
      </c>
      <c r="G126" s="52">
        <v>89544</v>
      </c>
    </row>
    <row r="127" spans="1:7" x14ac:dyDescent="0.25">
      <c r="A127" s="49" t="s">
        <v>239</v>
      </c>
      <c r="B127" s="49" t="s">
        <v>26</v>
      </c>
      <c r="C127" s="49" t="s">
        <v>64</v>
      </c>
      <c r="D127" s="49" t="s">
        <v>69</v>
      </c>
      <c r="E127" s="49" t="s">
        <v>43</v>
      </c>
      <c r="F127" s="50">
        <v>22</v>
      </c>
      <c r="G127" s="52">
        <v>11</v>
      </c>
    </row>
    <row r="128" spans="1:7" x14ac:dyDescent="0.25">
      <c r="A128" s="49" t="s">
        <v>220</v>
      </c>
      <c r="B128" s="49" t="s">
        <v>26</v>
      </c>
      <c r="C128" s="49" t="s">
        <v>64</v>
      </c>
      <c r="D128" s="49" t="s">
        <v>69</v>
      </c>
      <c r="E128" s="49" t="s">
        <v>46</v>
      </c>
      <c r="F128" s="50">
        <v>11495.9599609375</v>
      </c>
      <c r="G128" s="52">
        <v>52992</v>
      </c>
    </row>
    <row r="129" spans="1:7" x14ac:dyDescent="0.25">
      <c r="A129" s="49" t="s">
        <v>239</v>
      </c>
      <c r="B129" s="49" t="s">
        <v>26</v>
      </c>
      <c r="C129" s="49" t="s">
        <v>64</v>
      </c>
      <c r="D129" s="49" t="s">
        <v>212</v>
      </c>
      <c r="E129" s="49" t="s">
        <v>28</v>
      </c>
      <c r="F129" s="50">
        <v>10.890000343322754</v>
      </c>
      <c r="G129" s="52">
        <v>10</v>
      </c>
    </row>
    <row r="130" spans="1:7" x14ac:dyDescent="0.25">
      <c r="A130" s="49" t="s">
        <v>220</v>
      </c>
      <c r="B130" s="49" t="s">
        <v>26</v>
      </c>
      <c r="C130" s="49" t="s">
        <v>64</v>
      </c>
      <c r="D130" s="49" t="s">
        <v>70</v>
      </c>
      <c r="E130" s="49" t="s">
        <v>28</v>
      </c>
      <c r="F130" s="50">
        <v>13076.84988284111</v>
      </c>
      <c r="G130" s="52">
        <v>120886.31889724731</v>
      </c>
    </row>
    <row r="131" spans="1:7" x14ac:dyDescent="0.25">
      <c r="A131" s="49" t="s">
        <v>220</v>
      </c>
      <c r="B131" s="49" t="s">
        <v>26</v>
      </c>
      <c r="C131" s="49" t="s">
        <v>64</v>
      </c>
      <c r="D131" s="49" t="s">
        <v>178</v>
      </c>
      <c r="E131" s="49" t="s">
        <v>28</v>
      </c>
      <c r="F131" s="50">
        <v>6193.7399826049805</v>
      </c>
      <c r="G131" s="52">
        <v>32710.270782470703</v>
      </c>
    </row>
    <row r="132" spans="1:7" x14ac:dyDescent="0.25">
      <c r="A132" s="49" t="s">
        <v>220</v>
      </c>
      <c r="B132" s="49" t="s">
        <v>26</v>
      </c>
      <c r="C132" s="49" t="s">
        <v>64</v>
      </c>
      <c r="D132" s="49" t="s">
        <v>246</v>
      </c>
      <c r="E132" s="49" t="s">
        <v>28</v>
      </c>
      <c r="F132" s="50">
        <v>8772.06005859375</v>
      </c>
      <c r="G132" s="52">
        <v>40668.5205078125</v>
      </c>
    </row>
    <row r="133" spans="1:7" x14ac:dyDescent="0.25">
      <c r="A133" s="49" t="s">
        <v>220</v>
      </c>
      <c r="B133" s="49" t="s">
        <v>26</v>
      </c>
      <c r="C133" s="49" t="s">
        <v>64</v>
      </c>
      <c r="D133" s="49" t="s">
        <v>247</v>
      </c>
      <c r="E133" s="49" t="s">
        <v>28</v>
      </c>
      <c r="F133" s="50">
        <v>13858.510345458984</v>
      </c>
      <c r="G133" s="52">
        <v>59264.650726318359</v>
      </c>
    </row>
    <row r="134" spans="1:7" x14ac:dyDescent="0.25">
      <c r="A134" s="49" t="s">
        <v>220</v>
      </c>
      <c r="B134" s="49" t="s">
        <v>26</v>
      </c>
      <c r="C134" s="49" t="s">
        <v>64</v>
      </c>
      <c r="D134" s="49" t="s">
        <v>77</v>
      </c>
      <c r="E134" s="49" t="s">
        <v>61</v>
      </c>
      <c r="F134" s="50">
        <v>19635.349609375</v>
      </c>
      <c r="G134" s="52">
        <v>80932.611656188965</v>
      </c>
    </row>
    <row r="135" spans="1:7" x14ac:dyDescent="0.25">
      <c r="A135" s="49" t="s">
        <v>220</v>
      </c>
      <c r="B135" s="49" t="s">
        <v>26</v>
      </c>
      <c r="C135" s="49" t="s">
        <v>64</v>
      </c>
      <c r="D135" s="49" t="s">
        <v>77</v>
      </c>
      <c r="E135" s="49" t="s">
        <v>28</v>
      </c>
      <c r="F135" s="50">
        <v>42926.349671363831</v>
      </c>
      <c r="G135" s="52">
        <v>383746.0997467041</v>
      </c>
    </row>
    <row r="136" spans="1:7" x14ac:dyDescent="0.25">
      <c r="A136" s="49" t="s">
        <v>239</v>
      </c>
      <c r="B136" s="49" t="s">
        <v>26</v>
      </c>
      <c r="C136" s="49" t="s">
        <v>64</v>
      </c>
      <c r="D136" s="49" t="s">
        <v>66</v>
      </c>
      <c r="E136" s="49" t="s">
        <v>51</v>
      </c>
      <c r="F136" s="50">
        <v>45.810001373291016</v>
      </c>
      <c r="G136" s="52">
        <v>24</v>
      </c>
    </row>
    <row r="137" spans="1:7" x14ac:dyDescent="0.25">
      <c r="A137" s="49" t="s">
        <v>239</v>
      </c>
      <c r="B137" s="49" t="s">
        <v>26</v>
      </c>
      <c r="C137" s="49" t="s">
        <v>64</v>
      </c>
      <c r="D137" s="49" t="s">
        <v>66</v>
      </c>
      <c r="E137" s="49" t="s">
        <v>61</v>
      </c>
      <c r="F137" s="50">
        <v>31264.210052490234</v>
      </c>
      <c r="G137" s="52">
        <v>189287.95510101318</v>
      </c>
    </row>
    <row r="138" spans="1:7" x14ac:dyDescent="0.25">
      <c r="A138" s="49" t="s">
        <v>220</v>
      </c>
      <c r="B138" s="49" t="s">
        <v>26</v>
      </c>
      <c r="C138" s="49" t="s">
        <v>64</v>
      </c>
      <c r="D138" s="49" t="s">
        <v>66</v>
      </c>
      <c r="E138" s="49" t="s">
        <v>28</v>
      </c>
      <c r="F138" s="50">
        <v>502949.87053871155</v>
      </c>
      <c r="G138" s="52">
        <v>391527.32981872559</v>
      </c>
    </row>
    <row r="139" spans="1:7" x14ac:dyDescent="0.25">
      <c r="A139" s="49" t="s">
        <v>220</v>
      </c>
      <c r="B139" s="49" t="s">
        <v>26</v>
      </c>
      <c r="C139" s="49" t="s">
        <v>64</v>
      </c>
      <c r="D139" s="49" t="s">
        <v>66</v>
      </c>
      <c r="E139" s="49" t="s">
        <v>49</v>
      </c>
      <c r="F139" s="50">
        <v>4873.5802001953125</v>
      </c>
      <c r="G139" s="52">
        <v>17722.136474609375</v>
      </c>
    </row>
    <row r="140" spans="1:7" x14ac:dyDescent="0.25">
      <c r="A140" s="49" t="s">
        <v>220</v>
      </c>
      <c r="B140" s="49" t="s">
        <v>26</v>
      </c>
      <c r="C140" s="49" t="s">
        <v>64</v>
      </c>
      <c r="D140" s="49" t="s">
        <v>66</v>
      </c>
      <c r="E140" s="49" t="s">
        <v>43</v>
      </c>
      <c r="F140" s="50">
        <v>615.97998046875</v>
      </c>
      <c r="G140" s="52">
        <v>1517.1700439453125</v>
      </c>
    </row>
    <row r="141" spans="1:7" x14ac:dyDescent="0.25">
      <c r="A141" s="49" t="s">
        <v>220</v>
      </c>
      <c r="B141" s="49" t="s">
        <v>26</v>
      </c>
      <c r="C141" s="49" t="s">
        <v>64</v>
      </c>
      <c r="D141" s="49" t="s">
        <v>65</v>
      </c>
      <c r="E141" s="49" t="s">
        <v>61</v>
      </c>
      <c r="F141" s="50">
        <v>24439.8798828125</v>
      </c>
      <c r="G141" s="52">
        <v>167247.8984375</v>
      </c>
    </row>
    <row r="142" spans="1:7" x14ac:dyDescent="0.25">
      <c r="A142" s="49" t="s">
        <v>220</v>
      </c>
      <c r="B142" s="49" t="s">
        <v>26</v>
      </c>
      <c r="C142" s="49" t="s">
        <v>64</v>
      </c>
      <c r="D142" s="49" t="s">
        <v>65</v>
      </c>
      <c r="E142" s="49" t="s">
        <v>28</v>
      </c>
      <c r="F142" s="50">
        <v>42685.0703125</v>
      </c>
      <c r="G142" s="52">
        <v>223662.1875</v>
      </c>
    </row>
    <row r="143" spans="1:7" x14ac:dyDescent="0.25">
      <c r="A143" s="49" t="s">
        <v>239</v>
      </c>
      <c r="B143" s="49" t="s">
        <v>26</v>
      </c>
      <c r="C143" s="49" t="s">
        <v>64</v>
      </c>
      <c r="D143" s="49" t="s">
        <v>65</v>
      </c>
      <c r="E143" s="49" t="s">
        <v>43</v>
      </c>
      <c r="F143" s="50">
        <v>653.40997314453125</v>
      </c>
      <c r="G143" s="52">
        <v>1706.3299560546875</v>
      </c>
    </row>
    <row r="144" spans="1:7" x14ac:dyDescent="0.25">
      <c r="A144" s="49" t="s">
        <v>220</v>
      </c>
      <c r="B144" s="49" t="s">
        <v>26</v>
      </c>
      <c r="C144" s="49" t="s">
        <v>64</v>
      </c>
      <c r="D144" s="49" t="s">
        <v>251</v>
      </c>
      <c r="E144" s="49" t="s">
        <v>28</v>
      </c>
      <c r="F144" s="50">
        <v>195.5</v>
      </c>
      <c r="G144" s="52">
        <v>1291.699951171875</v>
      </c>
    </row>
    <row r="145" spans="1:7" x14ac:dyDescent="0.25">
      <c r="A145" s="49" t="s">
        <v>239</v>
      </c>
      <c r="B145" s="49" t="s">
        <v>26</v>
      </c>
      <c r="C145" s="49" t="s">
        <v>64</v>
      </c>
      <c r="D145" s="49" t="s">
        <v>198</v>
      </c>
      <c r="E145" s="49" t="s">
        <v>28</v>
      </c>
      <c r="F145" s="50">
        <v>19606.860473632813</v>
      </c>
      <c r="G145" s="52">
        <v>87210.173828125</v>
      </c>
    </row>
    <row r="146" spans="1:7" x14ac:dyDescent="0.25">
      <c r="A146" s="49" t="s">
        <v>239</v>
      </c>
      <c r="B146" s="49" t="s">
        <v>26</v>
      </c>
      <c r="C146" s="49" t="s">
        <v>64</v>
      </c>
      <c r="D146" s="49" t="s">
        <v>197</v>
      </c>
      <c r="E146" s="49" t="s">
        <v>28</v>
      </c>
      <c r="F146" s="50">
        <v>938.95001220703125</v>
      </c>
      <c r="G146" s="52">
        <v>3279.8999633789062</v>
      </c>
    </row>
    <row r="147" spans="1:7" x14ac:dyDescent="0.25">
      <c r="A147" s="49" t="s">
        <v>239</v>
      </c>
      <c r="B147" s="49" t="s">
        <v>26</v>
      </c>
      <c r="C147" s="49" t="s">
        <v>64</v>
      </c>
      <c r="D147" s="49" t="s">
        <v>179</v>
      </c>
      <c r="E147" s="49" t="s">
        <v>28</v>
      </c>
      <c r="F147" s="50">
        <v>146.97000122070312</v>
      </c>
      <c r="G147" s="52">
        <v>1006.5</v>
      </c>
    </row>
    <row r="148" spans="1:7" x14ac:dyDescent="0.25">
      <c r="A148" s="49" t="s">
        <v>239</v>
      </c>
      <c r="B148" s="49" t="s">
        <v>26</v>
      </c>
      <c r="C148" s="49" t="s">
        <v>64</v>
      </c>
      <c r="D148" s="49" t="s">
        <v>179</v>
      </c>
      <c r="E148" s="49" t="s">
        <v>46</v>
      </c>
      <c r="F148" s="50">
        <v>10.430000305175781</v>
      </c>
      <c r="G148" s="52">
        <v>42.639999389648438</v>
      </c>
    </row>
    <row r="149" spans="1:7" x14ac:dyDescent="0.25">
      <c r="A149" s="49" t="s">
        <v>220</v>
      </c>
      <c r="B149" s="49" t="s">
        <v>2</v>
      </c>
      <c r="C149" s="49" t="s">
        <v>64</v>
      </c>
      <c r="D149" s="49" t="s">
        <v>157</v>
      </c>
      <c r="E149" s="49" t="s">
        <v>61</v>
      </c>
      <c r="F149" s="50">
        <v>510</v>
      </c>
      <c r="G149" s="52">
        <v>4229.9398498535156</v>
      </c>
    </row>
    <row r="150" spans="1:7" x14ac:dyDescent="0.25">
      <c r="A150" s="49" t="s">
        <v>220</v>
      </c>
      <c r="B150" s="49" t="s">
        <v>2</v>
      </c>
      <c r="C150" s="49" t="s">
        <v>64</v>
      </c>
      <c r="D150" s="49" t="s">
        <v>157</v>
      </c>
      <c r="E150" s="49" t="s">
        <v>28</v>
      </c>
      <c r="F150" s="50">
        <v>999.84000015258789</v>
      </c>
      <c r="G150" s="52">
        <v>5749.5101013183594</v>
      </c>
    </row>
    <row r="151" spans="1:7" x14ac:dyDescent="0.25">
      <c r="A151" s="49" t="s">
        <v>220</v>
      </c>
      <c r="B151" s="49" t="s">
        <v>2</v>
      </c>
      <c r="C151" s="49" t="s">
        <v>64</v>
      </c>
      <c r="D151" s="49" t="s">
        <v>157</v>
      </c>
      <c r="E151" s="49" t="s">
        <v>68</v>
      </c>
      <c r="F151" s="50">
        <v>843.80999755859375</v>
      </c>
      <c r="G151" s="52">
        <v>17728.369140625</v>
      </c>
    </row>
    <row r="152" spans="1:7" x14ac:dyDescent="0.25">
      <c r="A152" s="49" t="s">
        <v>220</v>
      </c>
      <c r="B152" s="49" t="s">
        <v>202</v>
      </c>
      <c r="C152" s="49" t="s">
        <v>64</v>
      </c>
      <c r="D152" s="49" t="s">
        <v>73</v>
      </c>
      <c r="E152" s="49" t="s">
        <v>28</v>
      </c>
      <c r="F152" s="50">
        <v>3414.4998779296875</v>
      </c>
      <c r="G152" s="52">
        <v>5734.829833984375</v>
      </c>
    </row>
    <row r="153" spans="1:7" x14ac:dyDescent="0.25">
      <c r="A153" s="49" t="s">
        <v>220</v>
      </c>
      <c r="B153" s="49" t="s">
        <v>202</v>
      </c>
      <c r="C153" s="49" t="s">
        <v>64</v>
      </c>
      <c r="D153" s="49" t="s">
        <v>69</v>
      </c>
      <c r="E153" s="49" t="s">
        <v>28</v>
      </c>
      <c r="F153" s="50">
        <v>8905.8400421142578</v>
      </c>
      <c r="G153" s="52">
        <v>41339.4599609375</v>
      </c>
    </row>
    <row r="154" spans="1:7" x14ac:dyDescent="0.25">
      <c r="A154" s="49" t="s">
        <v>220</v>
      </c>
      <c r="B154" s="49" t="s">
        <v>241</v>
      </c>
      <c r="C154" s="49" t="s">
        <v>64</v>
      </c>
      <c r="D154" s="49" t="s">
        <v>70</v>
      </c>
      <c r="E154" s="49" t="s">
        <v>28</v>
      </c>
      <c r="F154" s="50">
        <v>814.57001495361328</v>
      </c>
      <c r="G154" s="52">
        <v>9446.1898193359375</v>
      </c>
    </row>
    <row r="155" spans="1:7" x14ac:dyDescent="0.25">
      <c r="A155" s="49" t="s">
        <v>220</v>
      </c>
      <c r="B155" s="49" t="s">
        <v>4</v>
      </c>
      <c r="C155" s="49" t="s">
        <v>64</v>
      </c>
      <c r="D155" s="49" t="s">
        <v>177</v>
      </c>
      <c r="E155" s="49" t="s">
        <v>28</v>
      </c>
      <c r="F155" s="50">
        <v>220.78999328613281</v>
      </c>
      <c r="G155" s="52">
        <v>2193</v>
      </c>
    </row>
    <row r="156" spans="1:7" x14ac:dyDescent="0.25">
      <c r="A156" s="49" t="s">
        <v>220</v>
      </c>
      <c r="B156" s="49" t="s">
        <v>4</v>
      </c>
      <c r="C156" s="49" t="s">
        <v>64</v>
      </c>
      <c r="D156" s="49" t="s">
        <v>178</v>
      </c>
      <c r="E156" s="49" t="s">
        <v>28</v>
      </c>
      <c r="F156" s="50">
        <v>173.63999938964844</v>
      </c>
      <c r="G156" s="52">
        <v>343.79998779296875</v>
      </c>
    </row>
    <row r="157" spans="1:7" x14ac:dyDescent="0.25">
      <c r="A157" s="49" t="s">
        <v>220</v>
      </c>
      <c r="B157" s="49" t="s">
        <v>241</v>
      </c>
      <c r="C157" s="49" t="s">
        <v>64</v>
      </c>
      <c r="D157" s="49" t="s">
        <v>77</v>
      </c>
      <c r="E157" s="49" t="s">
        <v>28</v>
      </c>
      <c r="F157" s="50">
        <v>1640.31005859375</v>
      </c>
      <c r="G157" s="52">
        <v>11608.080078125</v>
      </c>
    </row>
    <row r="158" spans="1:7" x14ac:dyDescent="0.25">
      <c r="A158" s="49" t="s">
        <v>220</v>
      </c>
      <c r="B158" s="49" t="s">
        <v>159</v>
      </c>
      <c r="C158" s="49" t="s">
        <v>64</v>
      </c>
      <c r="D158" s="49" t="s">
        <v>252</v>
      </c>
      <c r="E158" s="49" t="s">
        <v>61</v>
      </c>
      <c r="F158" s="50">
        <v>1763.7099609375</v>
      </c>
      <c r="G158" s="52">
        <v>17656.080078125</v>
      </c>
    </row>
    <row r="159" spans="1:7" ht="15.75" thickBot="1" x14ac:dyDescent="0.3">
      <c r="A159" s="37" t="s">
        <v>220</v>
      </c>
      <c r="B159" s="38"/>
      <c r="C159" s="38"/>
      <c r="D159" s="38"/>
      <c r="E159" s="38"/>
      <c r="F159" s="38">
        <f>SUM(F74:F158)</f>
        <v>1700891.0403160763</v>
      </c>
      <c r="G159" s="39">
        <f>SUM(G74:G158)</f>
        <v>5395993.0778620914</v>
      </c>
    </row>
    <row r="160" spans="1:7" x14ac:dyDescent="0.25">
      <c r="A160" s="49" t="s">
        <v>298</v>
      </c>
      <c r="B160" s="49" t="s">
        <v>26</v>
      </c>
      <c r="C160" s="49" t="s">
        <v>38</v>
      </c>
      <c r="D160" s="49" t="s">
        <v>48</v>
      </c>
      <c r="E160" s="49" t="s">
        <v>61</v>
      </c>
      <c r="F160" s="50">
        <v>718.5</v>
      </c>
      <c r="G160" s="52">
        <v>727</v>
      </c>
    </row>
    <row r="161" spans="1:7" x14ac:dyDescent="0.25">
      <c r="A161" s="49" t="s">
        <v>298</v>
      </c>
      <c r="B161" s="49" t="s">
        <v>26</v>
      </c>
      <c r="C161" s="49" t="s">
        <v>38</v>
      </c>
      <c r="D161" s="49" t="s">
        <v>48</v>
      </c>
      <c r="E161" s="49" t="s">
        <v>28</v>
      </c>
      <c r="F161" s="50">
        <v>5933.4998168945312</v>
      </c>
      <c r="G161" s="52">
        <v>10271.150146484375</v>
      </c>
    </row>
    <row r="162" spans="1:7" x14ac:dyDescent="0.25">
      <c r="A162" s="49" t="s">
        <v>298</v>
      </c>
      <c r="B162" s="49" t="s">
        <v>26</v>
      </c>
      <c r="C162" s="49" t="s">
        <v>38</v>
      </c>
      <c r="D162" s="49" t="s">
        <v>299</v>
      </c>
      <c r="E162" s="49" t="s">
        <v>99</v>
      </c>
      <c r="F162" s="50">
        <v>16465.560546875</v>
      </c>
      <c r="G162" s="52">
        <v>36217.5</v>
      </c>
    </row>
    <row r="163" spans="1:7" x14ac:dyDescent="0.25">
      <c r="A163" s="49" t="s">
        <v>298</v>
      </c>
      <c r="B163" s="49" t="s">
        <v>26</v>
      </c>
      <c r="C163" s="49" t="s">
        <v>38</v>
      </c>
      <c r="D163" s="49" t="s">
        <v>171</v>
      </c>
      <c r="E163" s="49" t="s">
        <v>28</v>
      </c>
      <c r="F163" s="50">
        <v>1019.0499992370605</v>
      </c>
      <c r="G163" s="52">
        <v>2528.969970703125</v>
      </c>
    </row>
    <row r="164" spans="1:7" x14ac:dyDescent="0.25">
      <c r="A164" s="49" t="s">
        <v>298</v>
      </c>
      <c r="B164" s="49" t="s">
        <v>26</v>
      </c>
      <c r="C164" s="49" t="s">
        <v>38</v>
      </c>
      <c r="D164" s="49" t="s">
        <v>300</v>
      </c>
      <c r="E164" s="49" t="s">
        <v>28</v>
      </c>
      <c r="F164" s="50">
        <v>100589.6328125</v>
      </c>
      <c r="G164" s="52">
        <v>491400</v>
      </c>
    </row>
    <row r="165" spans="1:7" x14ac:dyDescent="0.25">
      <c r="A165" s="49" t="s">
        <v>298</v>
      </c>
      <c r="B165" s="49" t="s">
        <v>26</v>
      </c>
      <c r="C165" s="49" t="s">
        <v>38</v>
      </c>
      <c r="D165" s="49" t="s">
        <v>54</v>
      </c>
      <c r="E165" s="49" t="s">
        <v>28</v>
      </c>
      <c r="F165" s="50">
        <v>3084.2699890136719</v>
      </c>
      <c r="G165" s="52">
        <v>12065.410095214844</v>
      </c>
    </row>
    <row r="166" spans="1:7" x14ac:dyDescent="0.25">
      <c r="A166" s="49" t="s">
        <v>298</v>
      </c>
      <c r="B166" s="49" t="s">
        <v>26</v>
      </c>
      <c r="C166" s="49" t="s">
        <v>38</v>
      </c>
      <c r="D166" s="49" t="s">
        <v>39</v>
      </c>
      <c r="E166" s="49" t="s">
        <v>61</v>
      </c>
      <c r="F166" s="50">
        <v>319.32998657226562</v>
      </c>
      <c r="G166" s="52">
        <v>319.20001220703125</v>
      </c>
    </row>
    <row r="167" spans="1:7" x14ac:dyDescent="0.25">
      <c r="A167" s="49" t="s">
        <v>298</v>
      </c>
      <c r="B167" s="49" t="s">
        <v>26</v>
      </c>
      <c r="C167" s="49" t="s">
        <v>38</v>
      </c>
      <c r="D167" s="49" t="s">
        <v>39</v>
      </c>
      <c r="E167" s="49" t="s">
        <v>49</v>
      </c>
      <c r="F167" s="50">
        <v>22596.740234375</v>
      </c>
      <c r="G167" s="52">
        <v>24426.66015625</v>
      </c>
    </row>
    <row r="168" spans="1:7" x14ac:dyDescent="0.25">
      <c r="A168" s="49" t="s">
        <v>298</v>
      </c>
      <c r="B168" s="49" t="s">
        <v>26</v>
      </c>
      <c r="C168" s="49" t="s">
        <v>38</v>
      </c>
      <c r="D168" s="49" t="s">
        <v>240</v>
      </c>
      <c r="E168" s="49" t="s">
        <v>28</v>
      </c>
      <c r="F168" s="50">
        <v>169.30999755859375</v>
      </c>
      <c r="G168" s="52">
        <v>1168.800048828125</v>
      </c>
    </row>
    <row r="169" spans="1:7" x14ac:dyDescent="0.25">
      <c r="A169" s="49" t="s">
        <v>298</v>
      </c>
      <c r="B169" s="49" t="s">
        <v>26</v>
      </c>
      <c r="C169" s="49" t="s">
        <v>38</v>
      </c>
      <c r="D169" s="49" t="s">
        <v>242</v>
      </c>
      <c r="E169" s="49" t="s">
        <v>28</v>
      </c>
      <c r="F169" s="50">
        <v>453.60000610351562</v>
      </c>
      <c r="G169" s="52">
        <v>1959.5</v>
      </c>
    </row>
    <row r="170" spans="1:7" x14ac:dyDescent="0.25">
      <c r="A170" s="49" t="s">
        <v>298</v>
      </c>
      <c r="B170" s="49" t="s">
        <v>26</v>
      </c>
      <c r="C170" s="49" t="s">
        <v>38</v>
      </c>
      <c r="D170" s="49" t="s">
        <v>41</v>
      </c>
      <c r="E170" s="49" t="s">
        <v>55</v>
      </c>
      <c r="F170" s="50">
        <v>21554.919921875</v>
      </c>
      <c r="G170" s="52">
        <v>37787.0390625</v>
      </c>
    </row>
    <row r="171" spans="1:7" x14ac:dyDescent="0.25">
      <c r="A171" s="49" t="s">
        <v>298</v>
      </c>
      <c r="B171" s="49" t="s">
        <v>26</v>
      </c>
      <c r="C171" s="49" t="s">
        <v>38</v>
      </c>
      <c r="D171" s="49" t="s">
        <v>41</v>
      </c>
      <c r="E171" s="49" t="s">
        <v>56</v>
      </c>
      <c r="F171" s="50">
        <v>10478.08984375</v>
      </c>
      <c r="G171" s="52">
        <v>26735</v>
      </c>
    </row>
    <row r="172" spans="1:7" x14ac:dyDescent="0.25">
      <c r="A172" s="49" t="s">
        <v>298</v>
      </c>
      <c r="B172" s="49" t="s">
        <v>26</v>
      </c>
      <c r="C172" s="49" t="s">
        <v>38</v>
      </c>
      <c r="D172" s="49" t="s">
        <v>45</v>
      </c>
      <c r="E172" s="49" t="s">
        <v>46</v>
      </c>
      <c r="F172" s="50">
        <v>33529.87890625</v>
      </c>
      <c r="G172" s="52">
        <v>182280</v>
      </c>
    </row>
    <row r="173" spans="1:7" x14ac:dyDescent="0.25">
      <c r="A173" s="49" t="s">
        <v>298</v>
      </c>
      <c r="B173" s="49" t="s">
        <v>26</v>
      </c>
      <c r="C173" s="49" t="s">
        <v>38</v>
      </c>
      <c r="D173" s="49" t="s">
        <v>301</v>
      </c>
      <c r="E173" s="49" t="s">
        <v>46</v>
      </c>
      <c r="F173" s="50">
        <v>16764.939453125</v>
      </c>
      <c r="G173" s="52">
        <v>95276.84375</v>
      </c>
    </row>
    <row r="174" spans="1:7" x14ac:dyDescent="0.25">
      <c r="A174" s="49" t="s">
        <v>298</v>
      </c>
      <c r="B174" s="49" t="s">
        <v>26</v>
      </c>
      <c r="C174" s="49" t="s">
        <v>38</v>
      </c>
      <c r="D174" s="49" t="s">
        <v>42</v>
      </c>
      <c r="E174" s="49" t="s">
        <v>47</v>
      </c>
      <c r="F174" s="50">
        <v>17027.69921875</v>
      </c>
      <c r="G174" s="52">
        <v>71130</v>
      </c>
    </row>
    <row r="175" spans="1:7" x14ac:dyDescent="0.25">
      <c r="A175" s="49" t="s">
        <v>298</v>
      </c>
      <c r="B175" s="49" t="s">
        <v>26</v>
      </c>
      <c r="C175" s="49" t="s">
        <v>38</v>
      </c>
      <c r="D175" s="49" t="s">
        <v>42</v>
      </c>
      <c r="E175" s="49" t="s">
        <v>28</v>
      </c>
      <c r="F175" s="50">
        <v>55008.070281982422</v>
      </c>
      <c r="G175" s="52">
        <v>275501.837890625</v>
      </c>
    </row>
    <row r="176" spans="1:7" x14ac:dyDescent="0.25">
      <c r="A176" s="49" t="s">
        <v>298</v>
      </c>
      <c r="B176" s="49" t="s">
        <v>26</v>
      </c>
      <c r="C176" s="49" t="s">
        <v>38</v>
      </c>
      <c r="D176" s="49" t="s">
        <v>42</v>
      </c>
      <c r="E176" s="49" t="s">
        <v>56</v>
      </c>
      <c r="F176" s="50">
        <v>19603.25</v>
      </c>
      <c r="G176" s="52">
        <v>68688.3203125</v>
      </c>
    </row>
    <row r="177" spans="1:7" x14ac:dyDescent="0.25">
      <c r="A177" s="49" t="s">
        <v>298</v>
      </c>
      <c r="B177" s="49" t="s">
        <v>26</v>
      </c>
      <c r="C177" s="49" t="s">
        <v>38</v>
      </c>
      <c r="D177" s="49" t="s">
        <v>42</v>
      </c>
      <c r="E177" s="49" t="s">
        <v>302</v>
      </c>
      <c r="F177" s="50">
        <v>2701.1201171875</v>
      </c>
      <c r="G177" s="52">
        <v>31624</v>
      </c>
    </row>
    <row r="178" spans="1:7" x14ac:dyDescent="0.25">
      <c r="A178" s="49" t="s">
        <v>298</v>
      </c>
      <c r="B178" s="49" t="s">
        <v>26</v>
      </c>
      <c r="C178" s="49" t="s">
        <v>38</v>
      </c>
      <c r="D178" s="49" t="s">
        <v>196</v>
      </c>
      <c r="E178" s="49" t="s">
        <v>28</v>
      </c>
      <c r="F178" s="50">
        <v>18960.349609375</v>
      </c>
      <c r="G178" s="52">
        <v>16599</v>
      </c>
    </row>
    <row r="179" spans="1:7" x14ac:dyDescent="0.25">
      <c r="A179" s="49" t="s">
        <v>298</v>
      </c>
      <c r="B179" s="49" t="s">
        <v>26</v>
      </c>
      <c r="C179" s="49" t="s">
        <v>38</v>
      </c>
      <c r="D179" s="49" t="s">
        <v>50</v>
      </c>
      <c r="E179" s="49" t="s">
        <v>152</v>
      </c>
      <c r="F179" s="50">
        <v>13840.650390625</v>
      </c>
      <c r="G179" s="52">
        <v>68852.3515625</v>
      </c>
    </row>
    <row r="180" spans="1:7" x14ac:dyDescent="0.25">
      <c r="A180" s="49" t="s">
        <v>298</v>
      </c>
      <c r="B180" s="49" t="s">
        <v>26</v>
      </c>
      <c r="C180" s="49" t="s">
        <v>38</v>
      </c>
      <c r="D180" s="49" t="s">
        <v>50</v>
      </c>
      <c r="E180" s="49" t="s">
        <v>61</v>
      </c>
      <c r="F180" s="50">
        <v>519.3699951171875</v>
      </c>
      <c r="G180" s="52">
        <v>3785.60009765625</v>
      </c>
    </row>
    <row r="181" spans="1:7" x14ac:dyDescent="0.25">
      <c r="A181" s="49" t="s">
        <v>298</v>
      </c>
      <c r="B181" s="49" t="s">
        <v>26</v>
      </c>
      <c r="C181" s="49" t="s">
        <v>38</v>
      </c>
      <c r="D181" s="49" t="s">
        <v>50</v>
      </c>
      <c r="E181" s="49" t="s">
        <v>28</v>
      </c>
      <c r="F181" s="50">
        <v>4881.6101055145264</v>
      </c>
      <c r="G181" s="52">
        <v>5440.0000457763672</v>
      </c>
    </row>
    <row r="182" spans="1:7" x14ac:dyDescent="0.25">
      <c r="A182" s="49" t="s">
        <v>298</v>
      </c>
      <c r="B182" s="49" t="s">
        <v>26</v>
      </c>
      <c r="C182" s="49" t="s">
        <v>38</v>
      </c>
      <c r="D182" s="49" t="s">
        <v>50</v>
      </c>
      <c r="E182" s="49" t="s">
        <v>49</v>
      </c>
      <c r="F182" s="50">
        <v>199.58000183105469</v>
      </c>
      <c r="G182" s="52">
        <v>980</v>
      </c>
    </row>
    <row r="183" spans="1:7" x14ac:dyDescent="0.25">
      <c r="A183" s="49" t="s">
        <v>298</v>
      </c>
      <c r="B183" s="49" t="s">
        <v>26</v>
      </c>
      <c r="C183" s="49" t="s">
        <v>38</v>
      </c>
      <c r="D183" s="49" t="s">
        <v>50</v>
      </c>
      <c r="E183" s="49" t="s">
        <v>43</v>
      </c>
      <c r="F183" s="50">
        <v>109.77000045776367</v>
      </c>
      <c r="G183" s="52">
        <v>1057.3999938964844</v>
      </c>
    </row>
    <row r="184" spans="1:7" x14ac:dyDescent="0.25">
      <c r="A184" s="49" t="s">
        <v>298</v>
      </c>
      <c r="B184" s="49" t="s">
        <v>26</v>
      </c>
      <c r="C184" s="49" t="s">
        <v>38</v>
      </c>
      <c r="D184" s="49" t="s">
        <v>60</v>
      </c>
      <c r="E184" s="49" t="s">
        <v>61</v>
      </c>
      <c r="F184" s="50">
        <v>2353.3200073242187</v>
      </c>
      <c r="G184" s="52">
        <v>4184.2000732421875</v>
      </c>
    </row>
    <row r="185" spans="1:7" x14ac:dyDescent="0.25">
      <c r="A185" s="49" t="s">
        <v>298</v>
      </c>
      <c r="B185" s="49" t="s">
        <v>26</v>
      </c>
      <c r="C185" s="49" t="s">
        <v>38</v>
      </c>
      <c r="D185" s="49" t="s">
        <v>60</v>
      </c>
      <c r="E185" s="49" t="s">
        <v>28</v>
      </c>
      <c r="F185" s="50">
        <v>410.510009765625</v>
      </c>
      <c r="G185" s="52">
        <v>481.25</v>
      </c>
    </row>
    <row r="186" spans="1:7" x14ac:dyDescent="0.25">
      <c r="A186" s="49" t="s">
        <v>298</v>
      </c>
      <c r="B186" s="49" t="s">
        <v>26</v>
      </c>
      <c r="C186" s="49" t="s">
        <v>38</v>
      </c>
      <c r="D186" s="49" t="s">
        <v>175</v>
      </c>
      <c r="E186" s="49" t="s">
        <v>51</v>
      </c>
      <c r="F186" s="50">
        <v>5709.2900390625</v>
      </c>
      <c r="G186" s="52">
        <v>29909.390625</v>
      </c>
    </row>
    <row r="187" spans="1:7" x14ac:dyDescent="0.25">
      <c r="A187" s="49" t="s">
        <v>298</v>
      </c>
      <c r="B187" s="49" t="s">
        <v>26</v>
      </c>
      <c r="C187" s="49" t="s">
        <v>38</v>
      </c>
      <c r="D187" s="49" t="s">
        <v>175</v>
      </c>
      <c r="E187" s="49" t="s">
        <v>61</v>
      </c>
      <c r="F187" s="50">
        <v>11757.6103515625</v>
      </c>
      <c r="G187" s="52">
        <v>19776.80078125</v>
      </c>
    </row>
    <row r="188" spans="1:7" x14ac:dyDescent="0.25">
      <c r="A188" s="49" t="s">
        <v>298</v>
      </c>
      <c r="B188" s="49" t="s">
        <v>26</v>
      </c>
      <c r="C188" s="49" t="s">
        <v>38</v>
      </c>
      <c r="D188" s="49" t="s">
        <v>175</v>
      </c>
      <c r="E188" s="49" t="s">
        <v>28</v>
      </c>
      <c r="F188" s="50">
        <v>624.5999755859375</v>
      </c>
      <c r="G188" s="52">
        <v>2381</v>
      </c>
    </row>
    <row r="189" spans="1:7" x14ac:dyDescent="0.25">
      <c r="A189" s="49" t="s">
        <v>298</v>
      </c>
      <c r="B189" s="49" t="s">
        <v>26</v>
      </c>
      <c r="C189" s="49" t="s">
        <v>38</v>
      </c>
      <c r="D189" s="49" t="s">
        <v>58</v>
      </c>
      <c r="E189" s="49" t="s">
        <v>28</v>
      </c>
      <c r="F189" s="50">
        <v>60525.118247032166</v>
      </c>
      <c r="G189" s="52">
        <v>86292.19905090332</v>
      </c>
    </row>
    <row r="190" spans="1:7" x14ac:dyDescent="0.25">
      <c r="A190" s="49" t="s">
        <v>298</v>
      </c>
      <c r="B190" s="49" t="s">
        <v>26</v>
      </c>
      <c r="C190" s="49" t="s">
        <v>38</v>
      </c>
      <c r="D190" s="49" t="s">
        <v>57</v>
      </c>
      <c r="E190" s="49" t="s">
        <v>81</v>
      </c>
      <c r="F190" s="50">
        <v>50246.740234375</v>
      </c>
      <c r="G190" s="52">
        <v>49130</v>
      </c>
    </row>
    <row r="191" spans="1:7" x14ac:dyDescent="0.25">
      <c r="A191" s="49" t="s">
        <v>298</v>
      </c>
      <c r="B191" s="49" t="s">
        <v>26</v>
      </c>
      <c r="C191" s="49" t="s">
        <v>38</v>
      </c>
      <c r="D191" s="49" t="s">
        <v>57</v>
      </c>
      <c r="E191" s="49" t="s">
        <v>28</v>
      </c>
      <c r="F191" s="50">
        <v>39916.51953125</v>
      </c>
      <c r="G191" s="52">
        <v>35040</v>
      </c>
    </row>
    <row r="192" spans="1:7" x14ac:dyDescent="0.25">
      <c r="A192" s="49" t="s">
        <v>298</v>
      </c>
      <c r="B192" s="49" t="s">
        <v>26</v>
      </c>
      <c r="C192" s="49" t="s">
        <v>38</v>
      </c>
      <c r="D192" s="49" t="s">
        <v>40</v>
      </c>
      <c r="E192" s="49" t="s">
        <v>61</v>
      </c>
      <c r="F192" s="50">
        <v>1505.8499755859375</v>
      </c>
      <c r="G192" s="52">
        <v>2910.820068359375</v>
      </c>
    </row>
    <row r="193" spans="1:7" x14ac:dyDescent="0.25">
      <c r="A193" s="49" t="s">
        <v>298</v>
      </c>
      <c r="B193" s="49" t="s">
        <v>26</v>
      </c>
      <c r="C193" s="49" t="s">
        <v>38</v>
      </c>
      <c r="D193" s="49" t="s">
        <v>40</v>
      </c>
      <c r="E193" s="49" t="s">
        <v>28</v>
      </c>
      <c r="F193" s="50">
        <v>42448.26065826416</v>
      </c>
      <c r="G193" s="52">
        <v>121568.39111328125</v>
      </c>
    </row>
    <row r="194" spans="1:7" x14ac:dyDescent="0.25">
      <c r="A194" s="49" t="s">
        <v>298</v>
      </c>
      <c r="B194" s="49" t="s">
        <v>26</v>
      </c>
      <c r="C194" s="49" t="s">
        <v>38</v>
      </c>
      <c r="D194" s="49" t="s">
        <v>40</v>
      </c>
      <c r="E194" s="49" t="s">
        <v>43</v>
      </c>
      <c r="F194" s="50">
        <v>319.77999877929687</v>
      </c>
      <c r="G194" s="52">
        <v>733</v>
      </c>
    </row>
    <row r="195" spans="1:7" x14ac:dyDescent="0.25">
      <c r="A195" s="49" t="s">
        <v>298</v>
      </c>
      <c r="B195" s="49" t="s">
        <v>4</v>
      </c>
      <c r="C195" s="49" t="s">
        <v>38</v>
      </c>
      <c r="D195" s="49" t="s">
        <v>132</v>
      </c>
      <c r="E195" s="49" t="s">
        <v>28</v>
      </c>
      <c r="F195" s="50">
        <v>15039.39013671875</v>
      </c>
      <c r="G195" s="52">
        <v>23060.4599609375</v>
      </c>
    </row>
    <row r="196" spans="1:7" x14ac:dyDescent="0.25">
      <c r="A196" s="49" t="s">
        <v>328</v>
      </c>
      <c r="B196" s="49" t="s">
        <v>26</v>
      </c>
      <c r="C196" s="49" t="s">
        <v>64</v>
      </c>
      <c r="D196" s="49" t="s">
        <v>78</v>
      </c>
      <c r="E196" s="49" t="s">
        <v>28</v>
      </c>
      <c r="F196" s="50">
        <v>2764.58</v>
      </c>
      <c r="G196" s="52">
        <v>17050.12</v>
      </c>
    </row>
    <row r="197" spans="1:7" x14ac:dyDescent="0.25">
      <c r="A197" s="49" t="s">
        <v>328</v>
      </c>
      <c r="B197" s="49" t="s">
        <v>26</v>
      </c>
      <c r="C197" s="49" t="s">
        <v>64</v>
      </c>
      <c r="D197" s="49" t="s">
        <v>78</v>
      </c>
      <c r="E197" s="49" t="s">
        <v>68</v>
      </c>
      <c r="F197" s="50">
        <v>2077.02</v>
      </c>
      <c r="G197" s="52">
        <v>16433.759999999998</v>
      </c>
    </row>
    <row r="198" spans="1:7" x14ac:dyDescent="0.25">
      <c r="A198" s="49" t="s">
        <v>328</v>
      </c>
      <c r="B198" s="49" t="s">
        <v>26</v>
      </c>
      <c r="C198" s="49" t="s">
        <v>64</v>
      </c>
      <c r="D198" s="49" t="s">
        <v>74</v>
      </c>
      <c r="E198" s="49" t="s">
        <v>28</v>
      </c>
      <c r="F198" s="50">
        <v>229.43</v>
      </c>
      <c r="G198" s="52">
        <v>1577.59</v>
      </c>
    </row>
    <row r="199" spans="1:7" x14ac:dyDescent="0.25">
      <c r="A199" s="49" t="s">
        <v>328</v>
      </c>
      <c r="B199" s="49" t="s">
        <v>26</v>
      </c>
      <c r="C199" s="49" t="s">
        <v>64</v>
      </c>
      <c r="D199" s="49" t="s">
        <v>249</v>
      </c>
      <c r="E199" s="49" t="s">
        <v>61</v>
      </c>
      <c r="F199" s="50">
        <v>373.76</v>
      </c>
      <c r="G199" s="52">
        <v>1962</v>
      </c>
    </row>
    <row r="200" spans="1:7" x14ac:dyDescent="0.25">
      <c r="A200" s="49" t="s">
        <v>328</v>
      </c>
      <c r="B200" s="49" t="s">
        <v>26</v>
      </c>
      <c r="C200" s="49" t="s">
        <v>64</v>
      </c>
      <c r="D200" s="49" t="s">
        <v>73</v>
      </c>
      <c r="E200" s="49" t="s">
        <v>28</v>
      </c>
      <c r="F200" s="50">
        <v>74793.25</v>
      </c>
      <c r="G200" s="52">
        <v>268146.49</v>
      </c>
    </row>
    <row r="201" spans="1:7" x14ac:dyDescent="0.25">
      <c r="A201" s="49" t="s">
        <v>328</v>
      </c>
      <c r="B201" s="49" t="s">
        <v>26</v>
      </c>
      <c r="C201" s="49" t="s">
        <v>64</v>
      </c>
      <c r="D201" s="49" t="s">
        <v>73</v>
      </c>
      <c r="E201" s="49" t="s">
        <v>68</v>
      </c>
      <c r="F201" s="50">
        <v>45.81</v>
      </c>
      <c r="G201" s="52">
        <v>568.1</v>
      </c>
    </row>
    <row r="202" spans="1:7" x14ac:dyDescent="0.25">
      <c r="A202" s="49" t="s">
        <v>328</v>
      </c>
      <c r="B202" s="49" t="s">
        <v>26</v>
      </c>
      <c r="C202" s="49" t="s">
        <v>64</v>
      </c>
      <c r="D202" s="49" t="s">
        <v>72</v>
      </c>
      <c r="E202" s="49" t="s">
        <v>28</v>
      </c>
      <c r="F202" s="50">
        <v>355.16</v>
      </c>
      <c r="G202" s="52">
        <v>1339.68</v>
      </c>
    </row>
    <row r="203" spans="1:7" x14ac:dyDescent="0.25">
      <c r="A203" s="49" t="s">
        <v>328</v>
      </c>
      <c r="B203" s="49" t="s">
        <v>26</v>
      </c>
      <c r="C203" s="49" t="s">
        <v>64</v>
      </c>
      <c r="D203" s="49" t="s">
        <v>71</v>
      </c>
      <c r="E203" s="49" t="s">
        <v>51</v>
      </c>
      <c r="F203" s="50">
        <v>8.48</v>
      </c>
      <c r="G203" s="52">
        <v>0</v>
      </c>
    </row>
    <row r="204" spans="1:7" x14ac:dyDescent="0.25">
      <c r="A204" s="49" t="s">
        <v>328</v>
      </c>
      <c r="B204" s="49" t="s">
        <v>26</v>
      </c>
      <c r="C204" s="49" t="s">
        <v>64</v>
      </c>
      <c r="D204" s="49" t="s">
        <v>71</v>
      </c>
      <c r="E204" s="49" t="s">
        <v>28</v>
      </c>
      <c r="F204" s="50">
        <v>10472.549999999999</v>
      </c>
      <c r="G204" s="52">
        <v>60938.02</v>
      </c>
    </row>
    <row r="205" spans="1:7" x14ac:dyDescent="0.25">
      <c r="A205" s="49" t="s">
        <v>328</v>
      </c>
      <c r="B205" s="49" t="s">
        <v>26</v>
      </c>
      <c r="C205" s="49" t="s">
        <v>64</v>
      </c>
      <c r="D205" s="49" t="s">
        <v>303</v>
      </c>
      <c r="E205" s="49" t="s">
        <v>28</v>
      </c>
      <c r="F205" s="50">
        <v>190.51</v>
      </c>
      <c r="G205" s="52">
        <v>235</v>
      </c>
    </row>
    <row r="206" spans="1:7" x14ac:dyDescent="0.25">
      <c r="A206" s="49" t="s">
        <v>328</v>
      </c>
      <c r="B206" s="49" t="s">
        <v>26</v>
      </c>
      <c r="C206" s="49" t="s">
        <v>64</v>
      </c>
      <c r="D206" s="49" t="s">
        <v>304</v>
      </c>
      <c r="E206" s="49" t="s">
        <v>28</v>
      </c>
      <c r="F206" s="50">
        <v>87.44</v>
      </c>
      <c r="G206" s="52">
        <v>2243.91</v>
      </c>
    </row>
    <row r="207" spans="1:7" x14ac:dyDescent="0.25">
      <c r="A207" s="49" t="s">
        <v>328</v>
      </c>
      <c r="B207" s="49" t="s">
        <v>26</v>
      </c>
      <c r="C207" s="49" t="s">
        <v>64</v>
      </c>
      <c r="D207" s="49" t="s">
        <v>305</v>
      </c>
      <c r="E207" s="49" t="s">
        <v>28</v>
      </c>
      <c r="F207" s="50">
        <v>303.92</v>
      </c>
      <c r="G207" s="52">
        <v>2441.79</v>
      </c>
    </row>
    <row r="208" spans="1:7" x14ac:dyDescent="0.25">
      <c r="A208" s="49" t="s">
        <v>328</v>
      </c>
      <c r="B208" s="49" t="s">
        <v>26</v>
      </c>
      <c r="C208" s="49" t="s">
        <v>64</v>
      </c>
      <c r="D208" s="49" t="s">
        <v>67</v>
      </c>
      <c r="E208" s="49" t="s">
        <v>68</v>
      </c>
      <c r="F208" s="50">
        <v>23274.67</v>
      </c>
      <c r="G208" s="52">
        <v>108367</v>
      </c>
    </row>
    <row r="209" spans="1:7" x14ac:dyDescent="0.25">
      <c r="A209" s="49" t="s">
        <v>328</v>
      </c>
      <c r="B209" s="49" t="s">
        <v>26</v>
      </c>
      <c r="C209" s="49" t="s">
        <v>64</v>
      </c>
      <c r="D209" s="49" t="s">
        <v>180</v>
      </c>
      <c r="E209" s="49" t="s">
        <v>83</v>
      </c>
      <c r="F209" s="50">
        <v>23571.82</v>
      </c>
      <c r="G209" s="52">
        <v>78658.31</v>
      </c>
    </row>
    <row r="210" spans="1:7" x14ac:dyDescent="0.25">
      <c r="A210" s="49" t="s">
        <v>328</v>
      </c>
      <c r="B210" s="49" t="s">
        <v>26</v>
      </c>
      <c r="C210" s="49" t="s">
        <v>64</v>
      </c>
      <c r="D210" s="49" t="s">
        <v>306</v>
      </c>
      <c r="E210" s="49" t="s">
        <v>28</v>
      </c>
      <c r="F210" s="50">
        <v>255.47</v>
      </c>
      <c r="G210" s="52">
        <v>6784</v>
      </c>
    </row>
    <row r="211" spans="1:7" x14ac:dyDescent="0.25">
      <c r="A211" s="49" t="s">
        <v>328</v>
      </c>
      <c r="B211" s="49" t="s">
        <v>26</v>
      </c>
      <c r="C211" s="49" t="s">
        <v>64</v>
      </c>
      <c r="D211" s="49" t="s">
        <v>69</v>
      </c>
      <c r="E211" s="49" t="s">
        <v>152</v>
      </c>
      <c r="F211" s="50">
        <v>18633.759999999998</v>
      </c>
      <c r="G211" s="52">
        <v>81232</v>
      </c>
    </row>
    <row r="212" spans="1:7" x14ac:dyDescent="0.25">
      <c r="A212" s="49" t="s">
        <v>328</v>
      </c>
      <c r="B212" s="49" t="s">
        <v>26</v>
      </c>
      <c r="C212" s="49" t="s">
        <v>64</v>
      </c>
      <c r="D212" s="49" t="s">
        <v>69</v>
      </c>
      <c r="E212" s="49" t="s">
        <v>51</v>
      </c>
      <c r="F212" s="50">
        <v>44896.1</v>
      </c>
      <c r="G212" s="52">
        <v>230278</v>
      </c>
    </row>
    <row r="213" spans="1:7" x14ac:dyDescent="0.25">
      <c r="A213" s="49" t="s">
        <v>328</v>
      </c>
      <c r="B213" s="49" t="s">
        <v>26</v>
      </c>
      <c r="C213" s="49" t="s">
        <v>64</v>
      </c>
      <c r="D213" s="49" t="s">
        <v>69</v>
      </c>
      <c r="E213" s="49" t="s">
        <v>61</v>
      </c>
      <c r="F213" s="50">
        <v>10090.9</v>
      </c>
      <c r="G213" s="52">
        <v>38579</v>
      </c>
    </row>
    <row r="214" spans="1:7" x14ac:dyDescent="0.25">
      <c r="A214" s="49" t="s">
        <v>328</v>
      </c>
      <c r="B214" s="49" t="s">
        <v>26</v>
      </c>
      <c r="C214" s="49" t="s">
        <v>64</v>
      </c>
      <c r="D214" s="49" t="s">
        <v>69</v>
      </c>
      <c r="E214" s="49" t="s">
        <v>28</v>
      </c>
      <c r="F214" s="50">
        <v>190452.87</v>
      </c>
      <c r="G214" s="52">
        <v>796481.55</v>
      </c>
    </row>
    <row r="215" spans="1:7" x14ac:dyDescent="0.25">
      <c r="A215" s="49" t="s">
        <v>328</v>
      </c>
      <c r="B215" s="49" t="s">
        <v>26</v>
      </c>
      <c r="C215" s="49" t="s">
        <v>64</v>
      </c>
      <c r="D215" s="49" t="s">
        <v>69</v>
      </c>
      <c r="E215" s="49" t="s">
        <v>49</v>
      </c>
      <c r="F215" s="50">
        <v>51315.46</v>
      </c>
      <c r="G215" s="52">
        <v>203635</v>
      </c>
    </row>
    <row r="216" spans="1:7" x14ac:dyDescent="0.25">
      <c r="A216" s="49" t="s">
        <v>328</v>
      </c>
      <c r="B216" s="49" t="s">
        <v>26</v>
      </c>
      <c r="C216" s="49" t="s">
        <v>64</v>
      </c>
      <c r="D216" s="49" t="s">
        <v>69</v>
      </c>
      <c r="E216" s="49" t="s">
        <v>68</v>
      </c>
      <c r="F216" s="50">
        <v>63.96</v>
      </c>
      <c r="G216" s="52">
        <v>751.67</v>
      </c>
    </row>
    <row r="217" spans="1:7" x14ac:dyDescent="0.25">
      <c r="A217" s="49" t="s">
        <v>328</v>
      </c>
      <c r="B217" s="49" t="s">
        <v>26</v>
      </c>
      <c r="C217" s="49" t="s">
        <v>64</v>
      </c>
      <c r="D217" s="49" t="s">
        <v>69</v>
      </c>
      <c r="E217" s="49" t="s">
        <v>76</v>
      </c>
      <c r="F217" s="50">
        <v>60928.9</v>
      </c>
      <c r="G217" s="52">
        <v>294538</v>
      </c>
    </row>
    <row r="218" spans="1:7" x14ac:dyDescent="0.25">
      <c r="A218" s="49" t="s">
        <v>328</v>
      </c>
      <c r="B218" s="49" t="s">
        <v>26</v>
      </c>
      <c r="C218" s="49" t="s">
        <v>64</v>
      </c>
      <c r="D218" s="49" t="s">
        <v>69</v>
      </c>
      <c r="E218" s="49" t="s">
        <v>46</v>
      </c>
      <c r="F218" s="50">
        <v>22991.919999999998</v>
      </c>
      <c r="G218" s="52">
        <v>115200</v>
      </c>
    </row>
    <row r="219" spans="1:7" x14ac:dyDescent="0.25">
      <c r="A219" s="49" t="s">
        <v>328</v>
      </c>
      <c r="B219" s="49" t="s">
        <v>26</v>
      </c>
      <c r="C219" s="49" t="s">
        <v>64</v>
      </c>
      <c r="D219" s="49" t="s">
        <v>307</v>
      </c>
      <c r="E219" s="49" t="s">
        <v>28</v>
      </c>
      <c r="F219" s="50">
        <v>696.31</v>
      </c>
      <c r="G219" s="52">
        <v>5476.7</v>
      </c>
    </row>
    <row r="220" spans="1:7" x14ac:dyDescent="0.25">
      <c r="A220" s="49" t="s">
        <v>328</v>
      </c>
      <c r="B220" s="49" t="s">
        <v>26</v>
      </c>
      <c r="C220" s="49" t="s">
        <v>64</v>
      </c>
      <c r="D220" s="49" t="s">
        <v>70</v>
      </c>
      <c r="E220" s="49" t="s">
        <v>28</v>
      </c>
      <c r="F220" s="50">
        <v>11606.91</v>
      </c>
      <c r="G220" s="52">
        <v>91629.02</v>
      </c>
    </row>
    <row r="221" spans="1:7" x14ac:dyDescent="0.25">
      <c r="A221" s="49" t="s">
        <v>328</v>
      </c>
      <c r="B221" s="49" t="s">
        <v>26</v>
      </c>
      <c r="C221" s="49" t="s">
        <v>64</v>
      </c>
      <c r="D221" s="49" t="s">
        <v>178</v>
      </c>
      <c r="E221" s="49" t="s">
        <v>28</v>
      </c>
      <c r="F221" s="50">
        <v>1329.2</v>
      </c>
      <c r="G221" s="52">
        <v>34563.050000000003</v>
      </c>
    </row>
    <row r="222" spans="1:7" x14ac:dyDescent="0.25">
      <c r="A222" s="49" t="s">
        <v>328</v>
      </c>
      <c r="B222" s="49" t="s">
        <v>26</v>
      </c>
      <c r="C222" s="49" t="s">
        <v>64</v>
      </c>
      <c r="D222" s="49" t="s">
        <v>246</v>
      </c>
      <c r="E222" s="49" t="s">
        <v>28</v>
      </c>
      <c r="F222" s="50">
        <v>1397.08</v>
      </c>
      <c r="G222" s="52">
        <v>4004</v>
      </c>
    </row>
    <row r="223" spans="1:7" x14ac:dyDescent="0.25">
      <c r="A223" s="49" t="s">
        <v>328</v>
      </c>
      <c r="B223" s="49" t="s">
        <v>26</v>
      </c>
      <c r="C223" s="49" t="s">
        <v>64</v>
      </c>
      <c r="D223" s="49" t="s">
        <v>247</v>
      </c>
      <c r="E223" s="49" t="s">
        <v>28</v>
      </c>
      <c r="F223" s="50">
        <v>167.83</v>
      </c>
      <c r="G223" s="52">
        <v>477.92</v>
      </c>
    </row>
    <row r="224" spans="1:7" x14ac:dyDescent="0.25">
      <c r="A224" s="49" t="s">
        <v>328</v>
      </c>
      <c r="B224" s="49" t="s">
        <v>26</v>
      </c>
      <c r="C224" s="49" t="s">
        <v>64</v>
      </c>
      <c r="D224" s="49" t="s">
        <v>77</v>
      </c>
      <c r="E224" s="49" t="s">
        <v>61</v>
      </c>
      <c r="F224" s="50">
        <v>2982.87</v>
      </c>
      <c r="G224" s="52">
        <v>13025.24</v>
      </c>
    </row>
    <row r="225" spans="1:7" x14ac:dyDescent="0.25">
      <c r="A225" s="49" t="s">
        <v>328</v>
      </c>
      <c r="B225" s="49" t="s">
        <v>26</v>
      </c>
      <c r="C225" s="49" t="s">
        <v>64</v>
      </c>
      <c r="D225" s="49" t="s">
        <v>77</v>
      </c>
      <c r="E225" s="49" t="s">
        <v>28</v>
      </c>
      <c r="F225" s="50">
        <v>41966.97</v>
      </c>
      <c r="G225" s="52">
        <v>445421.91</v>
      </c>
    </row>
    <row r="226" spans="1:7" x14ac:dyDescent="0.25">
      <c r="A226" s="49" t="s">
        <v>328</v>
      </c>
      <c r="B226" s="49" t="s">
        <v>26</v>
      </c>
      <c r="C226" s="49" t="s">
        <v>64</v>
      </c>
      <c r="D226" s="49" t="s">
        <v>77</v>
      </c>
      <c r="E226" s="49" t="s">
        <v>43</v>
      </c>
      <c r="F226" s="50">
        <v>3580.22</v>
      </c>
      <c r="G226" s="52">
        <v>36283.9</v>
      </c>
    </row>
    <row r="227" spans="1:7" x14ac:dyDescent="0.25">
      <c r="A227" s="49" t="s">
        <v>328</v>
      </c>
      <c r="B227" s="49" t="s">
        <v>26</v>
      </c>
      <c r="C227" s="49" t="s">
        <v>64</v>
      </c>
      <c r="D227" s="49" t="s">
        <v>66</v>
      </c>
      <c r="E227" s="49" t="s">
        <v>83</v>
      </c>
      <c r="F227" s="50">
        <v>76604.66</v>
      </c>
      <c r="G227" s="52">
        <v>289819.12</v>
      </c>
    </row>
    <row r="228" spans="1:7" x14ac:dyDescent="0.25">
      <c r="A228" s="49" t="s">
        <v>328</v>
      </c>
      <c r="B228" s="49" t="s">
        <v>26</v>
      </c>
      <c r="C228" s="49" t="s">
        <v>64</v>
      </c>
      <c r="D228" s="49" t="s">
        <v>66</v>
      </c>
      <c r="E228" s="49" t="s">
        <v>61</v>
      </c>
      <c r="F228" s="50">
        <v>47908.32</v>
      </c>
      <c r="G228" s="52">
        <v>297126.99</v>
      </c>
    </row>
    <row r="229" spans="1:7" x14ac:dyDescent="0.25">
      <c r="A229" s="49" t="s">
        <v>328</v>
      </c>
      <c r="B229" s="49" t="s">
        <v>26</v>
      </c>
      <c r="C229" s="49" t="s">
        <v>64</v>
      </c>
      <c r="D229" s="49" t="s">
        <v>66</v>
      </c>
      <c r="E229" s="49" t="s">
        <v>28</v>
      </c>
      <c r="F229" s="50">
        <v>174407.37</v>
      </c>
      <c r="G229" s="52">
        <v>862533.59</v>
      </c>
    </row>
    <row r="230" spans="1:7" x14ac:dyDescent="0.25">
      <c r="A230" s="49" t="s">
        <v>328</v>
      </c>
      <c r="B230" s="49" t="s">
        <v>26</v>
      </c>
      <c r="C230" s="49" t="s">
        <v>64</v>
      </c>
      <c r="D230" s="49" t="s">
        <v>66</v>
      </c>
      <c r="E230" s="49" t="s">
        <v>49</v>
      </c>
      <c r="F230" s="50">
        <v>10795.21</v>
      </c>
      <c r="G230" s="52">
        <v>74097.52</v>
      </c>
    </row>
    <row r="231" spans="1:7" x14ac:dyDescent="0.25">
      <c r="A231" s="49" t="s">
        <v>328</v>
      </c>
      <c r="B231" s="49" t="s">
        <v>26</v>
      </c>
      <c r="C231" s="49" t="s">
        <v>64</v>
      </c>
      <c r="D231" s="49" t="s">
        <v>66</v>
      </c>
      <c r="E231" s="49" t="s">
        <v>68</v>
      </c>
      <c r="F231" s="50">
        <v>173239.48</v>
      </c>
      <c r="G231" s="52">
        <v>864321.63</v>
      </c>
    </row>
    <row r="232" spans="1:7" x14ac:dyDescent="0.25">
      <c r="A232" s="49" t="s">
        <v>328</v>
      </c>
      <c r="B232" s="49" t="s">
        <v>26</v>
      </c>
      <c r="C232" s="49" t="s">
        <v>64</v>
      </c>
      <c r="D232" s="49" t="s">
        <v>66</v>
      </c>
      <c r="E232" s="49" t="s">
        <v>43</v>
      </c>
      <c r="F232" s="50">
        <v>34373.14</v>
      </c>
      <c r="G232" s="52">
        <v>162492.32</v>
      </c>
    </row>
    <row r="233" spans="1:7" x14ac:dyDescent="0.25">
      <c r="A233" s="49" t="s">
        <v>328</v>
      </c>
      <c r="B233" s="49" t="s">
        <v>26</v>
      </c>
      <c r="C233" s="49" t="s">
        <v>64</v>
      </c>
      <c r="D233" s="49" t="s">
        <v>65</v>
      </c>
      <c r="E233" s="49" t="s">
        <v>61</v>
      </c>
      <c r="F233" s="50">
        <v>1038.83</v>
      </c>
      <c r="G233" s="52">
        <v>9664.2999999999993</v>
      </c>
    </row>
    <row r="234" spans="1:7" x14ac:dyDescent="0.25">
      <c r="A234" s="49" t="s">
        <v>328</v>
      </c>
      <c r="B234" s="49" t="s">
        <v>26</v>
      </c>
      <c r="C234" s="49" t="s">
        <v>64</v>
      </c>
      <c r="D234" s="49" t="s">
        <v>65</v>
      </c>
      <c r="E234" s="49" t="s">
        <v>28</v>
      </c>
      <c r="F234" s="50">
        <v>2971.76</v>
      </c>
      <c r="G234" s="52">
        <v>18623.71</v>
      </c>
    </row>
    <row r="235" spans="1:7" x14ac:dyDescent="0.25">
      <c r="A235" s="49" t="s">
        <v>328</v>
      </c>
      <c r="B235" s="49" t="s">
        <v>26</v>
      </c>
      <c r="C235" s="49" t="s">
        <v>64</v>
      </c>
      <c r="D235" s="49" t="s">
        <v>65</v>
      </c>
      <c r="E235" s="49" t="s">
        <v>43</v>
      </c>
      <c r="F235" s="50">
        <v>2763.81</v>
      </c>
      <c r="G235" s="52">
        <v>16996.3</v>
      </c>
    </row>
    <row r="236" spans="1:7" x14ac:dyDescent="0.25">
      <c r="A236" s="49" t="s">
        <v>328</v>
      </c>
      <c r="B236" s="49" t="s">
        <v>26</v>
      </c>
      <c r="C236" s="49" t="s">
        <v>64</v>
      </c>
      <c r="D236" s="49" t="s">
        <v>65</v>
      </c>
      <c r="E236" s="49" t="s">
        <v>302</v>
      </c>
      <c r="F236" s="50">
        <v>172.37</v>
      </c>
      <c r="G236" s="52">
        <v>1625.15</v>
      </c>
    </row>
    <row r="237" spans="1:7" x14ac:dyDescent="0.25">
      <c r="A237" s="49" t="s">
        <v>328</v>
      </c>
      <c r="B237" s="49" t="s">
        <v>26</v>
      </c>
      <c r="C237" s="49" t="s">
        <v>64</v>
      </c>
      <c r="D237" s="49" t="s">
        <v>198</v>
      </c>
      <c r="E237" s="49" t="s">
        <v>28</v>
      </c>
      <c r="F237" s="50">
        <v>430.92</v>
      </c>
      <c r="G237" s="52">
        <v>2234.5</v>
      </c>
    </row>
    <row r="238" spans="1:7" x14ac:dyDescent="0.25">
      <c r="A238" s="49" t="s">
        <v>328</v>
      </c>
      <c r="B238" s="49" t="s">
        <v>26</v>
      </c>
      <c r="C238" s="49" t="s">
        <v>64</v>
      </c>
      <c r="D238" s="49" t="s">
        <v>197</v>
      </c>
      <c r="E238" s="49" t="s">
        <v>28</v>
      </c>
      <c r="F238" s="50">
        <v>360.15</v>
      </c>
      <c r="G238" s="52">
        <v>1719.5</v>
      </c>
    </row>
    <row r="239" spans="1:7" x14ac:dyDescent="0.25">
      <c r="A239" s="49" t="s">
        <v>328</v>
      </c>
      <c r="B239" s="49" t="s">
        <v>26</v>
      </c>
      <c r="C239" s="49" t="s">
        <v>64</v>
      </c>
      <c r="D239" s="49" t="s">
        <v>179</v>
      </c>
      <c r="E239" s="49" t="s">
        <v>28</v>
      </c>
      <c r="F239" s="50">
        <v>226.3</v>
      </c>
      <c r="G239" s="52">
        <v>1351.7</v>
      </c>
    </row>
    <row r="240" spans="1:7" x14ac:dyDescent="0.25">
      <c r="A240" s="49" t="s">
        <v>328</v>
      </c>
      <c r="B240" s="49" t="s">
        <v>308</v>
      </c>
      <c r="C240" s="49" t="s">
        <v>64</v>
      </c>
      <c r="D240" s="49" t="s">
        <v>69</v>
      </c>
      <c r="E240" s="49" t="s">
        <v>43</v>
      </c>
      <c r="F240" s="50">
        <v>91.81</v>
      </c>
      <c r="G240" s="52">
        <v>617.05999999999995</v>
      </c>
    </row>
    <row r="241" spans="1:7" x14ac:dyDescent="0.25">
      <c r="A241" s="49" t="s">
        <v>328</v>
      </c>
      <c r="B241" s="49" t="s">
        <v>2</v>
      </c>
      <c r="C241" s="49" t="s">
        <v>64</v>
      </c>
      <c r="D241" s="49" t="s">
        <v>157</v>
      </c>
      <c r="E241" s="49" t="s">
        <v>28</v>
      </c>
      <c r="F241" s="50">
        <v>64.14</v>
      </c>
      <c r="G241" s="52">
        <v>950.37</v>
      </c>
    </row>
    <row r="242" spans="1:7" x14ac:dyDescent="0.25">
      <c r="A242" s="49" t="s">
        <v>328</v>
      </c>
      <c r="B242" s="49" t="s">
        <v>2</v>
      </c>
      <c r="C242" s="49" t="s">
        <v>64</v>
      </c>
      <c r="D242" s="49" t="s">
        <v>157</v>
      </c>
      <c r="E242" s="49" t="s">
        <v>49</v>
      </c>
      <c r="F242" s="50">
        <v>592.16999999999996</v>
      </c>
      <c r="G242" s="52">
        <v>2832</v>
      </c>
    </row>
    <row r="243" spans="1:7" x14ac:dyDescent="0.25">
      <c r="A243" s="49" t="s">
        <v>328</v>
      </c>
      <c r="B243" s="49" t="s">
        <v>4</v>
      </c>
      <c r="C243" s="49" t="s">
        <v>64</v>
      </c>
      <c r="D243" s="49" t="s">
        <v>309</v>
      </c>
      <c r="E243" s="49" t="s">
        <v>28</v>
      </c>
      <c r="F243" s="50">
        <v>254</v>
      </c>
      <c r="G243" s="52">
        <v>2168.3200000000002</v>
      </c>
    </row>
    <row r="244" spans="1:7" ht="15.75" thickBot="1" x14ac:dyDescent="0.3">
      <c r="A244" s="37" t="s">
        <v>298</v>
      </c>
      <c r="B244" s="38"/>
      <c r="C244" s="38"/>
      <c r="D244" s="38"/>
      <c r="E244" s="38"/>
      <c r="F244" s="38">
        <f>SUM(F160:F243)</f>
        <v>1725585.350400276</v>
      </c>
      <c r="G244" s="39">
        <f>SUM(G160:G243)</f>
        <v>7409785.9048181158</v>
      </c>
    </row>
    <row r="245" spans="1:7" x14ac:dyDescent="0.25">
      <c r="A245" s="49" t="s">
        <v>327</v>
      </c>
      <c r="B245" s="49" t="s">
        <v>26</v>
      </c>
      <c r="C245" s="49" t="s">
        <v>38</v>
      </c>
      <c r="D245" s="49" t="s">
        <v>48</v>
      </c>
      <c r="E245" s="49" t="s">
        <v>28</v>
      </c>
      <c r="F245" s="50">
        <v>1074.57</v>
      </c>
      <c r="G245" s="52">
        <v>5690.5</v>
      </c>
    </row>
    <row r="246" spans="1:7" x14ac:dyDescent="0.25">
      <c r="A246" s="49" t="s">
        <v>327</v>
      </c>
      <c r="B246" s="49" t="s">
        <v>26</v>
      </c>
      <c r="C246" s="49" t="s">
        <v>38</v>
      </c>
      <c r="D246" s="49" t="s">
        <v>299</v>
      </c>
      <c r="E246" s="49" t="s">
        <v>46</v>
      </c>
      <c r="F246" s="50">
        <v>16764.939999999999</v>
      </c>
      <c r="G246" s="52">
        <v>81962</v>
      </c>
    </row>
    <row r="247" spans="1:7" x14ac:dyDescent="0.25">
      <c r="A247" s="49" t="s">
        <v>327</v>
      </c>
      <c r="B247" s="49" t="s">
        <v>26</v>
      </c>
      <c r="C247" s="49" t="s">
        <v>38</v>
      </c>
      <c r="D247" s="49" t="s">
        <v>171</v>
      </c>
      <c r="E247" s="49" t="s">
        <v>28</v>
      </c>
      <c r="F247" s="50">
        <v>426.98</v>
      </c>
      <c r="G247" s="52">
        <v>1865.98</v>
      </c>
    </row>
    <row r="248" spans="1:7" x14ac:dyDescent="0.25">
      <c r="A248" s="49" t="s">
        <v>327</v>
      </c>
      <c r="B248" s="49" t="s">
        <v>26</v>
      </c>
      <c r="C248" s="49" t="s">
        <v>38</v>
      </c>
      <c r="D248" s="49" t="s">
        <v>54</v>
      </c>
      <c r="E248" s="49" t="s">
        <v>28</v>
      </c>
      <c r="F248" s="50">
        <v>3387.04</v>
      </c>
      <c r="G248" s="52">
        <v>11714.79</v>
      </c>
    </row>
    <row r="249" spans="1:7" x14ac:dyDescent="0.25">
      <c r="A249" s="49" t="s">
        <v>327</v>
      </c>
      <c r="B249" s="49" t="s">
        <v>26</v>
      </c>
      <c r="C249" s="49" t="s">
        <v>38</v>
      </c>
      <c r="D249" s="49" t="s">
        <v>53</v>
      </c>
      <c r="E249" s="49" t="s">
        <v>28</v>
      </c>
      <c r="F249" s="50">
        <v>1829.13</v>
      </c>
      <c r="G249" s="52">
        <v>15551.33</v>
      </c>
    </row>
    <row r="250" spans="1:7" x14ac:dyDescent="0.25">
      <c r="A250" s="49" t="s">
        <v>327</v>
      </c>
      <c r="B250" s="49" t="s">
        <v>26</v>
      </c>
      <c r="C250" s="49" t="s">
        <v>38</v>
      </c>
      <c r="D250" s="49" t="s">
        <v>39</v>
      </c>
      <c r="E250" s="49" t="s">
        <v>49</v>
      </c>
      <c r="F250" s="50">
        <v>24691.46</v>
      </c>
      <c r="G250" s="52">
        <v>38707.620000000003</v>
      </c>
    </row>
    <row r="251" spans="1:7" x14ac:dyDescent="0.25">
      <c r="A251" s="49" t="s">
        <v>327</v>
      </c>
      <c r="B251" s="49" t="s">
        <v>26</v>
      </c>
      <c r="C251" s="49" t="s">
        <v>38</v>
      </c>
      <c r="D251" s="49" t="s">
        <v>242</v>
      </c>
      <c r="E251" s="49" t="s">
        <v>51</v>
      </c>
      <c r="F251" s="50">
        <v>973.14</v>
      </c>
      <c r="G251" s="52">
        <v>16253</v>
      </c>
    </row>
    <row r="252" spans="1:7" x14ac:dyDescent="0.25">
      <c r="A252" s="49" t="s">
        <v>327</v>
      </c>
      <c r="B252" s="49" t="s">
        <v>26</v>
      </c>
      <c r="C252" s="49" t="s">
        <v>38</v>
      </c>
      <c r="D252" s="49" t="s">
        <v>242</v>
      </c>
      <c r="E252" s="49" t="s">
        <v>61</v>
      </c>
      <c r="F252" s="50">
        <v>249.93</v>
      </c>
      <c r="G252" s="52">
        <v>1210</v>
      </c>
    </row>
    <row r="253" spans="1:7" x14ac:dyDescent="0.25">
      <c r="A253" s="49" t="s">
        <v>327</v>
      </c>
      <c r="B253" s="49" t="s">
        <v>26</v>
      </c>
      <c r="C253" s="49" t="s">
        <v>38</v>
      </c>
      <c r="D253" s="49" t="s">
        <v>41</v>
      </c>
      <c r="E253" s="49" t="s">
        <v>55</v>
      </c>
      <c r="F253" s="50">
        <v>23391.9</v>
      </c>
      <c r="G253" s="52">
        <v>37788</v>
      </c>
    </row>
    <row r="254" spans="1:7" x14ac:dyDescent="0.25">
      <c r="A254" s="49" t="s">
        <v>327</v>
      </c>
      <c r="B254" s="49" t="s">
        <v>26</v>
      </c>
      <c r="C254" s="49" t="s">
        <v>38</v>
      </c>
      <c r="D254" s="49" t="s">
        <v>45</v>
      </c>
      <c r="E254" s="49" t="s">
        <v>46</v>
      </c>
      <c r="F254" s="50">
        <v>16800</v>
      </c>
      <c r="G254" s="52">
        <v>100212</v>
      </c>
    </row>
    <row r="255" spans="1:7" x14ac:dyDescent="0.25">
      <c r="A255" s="49" t="s">
        <v>327</v>
      </c>
      <c r="B255" s="49" t="s">
        <v>26</v>
      </c>
      <c r="C255" s="49" t="s">
        <v>38</v>
      </c>
      <c r="D255" s="49" t="s">
        <v>42</v>
      </c>
      <c r="E255" s="49" t="s">
        <v>28</v>
      </c>
      <c r="F255" s="50">
        <v>22529.54</v>
      </c>
      <c r="G255" s="52">
        <v>87483.87</v>
      </c>
    </row>
    <row r="256" spans="1:7" x14ac:dyDescent="0.25">
      <c r="A256" s="49" t="s">
        <v>327</v>
      </c>
      <c r="B256" s="49" t="s">
        <v>26</v>
      </c>
      <c r="C256" s="49" t="s">
        <v>38</v>
      </c>
      <c r="D256" s="49" t="s">
        <v>42</v>
      </c>
      <c r="E256" s="49" t="s">
        <v>44</v>
      </c>
      <c r="F256" s="50">
        <v>12512.88</v>
      </c>
      <c r="G256" s="52">
        <v>26225.360000000001</v>
      </c>
    </row>
    <row r="257" spans="1:7" x14ac:dyDescent="0.25">
      <c r="A257" s="49" t="s">
        <v>327</v>
      </c>
      <c r="B257" s="49" t="s">
        <v>26</v>
      </c>
      <c r="C257" s="49" t="s">
        <v>38</v>
      </c>
      <c r="D257" s="49" t="s">
        <v>42</v>
      </c>
      <c r="E257" s="49" t="s">
        <v>56</v>
      </c>
      <c r="F257" s="50">
        <v>10413.98</v>
      </c>
      <c r="G257" s="52">
        <v>34969.35</v>
      </c>
    </row>
    <row r="258" spans="1:7" x14ac:dyDescent="0.25">
      <c r="A258" s="49" t="s">
        <v>327</v>
      </c>
      <c r="B258" s="49" t="s">
        <v>26</v>
      </c>
      <c r="C258" s="49" t="s">
        <v>38</v>
      </c>
      <c r="D258" s="49" t="s">
        <v>50</v>
      </c>
      <c r="E258" s="49" t="s">
        <v>51</v>
      </c>
      <c r="F258" s="50">
        <v>10249.469999999999</v>
      </c>
      <c r="G258" s="52">
        <v>56163</v>
      </c>
    </row>
    <row r="259" spans="1:7" x14ac:dyDescent="0.25">
      <c r="A259" s="49" t="s">
        <v>327</v>
      </c>
      <c r="B259" s="49" t="s">
        <v>26</v>
      </c>
      <c r="C259" s="49" t="s">
        <v>38</v>
      </c>
      <c r="D259" s="49" t="s">
        <v>50</v>
      </c>
      <c r="E259" s="49" t="s">
        <v>61</v>
      </c>
      <c r="F259" s="50">
        <v>8361.2900000000009</v>
      </c>
      <c r="G259" s="52">
        <v>47673.05</v>
      </c>
    </row>
    <row r="260" spans="1:7" x14ac:dyDescent="0.25">
      <c r="A260" s="49" t="s">
        <v>327</v>
      </c>
      <c r="B260" s="49" t="s">
        <v>26</v>
      </c>
      <c r="C260" s="49" t="s">
        <v>38</v>
      </c>
      <c r="D260" s="49" t="s">
        <v>50</v>
      </c>
      <c r="E260" s="49" t="s">
        <v>28</v>
      </c>
      <c r="F260" s="50">
        <v>6157.77</v>
      </c>
      <c r="G260" s="52">
        <v>34585.760000000002</v>
      </c>
    </row>
    <row r="261" spans="1:7" x14ac:dyDescent="0.25">
      <c r="A261" s="49" t="s">
        <v>327</v>
      </c>
      <c r="B261" s="49" t="s">
        <v>26</v>
      </c>
      <c r="C261" s="49" t="s">
        <v>38</v>
      </c>
      <c r="D261" s="49" t="s">
        <v>50</v>
      </c>
      <c r="E261" s="49" t="s">
        <v>49</v>
      </c>
      <c r="F261" s="50">
        <v>15414.44</v>
      </c>
      <c r="G261" s="52">
        <v>83886.13</v>
      </c>
    </row>
    <row r="262" spans="1:7" x14ac:dyDescent="0.25">
      <c r="A262" s="49" t="s">
        <v>327</v>
      </c>
      <c r="B262" s="49" t="s">
        <v>26</v>
      </c>
      <c r="C262" s="49" t="s">
        <v>38</v>
      </c>
      <c r="D262" s="49" t="s">
        <v>50</v>
      </c>
      <c r="E262" s="49" t="s">
        <v>245</v>
      </c>
      <c r="F262" s="50">
        <v>36207.339999999997</v>
      </c>
      <c r="G262" s="52">
        <v>100235.46</v>
      </c>
    </row>
    <row r="263" spans="1:7" x14ac:dyDescent="0.25">
      <c r="A263" s="49" t="s">
        <v>327</v>
      </c>
      <c r="B263" s="49" t="s">
        <v>26</v>
      </c>
      <c r="C263" s="49" t="s">
        <v>38</v>
      </c>
      <c r="D263" s="49" t="s">
        <v>63</v>
      </c>
      <c r="E263" s="49" t="s">
        <v>49</v>
      </c>
      <c r="F263" s="50">
        <v>19958.259999999998</v>
      </c>
      <c r="G263" s="52">
        <v>97500</v>
      </c>
    </row>
    <row r="264" spans="1:7" x14ac:dyDescent="0.25">
      <c r="A264" s="49" t="s">
        <v>327</v>
      </c>
      <c r="B264" s="49" t="s">
        <v>26</v>
      </c>
      <c r="C264" s="49" t="s">
        <v>38</v>
      </c>
      <c r="D264" s="49" t="s">
        <v>58</v>
      </c>
      <c r="E264" s="49" t="s">
        <v>28</v>
      </c>
      <c r="F264" s="50">
        <v>5691.36</v>
      </c>
      <c r="G264" s="52">
        <v>9603.0400000000009</v>
      </c>
    </row>
    <row r="265" spans="1:7" x14ac:dyDescent="0.25">
      <c r="A265" s="49" t="s">
        <v>327</v>
      </c>
      <c r="B265" s="49" t="s">
        <v>26</v>
      </c>
      <c r="C265" s="49" t="s">
        <v>38</v>
      </c>
      <c r="D265" s="49" t="s">
        <v>57</v>
      </c>
      <c r="E265" s="49" t="s">
        <v>28</v>
      </c>
      <c r="F265" s="50">
        <v>59824.88</v>
      </c>
      <c r="G265" s="52">
        <v>60272</v>
      </c>
    </row>
    <row r="266" spans="1:7" x14ac:dyDescent="0.25">
      <c r="A266" s="49" t="s">
        <v>327</v>
      </c>
      <c r="B266" s="49" t="s">
        <v>26</v>
      </c>
      <c r="C266" s="49" t="s">
        <v>38</v>
      </c>
      <c r="D266" s="49" t="s">
        <v>40</v>
      </c>
      <c r="E266" s="49" t="s">
        <v>28</v>
      </c>
      <c r="F266" s="50">
        <v>33596.17</v>
      </c>
      <c r="G266" s="52">
        <v>112614.74</v>
      </c>
    </row>
    <row r="267" spans="1:7" x14ac:dyDescent="0.25">
      <c r="A267" s="49" t="s">
        <v>327</v>
      </c>
      <c r="B267" s="49" t="s">
        <v>26</v>
      </c>
      <c r="C267" s="49" t="s">
        <v>38</v>
      </c>
      <c r="D267" s="49" t="s">
        <v>40</v>
      </c>
      <c r="E267" s="49" t="s">
        <v>49</v>
      </c>
      <c r="F267" s="50">
        <v>103.76</v>
      </c>
      <c r="G267" s="52">
        <v>80.02</v>
      </c>
    </row>
    <row r="268" spans="1:7" x14ac:dyDescent="0.25">
      <c r="A268" s="49" t="s">
        <v>327</v>
      </c>
      <c r="B268" s="49" t="s">
        <v>4</v>
      </c>
      <c r="C268" s="49" t="s">
        <v>38</v>
      </c>
      <c r="D268" s="49" t="s">
        <v>132</v>
      </c>
      <c r="E268" s="49" t="s">
        <v>28</v>
      </c>
      <c r="F268" s="50">
        <v>22343.71</v>
      </c>
      <c r="G268" s="52">
        <v>49369.41</v>
      </c>
    </row>
    <row r="269" spans="1:7" x14ac:dyDescent="0.25">
      <c r="A269" s="49" t="s">
        <v>327</v>
      </c>
      <c r="B269" s="49" t="s">
        <v>4</v>
      </c>
      <c r="C269" s="49" t="s">
        <v>38</v>
      </c>
      <c r="D269" s="49" t="s">
        <v>132</v>
      </c>
      <c r="E269" s="49" t="s">
        <v>68</v>
      </c>
      <c r="F269" s="50">
        <v>24947.83</v>
      </c>
      <c r="G269" s="52">
        <v>43979</v>
      </c>
    </row>
    <row r="270" spans="1:7" x14ac:dyDescent="0.25">
      <c r="A270" s="49" t="s">
        <v>327</v>
      </c>
      <c r="B270" s="49" t="s">
        <v>26</v>
      </c>
      <c r="C270" s="49" t="s">
        <v>64</v>
      </c>
      <c r="D270" s="49" t="s">
        <v>78</v>
      </c>
      <c r="E270" s="49" t="s">
        <v>28</v>
      </c>
      <c r="F270" s="50">
        <v>408.23001098632812</v>
      </c>
      <c r="G270" s="52">
        <v>804.5</v>
      </c>
    </row>
    <row r="271" spans="1:7" x14ac:dyDescent="0.25">
      <c r="A271" s="49" t="s">
        <v>327</v>
      </c>
      <c r="B271" s="49" t="s">
        <v>26</v>
      </c>
      <c r="C271" s="49" t="s">
        <v>64</v>
      </c>
      <c r="D271" s="49" t="s">
        <v>74</v>
      </c>
      <c r="E271" s="49" t="s">
        <v>28</v>
      </c>
      <c r="F271" s="50">
        <v>389.18998718261719</v>
      </c>
      <c r="G271" s="52">
        <v>2590.6999969481999</v>
      </c>
    </row>
    <row r="272" spans="1:7" x14ac:dyDescent="0.25">
      <c r="A272" s="49" t="s">
        <v>327</v>
      </c>
      <c r="B272" s="49" t="s">
        <v>26</v>
      </c>
      <c r="C272" s="49" t="s">
        <v>64</v>
      </c>
      <c r="D272" s="49" t="s">
        <v>73</v>
      </c>
      <c r="E272" s="49" t="s">
        <v>28</v>
      </c>
      <c r="F272" s="50">
        <v>152190.60052490234</v>
      </c>
      <c r="G272" s="52">
        <v>583613.12182617187</v>
      </c>
    </row>
    <row r="273" spans="1:7" x14ac:dyDescent="0.25">
      <c r="A273" s="49" t="s">
        <v>327</v>
      </c>
      <c r="B273" s="49" t="s">
        <v>26</v>
      </c>
      <c r="C273" s="49" t="s">
        <v>64</v>
      </c>
      <c r="D273" s="49" t="s">
        <v>72</v>
      </c>
      <c r="E273" s="49" t="s">
        <v>28</v>
      </c>
      <c r="F273" s="50">
        <v>829.16998291015625</v>
      </c>
      <c r="G273" s="52">
        <v>1652.4000244140625</v>
      </c>
    </row>
    <row r="274" spans="1:7" x14ac:dyDescent="0.25">
      <c r="A274" s="49" t="s">
        <v>327</v>
      </c>
      <c r="B274" s="49" t="s">
        <v>26</v>
      </c>
      <c r="C274" s="49" t="s">
        <v>64</v>
      </c>
      <c r="D274" s="49" t="s">
        <v>71</v>
      </c>
      <c r="E274" s="49" t="s">
        <v>28</v>
      </c>
      <c r="F274" s="50">
        <v>26586.34912109375</v>
      </c>
      <c r="G274" s="52">
        <v>71406.899169921875</v>
      </c>
    </row>
    <row r="275" spans="1:7" x14ac:dyDescent="0.25">
      <c r="A275" s="49" t="s">
        <v>327</v>
      </c>
      <c r="B275" s="49" t="s">
        <v>26</v>
      </c>
      <c r="C275" s="49" t="s">
        <v>64</v>
      </c>
      <c r="D275" s="49" t="s">
        <v>67</v>
      </c>
      <c r="E275" s="49" t="s">
        <v>83</v>
      </c>
      <c r="F275" s="50">
        <v>82214.25</v>
      </c>
      <c r="G275" s="52">
        <v>308126.078125</v>
      </c>
    </row>
    <row r="276" spans="1:7" x14ac:dyDescent="0.25">
      <c r="A276" s="49" t="s">
        <v>327</v>
      </c>
      <c r="B276" s="49" t="s">
        <v>26</v>
      </c>
      <c r="C276" s="49" t="s">
        <v>64</v>
      </c>
      <c r="D276" s="49" t="s">
        <v>67</v>
      </c>
      <c r="E276" s="49" t="s">
        <v>68</v>
      </c>
      <c r="F276" s="50">
        <v>21960.439453125</v>
      </c>
      <c r="G276" s="52">
        <v>88797</v>
      </c>
    </row>
    <row r="277" spans="1:7" x14ac:dyDescent="0.25">
      <c r="A277" s="49" t="s">
        <v>327</v>
      </c>
      <c r="B277" s="49" t="s">
        <v>26</v>
      </c>
      <c r="C277" s="49" t="s">
        <v>64</v>
      </c>
      <c r="D277" s="49" t="s">
        <v>180</v>
      </c>
      <c r="E277" s="49" t="s">
        <v>51</v>
      </c>
      <c r="F277" s="50">
        <v>11814.740234375</v>
      </c>
      <c r="G277" s="52">
        <v>49378.7890625</v>
      </c>
    </row>
    <row r="278" spans="1:7" x14ac:dyDescent="0.25">
      <c r="A278" s="49" t="s">
        <v>327</v>
      </c>
      <c r="B278" s="49" t="s">
        <v>26</v>
      </c>
      <c r="C278" s="49" t="s">
        <v>64</v>
      </c>
      <c r="D278" s="49" t="s">
        <v>329</v>
      </c>
      <c r="E278" s="49" t="s">
        <v>49</v>
      </c>
      <c r="F278" s="50">
        <v>272.16000366210937</v>
      </c>
      <c r="G278" s="52">
        <v>3600.139892578125</v>
      </c>
    </row>
    <row r="279" spans="1:7" x14ac:dyDescent="0.25">
      <c r="A279" s="49" t="s">
        <v>327</v>
      </c>
      <c r="B279" s="49" t="s">
        <v>26</v>
      </c>
      <c r="C279" s="49" t="s">
        <v>64</v>
      </c>
      <c r="D279" s="49" t="s">
        <v>69</v>
      </c>
      <c r="E279" s="49" t="s">
        <v>83</v>
      </c>
      <c r="F279" s="50">
        <v>22310.619140625</v>
      </c>
      <c r="G279" s="52">
        <v>93740</v>
      </c>
    </row>
    <row r="280" spans="1:7" x14ac:dyDescent="0.25">
      <c r="A280" s="49" t="s">
        <v>327</v>
      </c>
      <c r="B280" s="49" t="s">
        <v>26</v>
      </c>
      <c r="C280" s="49" t="s">
        <v>64</v>
      </c>
      <c r="D280" s="49" t="s">
        <v>69</v>
      </c>
      <c r="E280" s="49" t="s">
        <v>152</v>
      </c>
      <c r="F280" s="50">
        <v>24700.33984375</v>
      </c>
      <c r="G280" s="52">
        <v>83875.640625</v>
      </c>
    </row>
    <row r="281" spans="1:7" x14ac:dyDescent="0.25">
      <c r="A281" s="49" t="s">
        <v>327</v>
      </c>
      <c r="B281" s="49" t="s">
        <v>26</v>
      </c>
      <c r="C281" s="49" t="s">
        <v>64</v>
      </c>
      <c r="D281" s="49" t="s">
        <v>69</v>
      </c>
      <c r="E281" s="49" t="s">
        <v>51</v>
      </c>
      <c r="F281" s="50">
        <v>25845.94921875</v>
      </c>
      <c r="G281" s="52">
        <v>129051</v>
      </c>
    </row>
    <row r="282" spans="1:7" x14ac:dyDescent="0.25">
      <c r="A282" s="49" t="s">
        <v>327</v>
      </c>
      <c r="B282" s="49" t="s">
        <v>26</v>
      </c>
      <c r="C282" s="49" t="s">
        <v>64</v>
      </c>
      <c r="D282" s="49" t="s">
        <v>69</v>
      </c>
      <c r="E282" s="49" t="s">
        <v>28</v>
      </c>
      <c r="F282" s="50">
        <v>112539.17515563965</v>
      </c>
      <c r="G282" s="52">
        <v>515733.15924072266</v>
      </c>
    </row>
    <row r="283" spans="1:7" x14ac:dyDescent="0.25">
      <c r="A283" s="49" t="s">
        <v>327</v>
      </c>
      <c r="B283" s="49" t="s">
        <v>26</v>
      </c>
      <c r="C283" s="49" t="s">
        <v>64</v>
      </c>
      <c r="D283" s="49" t="s">
        <v>69</v>
      </c>
      <c r="E283" s="49" t="s">
        <v>49</v>
      </c>
      <c r="F283" s="50">
        <v>72014.62890625</v>
      </c>
      <c r="G283" s="52">
        <v>308243</v>
      </c>
    </row>
    <row r="284" spans="1:7" x14ac:dyDescent="0.25">
      <c r="A284" s="49" t="s">
        <v>327</v>
      </c>
      <c r="B284" s="49" t="s">
        <v>26</v>
      </c>
      <c r="C284" s="49" t="s">
        <v>64</v>
      </c>
      <c r="D284" s="49" t="s">
        <v>69</v>
      </c>
      <c r="E284" s="49" t="s">
        <v>76</v>
      </c>
      <c r="F284" s="50">
        <v>22742.490234375</v>
      </c>
      <c r="G284" s="52">
        <v>104305</v>
      </c>
    </row>
    <row r="285" spans="1:7" x14ac:dyDescent="0.25">
      <c r="A285" s="49" t="s">
        <v>327</v>
      </c>
      <c r="B285" s="49" t="s">
        <v>26</v>
      </c>
      <c r="C285" s="49" t="s">
        <v>64</v>
      </c>
      <c r="D285" s="49" t="s">
        <v>70</v>
      </c>
      <c r="E285" s="49" t="s">
        <v>28</v>
      </c>
      <c r="F285" s="50">
        <v>30677.580150604248</v>
      </c>
      <c r="G285" s="52">
        <v>89856.5</v>
      </c>
    </row>
    <row r="286" spans="1:7" x14ac:dyDescent="0.25">
      <c r="A286" s="49" t="s">
        <v>327</v>
      </c>
      <c r="B286" s="49" t="s">
        <v>26</v>
      </c>
      <c r="C286" s="49" t="s">
        <v>64</v>
      </c>
      <c r="D286" s="49" t="s">
        <v>178</v>
      </c>
      <c r="E286" s="49" t="s">
        <v>28</v>
      </c>
      <c r="F286" s="50">
        <v>773.74997711181641</v>
      </c>
      <c r="G286" s="52">
        <v>3624.9000244140625</v>
      </c>
    </row>
    <row r="287" spans="1:7" x14ac:dyDescent="0.25">
      <c r="A287" s="49" t="s">
        <v>327</v>
      </c>
      <c r="B287" s="49" t="s">
        <v>26</v>
      </c>
      <c r="C287" s="49" t="s">
        <v>64</v>
      </c>
      <c r="D287" s="49" t="s">
        <v>77</v>
      </c>
      <c r="E287" s="49" t="s">
        <v>61</v>
      </c>
      <c r="F287" s="50">
        <v>14728.699829101562</v>
      </c>
      <c r="G287" s="52">
        <v>119345.59313964844</v>
      </c>
    </row>
    <row r="288" spans="1:7" x14ac:dyDescent="0.25">
      <c r="A288" s="49" t="s">
        <v>327</v>
      </c>
      <c r="B288" s="49" t="s">
        <v>26</v>
      </c>
      <c r="C288" s="49" t="s">
        <v>64</v>
      </c>
      <c r="D288" s="49" t="s">
        <v>77</v>
      </c>
      <c r="E288" s="49" t="s">
        <v>28</v>
      </c>
      <c r="F288" s="50">
        <v>72707.799835205078</v>
      </c>
      <c r="G288" s="52">
        <v>414032.38549804688</v>
      </c>
    </row>
    <row r="289" spans="1:7" x14ac:dyDescent="0.25">
      <c r="A289" s="49" t="s">
        <v>327</v>
      </c>
      <c r="B289" s="49" t="s">
        <v>26</v>
      </c>
      <c r="C289" s="49" t="s">
        <v>64</v>
      </c>
      <c r="D289" s="49" t="s">
        <v>77</v>
      </c>
      <c r="E289" s="49" t="s">
        <v>43</v>
      </c>
      <c r="F289" s="50">
        <v>25401.419921875</v>
      </c>
      <c r="G289" s="52">
        <v>15966.349609375</v>
      </c>
    </row>
    <row r="290" spans="1:7" x14ac:dyDescent="0.25">
      <c r="A290" s="49" t="s">
        <v>327</v>
      </c>
      <c r="B290" s="49" t="s">
        <v>26</v>
      </c>
      <c r="C290" s="49" t="s">
        <v>64</v>
      </c>
      <c r="D290" s="49" t="s">
        <v>66</v>
      </c>
      <c r="E290" s="49" t="s">
        <v>61</v>
      </c>
      <c r="F290" s="50">
        <v>47361.34912109375</v>
      </c>
      <c r="G290" s="52">
        <v>245376.083984375</v>
      </c>
    </row>
    <row r="291" spans="1:7" x14ac:dyDescent="0.25">
      <c r="A291" s="49" t="s">
        <v>327</v>
      </c>
      <c r="B291" s="49" t="s">
        <v>26</v>
      </c>
      <c r="C291" s="49" t="s">
        <v>64</v>
      </c>
      <c r="D291" s="49" t="s">
        <v>66</v>
      </c>
      <c r="E291" s="49" t="s">
        <v>28</v>
      </c>
      <c r="F291" s="50">
        <v>95272.069732666016</v>
      </c>
      <c r="G291" s="52">
        <v>514684.69116210937</v>
      </c>
    </row>
    <row r="292" spans="1:7" x14ac:dyDescent="0.25">
      <c r="A292" s="49" t="s">
        <v>327</v>
      </c>
      <c r="B292" s="49" t="s">
        <v>26</v>
      </c>
      <c r="C292" s="49" t="s">
        <v>64</v>
      </c>
      <c r="D292" s="49" t="s">
        <v>66</v>
      </c>
      <c r="E292" s="49" t="s">
        <v>49</v>
      </c>
      <c r="F292" s="50">
        <v>5663.60986328125</v>
      </c>
      <c r="G292" s="52">
        <v>28558.4609375</v>
      </c>
    </row>
    <row r="293" spans="1:7" x14ac:dyDescent="0.25">
      <c r="A293" s="49" t="s">
        <v>327</v>
      </c>
      <c r="B293" s="49" t="s">
        <v>26</v>
      </c>
      <c r="C293" s="49" t="s">
        <v>64</v>
      </c>
      <c r="D293" s="49" t="s">
        <v>66</v>
      </c>
      <c r="E293" s="49" t="s">
        <v>68</v>
      </c>
      <c r="F293" s="50">
        <v>93841.7890625</v>
      </c>
      <c r="G293" s="52">
        <v>463452.3984375</v>
      </c>
    </row>
    <row r="294" spans="1:7" x14ac:dyDescent="0.25">
      <c r="A294" s="49" t="s">
        <v>327</v>
      </c>
      <c r="B294" s="49" t="s">
        <v>26</v>
      </c>
      <c r="C294" s="49" t="s">
        <v>64</v>
      </c>
      <c r="D294" s="49" t="s">
        <v>66</v>
      </c>
      <c r="E294" s="49" t="s">
        <v>76</v>
      </c>
      <c r="F294" s="50">
        <v>25009.509765625</v>
      </c>
      <c r="G294" s="52">
        <v>106760</v>
      </c>
    </row>
    <row r="295" spans="1:7" x14ac:dyDescent="0.25">
      <c r="A295" s="49" t="s">
        <v>327</v>
      </c>
      <c r="B295" s="49" t="s">
        <v>26</v>
      </c>
      <c r="C295" s="49" t="s">
        <v>64</v>
      </c>
      <c r="D295" s="49" t="s">
        <v>65</v>
      </c>
      <c r="E295" s="49" t="s">
        <v>61</v>
      </c>
      <c r="F295" s="50">
        <v>13324.1298828125</v>
      </c>
      <c r="G295" s="52">
        <v>52195.0703125</v>
      </c>
    </row>
    <row r="296" spans="1:7" x14ac:dyDescent="0.25">
      <c r="A296" s="49" t="s">
        <v>327</v>
      </c>
      <c r="B296" s="49" t="s">
        <v>26</v>
      </c>
      <c r="C296" s="49" t="s">
        <v>64</v>
      </c>
      <c r="D296" s="49" t="s">
        <v>197</v>
      </c>
      <c r="E296" s="49" t="s">
        <v>28</v>
      </c>
      <c r="F296" s="50">
        <v>430.45999145507812</v>
      </c>
      <c r="G296" s="52">
        <v>1719.5</v>
      </c>
    </row>
    <row r="297" spans="1:7" x14ac:dyDescent="0.25">
      <c r="A297" s="49" t="s">
        <v>327</v>
      </c>
      <c r="B297" s="49" t="s">
        <v>4</v>
      </c>
      <c r="C297" s="49" t="s">
        <v>64</v>
      </c>
      <c r="D297" s="49" t="s">
        <v>309</v>
      </c>
      <c r="E297" s="49" t="s">
        <v>28</v>
      </c>
      <c r="F297" s="50">
        <v>4252.47021484375</v>
      </c>
      <c r="G297" s="52">
        <v>5957</v>
      </c>
    </row>
    <row r="298" spans="1:7" ht="15.75" thickBot="1" x14ac:dyDescent="0.3">
      <c r="A298" s="37" t="s">
        <v>327</v>
      </c>
      <c r="B298" s="38"/>
      <c r="C298" s="38"/>
      <c r="D298" s="38"/>
      <c r="E298" s="38"/>
      <c r="F298" s="38">
        <f>SUM(F245:F297)</f>
        <v>1384164.739165802</v>
      </c>
      <c r="G298" s="39">
        <f>SUM(G245:G297)</f>
        <v>5562041.7710687257</v>
      </c>
    </row>
    <row r="299" spans="1:7" x14ac:dyDescent="0.25">
      <c r="A299" s="49" t="s">
        <v>335</v>
      </c>
      <c r="B299" s="49" t="s">
        <v>26</v>
      </c>
      <c r="C299" s="49" t="s">
        <v>38</v>
      </c>
      <c r="D299" s="49" t="s">
        <v>300</v>
      </c>
      <c r="E299" s="49" t="s">
        <v>49</v>
      </c>
      <c r="F299" s="50">
        <v>19958.259765625</v>
      </c>
      <c r="G299" s="52">
        <v>95794</v>
      </c>
    </row>
    <row r="300" spans="1:7" x14ac:dyDescent="0.25">
      <c r="A300" s="61" t="s">
        <v>335</v>
      </c>
      <c r="B300" s="61" t="s">
        <v>26</v>
      </c>
      <c r="C300" s="61" t="s">
        <v>38</v>
      </c>
      <c r="D300" s="61" t="s">
        <v>54</v>
      </c>
      <c r="E300" s="61" t="s">
        <v>28</v>
      </c>
      <c r="F300" s="62">
        <v>6336.5799255371094</v>
      </c>
      <c r="G300" s="63">
        <v>14725.500183105469</v>
      </c>
    </row>
    <row r="301" spans="1:7" x14ac:dyDescent="0.25">
      <c r="A301" s="61" t="s">
        <v>346</v>
      </c>
      <c r="B301" s="61" t="s">
        <v>26</v>
      </c>
      <c r="C301" s="61" t="s">
        <v>38</v>
      </c>
      <c r="D301" s="61" t="s">
        <v>53</v>
      </c>
      <c r="E301" s="61" t="s">
        <v>28</v>
      </c>
      <c r="F301" s="62">
        <v>2724.8001174926758</v>
      </c>
      <c r="G301" s="63">
        <v>21662.07080078125</v>
      </c>
    </row>
    <row r="302" spans="1:7" x14ac:dyDescent="0.25">
      <c r="A302" s="61" t="s">
        <v>335</v>
      </c>
      <c r="B302" s="61" t="s">
        <v>26</v>
      </c>
      <c r="C302" s="61" t="s">
        <v>38</v>
      </c>
      <c r="D302" s="61" t="s">
        <v>39</v>
      </c>
      <c r="E302" s="61" t="s">
        <v>52</v>
      </c>
      <c r="F302" s="62">
        <v>16094.33984375</v>
      </c>
      <c r="G302" s="63">
        <v>31147.19921875</v>
      </c>
    </row>
    <row r="303" spans="1:7" x14ac:dyDescent="0.25">
      <c r="A303" s="61" t="s">
        <v>335</v>
      </c>
      <c r="B303" s="61" t="s">
        <v>26</v>
      </c>
      <c r="C303" s="61" t="s">
        <v>38</v>
      </c>
      <c r="D303" s="61" t="s">
        <v>39</v>
      </c>
      <c r="E303" s="61" t="s">
        <v>28</v>
      </c>
      <c r="F303" s="62">
        <v>6.9899997711181641</v>
      </c>
      <c r="G303" s="63">
        <v>390.739990234375</v>
      </c>
    </row>
    <row r="304" spans="1:7" x14ac:dyDescent="0.25">
      <c r="A304" s="61" t="s">
        <v>335</v>
      </c>
      <c r="B304" s="61" t="s">
        <v>26</v>
      </c>
      <c r="C304" s="61" t="s">
        <v>38</v>
      </c>
      <c r="D304" s="61" t="s">
        <v>39</v>
      </c>
      <c r="E304" s="61" t="s">
        <v>49</v>
      </c>
      <c r="F304" s="62">
        <v>22699.44921875</v>
      </c>
      <c r="G304" s="63">
        <v>27816.099609375</v>
      </c>
    </row>
    <row r="305" spans="1:7" x14ac:dyDescent="0.25">
      <c r="A305" s="61" t="s">
        <v>335</v>
      </c>
      <c r="B305" s="61" t="s">
        <v>26</v>
      </c>
      <c r="C305" s="61" t="s">
        <v>38</v>
      </c>
      <c r="D305" s="61" t="s">
        <v>240</v>
      </c>
      <c r="E305" s="61" t="s">
        <v>28</v>
      </c>
      <c r="F305" s="62">
        <v>74.25</v>
      </c>
      <c r="G305" s="63">
        <v>439</v>
      </c>
    </row>
    <row r="306" spans="1:7" x14ac:dyDescent="0.25">
      <c r="A306" s="49" t="s">
        <v>346</v>
      </c>
      <c r="B306" s="49" t="s">
        <v>26</v>
      </c>
      <c r="C306" s="49" t="s">
        <v>38</v>
      </c>
      <c r="D306" s="49" t="s">
        <v>242</v>
      </c>
      <c r="E306" s="49" t="s">
        <v>49</v>
      </c>
      <c r="F306" s="50">
        <v>57.610000610351563</v>
      </c>
      <c r="G306" s="52">
        <v>0</v>
      </c>
    </row>
    <row r="307" spans="1:7" x14ac:dyDescent="0.25">
      <c r="A307" s="49" t="s">
        <v>346</v>
      </c>
      <c r="B307" s="49" t="s">
        <v>26</v>
      </c>
      <c r="C307" s="49" t="s">
        <v>38</v>
      </c>
      <c r="D307" s="49" t="s">
        <v>41</v>
      </c>
      <c r="E307" s="49" t="s">
        <v>55</v>
      </c>
      <c r="F307" s="50">
        <v>9699.7099609375</v>
      </c>
      <c r="G307" s="52">
        <v>9720</v>
      </c>
    </row>
    <row r="308" spans="1:7" x14ac:dyDescent="0.25">
      <c r="A308" s="49" t="s">
        <v>335</v>
      </c>
      <c r="B308" s="49" t="s">
        <v>26</v>
      </c>
      <c r="C308" s="49" t="s">
        <v>38</v>
      </c>
      <c r="D308" s="49" t="s">
        <v>41</v>
      </c>
      <c r="E308" s="49" t="s">
        <v>47</v>
      </c>
      <c r="F308" s="50">
        <v>9579.9599609375</v>
      </c>
      <c r="G308" s="52">
        <v>20966.400390625</v>
      </c>
    </row>
    <row r="309" spans="1:7" x14ac:dyDescent="0.25">
      <c r="A309" s="49" t="s">
        <v>346</v>
      </c>
      <c r="B309" s="49" t="s">
        <v>26</v>
      </c>
      <c r="C309" s="49" t="s">
        <v>38</v>
      </c>
      <c r="D309" s="49" t="s">
        <v>348</v>
      </c>
      <c r="E309" s="49" t="s">
        <v>28</v>
      </c>
      <c r="F309" s="50">
        <v>2890.090087890625</v>
      </c>
      <c r="G309" s="52">
        <v>1616.5</v>
      </c>
    </row>
    <row r="310" spans="1:7" x14ac:dyDescent="0.25">
      <c r="A310" s="49" t="s">
        <v>335</v>
      </c>
      <c r="B310" s="49" t="s">
        <v>26</v>
      </c>
      <c r="C310" s="49" t="s">
        <v>38</v>
      </c>
      <c r="D310" s="49" t="s">
        <v>301</v>
      </c>
      <c r="E310" s="49" t="s">
        <v>46</v>
      </c>
      <c r="F310" s="50">
        <v>50294.818359375</v>
      </c>
      <c r="G310" s="52">
        <v>294783.7421875</v>
      </c>
    </row>
    <row r="311" spans="1:7" x14ac:dyDescent="0.25">
      <c r="A311" s="49" t="s">
        <v>346</v>
      </c>
      <c r="B311" s="49" t="s">
        <v>26</v>
      </c>
      <c r="C311" s="49" t="s">
        <v>38</v>
      </c>
      <c r="D311" s="49" t="s">
        <v>42</v>
      </c>
      <c r="E311" s="49" t="s">
        <v>28</v>
      </c>
      <c r="F311" s="50">
        <v>51832.458862304687</v>
      </c>
      <c r="G311" s="52">
        <v>214575.08984375</v>
      </c>
    </row>
    <row r="312" spans="1:7" x14ac:dyDescent="0.25">
      <c r="A312" s="49" t="s">
        <v>335</v>
      </c>
      <c r="B312" s="49" t="s">
        <v>26</v>
      </c>
      <c r="C312" s="49" t="s">
        <v>38</v>
      </c>
      <c r="D312" s="49" t="s">
        <v>42</v>
      </c>
      <c r="E312" s="49" t="s">
        <v>56</v>
      </c>
      <c r="F312" s="50">
        <v>10427.2802734375</v>
      </c>
      <c r="G312" s="52">
        <v>31686.30078125</v>
      </c>
    </row>
    <row r="313" spans="1:7" x14ac:dyDescent="0.25">
      <c r="A313" s="49" t="s">
        <v>335</v>
      </c>
      <c r="B313" s="49" t="s">
        <v>26</v>
      </c>
      <c r="C313" s="49" t="s">
        <v>38</v>
      </c>
      <c r="D313" s="49" t="s">
        <v>50</v>
      </c>
      <c r="E313" s="49" t="s">
        <v>51</v>
      </c>
      <c r="F313" s="50">
        <v>14978.58984375</v>
      </c>
      <c r="G313" s="52">
        <v>89504.609375</v>
      </c>
    </row>
    <row r="314" spans="1:7" x14ac:dyDescent="0.25">
      <c r="A314" s="49" t="s">
        <v>346</v>
      </c>
      <c r="B314" s="49" t="s">
        <v>26</v>
      </c>
      <c r="C314" s="49" t="s">
        <v>38</v>
      </c>
      <c r="D314" s="49" t="s">
        <v>50</v>
      </c>
      <c r="E314" s="49" t="s">
        <v>61</v>
      </c>
      <c r="F314" s="50">
        <v>135</v>
      </c>
      <c r="G314" s="52">
        <v>683.280029296875</v>
      </c>
    </row>
    <row r="315" spans="1:7" x14ac:dyDescent="0.25">
      <c r="A315" s="49" t="s">
        <v>335</v>
      </c>
      <c r="B315" s="49" t="s">
        <v>26</v>
      </c>
      <c r="C315" s="49" t="s">
        <v>38</v>
      </c>
      <c r="D315" s="49" t="s">
        <v>50</v>
      </c>
      <c r="E315" s="49" t="s">
        <v>28</v>
      </c>
      <c r="F315" s="50">
        <v>2405.1100387573242</v>
      </c>
      <c r="G315" s="52">
        <v>13671.289916992188</v>
      </c>
    </row>
    <row r="316" spans="1:7" x14ac:dyDescent="0.25">
      <c r="A316" s="49" t="s">
        <v>346</v>
      </c>
      <c r="B316" s="49" t="s">
        <v>26</v>
      </c>
      <c r="C316" s="49" t="s">
        <v>38</v>
      </c>
      <c r="D316" s="49" t="s">
        <v>60</v>
      </c>
      <c r="E316" s="49" t="s">
        <v>61</v>
      </c>
      <c r="F316" s="50">
        <v>421.67999267578125</v>
      </c>
      <c r="G316" s="52">
        <v>1181.469970703125</v>
      </c>
    </row>
    <row r="317" spans="1:7" x14ac:dyDescent="0.25">
      <c r="A317" s="49" t="s">
        <v>335</v>
      </c>
      <c r="B317" s="49" t="s">
        <v>26</v>
      </c>
      <c r="C317" s="49" t="s">
        <v>38</v>
      </c>
      <c r="D317" s="49" t="s">
        <v>337</v>
      </c>
      <c r="E317" s="49" t="s">
        <v>28</v>
      </c>
      <c r="F317" s="50">
        <v>287.83000183105469</v>
      </c>
      <c r="G317" s="52">
        <v>1866.0599975585937</v>
      </c>
    </row>
    <row r="318" spans="1:7" x14ac:dyDescent="0.25">
      <c r="A318" s="49" t="s">
        <v>335</v>
      </c>
      <c r="B318" s="49" t="s">
        <v>26</v>
      </c>
      <c r="C318" s="49" t="s">
        <v>38</v>
      </c>
      <c r="D318" s="49" t="s">
        <v>63</v>
      </c>
      <c r="E318" s="49" t="s">
        <v>28</v>
      </c>
      <c r="F318" s="50">
        <v>19159.9296875</v>
      </c>
      <c r="G318" s="52">
        <v>86890.5</v>
      </c>
    </row>
    <row r="319" spans="1:7" x14ac:dyDescent="0.25">
      <c r="A319" s="49" t="s">
        <v>335</v>
      </c>
      <c r="B319" s="49" t="s">
        <v>26</v>
      </c>
      <c r="C319" s="49" t="s">
        <v>38</v>
      </c>
      <c r="D319" s="49" t="s">
        <v>63</v>
      </c>
      <c r="E319" s="49" t="s">
        <v>49</v>
      </c>
      <c r="F319" s="50">
        <v>2993.739990234375</v>
      </c>
      <c r="G319" s="52">
        <v>12900</v>
      </c>
    </row>
    <row r="320" spans="1:7" x14ac:dyDescent="0.25">
      <c r="A320" s="49" t="s">
        <v>335</v>
      </c>
      <c r="B320" s="49" t="s">
        <v>26</v>
      </c>
      <c r="C320" s="49" t="s">
        <v>38</v>
      </c>
      <c r="D320" s="49" t="s">
        <v>63</v>
      </c>
      <c r="E320" s="49" t="s">
        <v>46</v>
      </c>
      <c r="F320" s="50">
        <v>31933.220703125</v>
      </c>
      <c r="G320" s="52">
        <v>156279.125</v>
      </c>
    </row>
    <row r="321" spans="1:7" x14ac:dyDescent="0.25">
      <c r="A321" s="49" t="s">
        <v>346</v>
      </c>
      <c r="B321" s="49" t="s">
        <v>26</v>
      </c>
      <c r="C321" s="49" t="s">
        <v>38</v>
      </c>
      <c r="D321" s="49" t="s">
        <v>58</v>
      </c>
      <c r="E321" s="49" t="s">
        <v>28</v>
      </c>
      <c r="F321" s="50">
        <v>25682.869720458984</v>
      </c>
      <c r="G321" s="52">
        <v>46689.720703125</v>
      </c>
    </row>
    <row r="322" spans="1:7" x14ac:dyDescent="0.25">
      <c r="A322" s="49" t="s">
        <v>335</v>
      </c>
      <c r="B322" s="49" t="s">
        <v>26</v>
      </c>
      <c r="C322" s="49" t="s">
        <v>38</v>
      </c>
      <c r="D322" s="49" t="s">
        <v>57</v>
      </c>
      <c r="E322" s="49" t="s">
        <v>81</v>
      </c>
      <c r="F322" s="50">
        <v>24947.830078125</v>
      </c>
      <c r="G322" s="52">
        <v>24136.689453125</v>
      </c>
    </row>
    <row r="323" spans="1:7" x14ac:dyDescent="0.25">
      <c r="A323" s="49" t="s">
        <v>335</v>
      </c>
      <c r="B323" s="49" t="s">
        <v>26</v>
      </c>
      <c r="C323" s="49" t="s">
        <v>38</v>
      </c>
      <c r="D323" s="49" t="s">
        <v>57</v>
      </c>
      <c r="E323" s="49" t="s">
        <v>28</v>
      </c>
      <c r="F323" s="50">
        <v>39916.51953125</v>
      </c>
      <c r="G323" s="52">
        <v>35440</v>
      </c>
    </row>
    <row r="324" spans="1:7" x14ac:dyDescent="0.25">
      <c r="A324" s="49" t="s">
        <v>335</v>
      </c>
      <c r="B324" s="49" t="s">
        <v>26</v>
      </c>
      <c r="C324" s="49" t="s">
        <v>38</v>
      </c>
      <c r="D324" s="49" t="s">
        <v>40</v>
      </c>
      <c r="E324" s="49" t="s">
        <v>28</v>
      </c>
      <c r="F324" s="50">
        <v>17768.939862728119</v>
      </c>
      <c r="G324" s="52">
        <v>63139.509983062744</v>
      </c>
    </row>
    <row r="325" spans="1:7" x14ac:dyDescent="0.25">
      <c r="A325" s="49" t="s">
        <v>335</v>
      </c>
      <c r="B325" s="49" t="s">
        <v>4</v>
      </c>
      <c r="C325" s="49" t="s">
        <v>38</v>
      </c>
      <c r="D325" s="49" t="s">
        <v>132</v>
      </c>
      <c r="E325" s="49" t="s">
        <v>47</v>
      </c>
      <c r="F325" s="50">
        <v>12972.8701171875</v>
      </c>
      <c r="G325" s="52">
        <v>35250</v>
      </c>
    </row>
    <row r="326" spans="1:7" x14ac:dyDescent="0.25">
      <c r="A326" s="49" t="s">
        <v>335</v>
      </c>
      <c r="B326" s="49" t="s">
        <v>26</v>
      </c>
      <c r="C326" s="49" t="s">
        <v>64</v>
      </c>
      <c r="D326" s="49" t="s">
        <v>78</v>
      </c>
      <c r="E326" s="49" t="s">
        <v>28</v>
      </c>
      <c r="F326" s="50">
        <v>349.26998901367187</v>
      </c>
      <c r="G326" s="52">
        <v>1505</v>
      </c>
    </row>
    <row r="327" spans="1:7" x14ac:dyDescent="0.25">
      <c r="A327" s="49" t="s">
        <v>346</v>
      </c>
      <c r="B327" s="49" t="s">
        <v>26</v>
      </c>
      <c r="C327" s="49" t="s">
        <v>64</v>
      </c>
      <c r="D327" s="49" t="s">
        <v>74</v>
      </c>
      <c r="E327" s="49" t="s">
        <v>28</v>
      </c>
      <c r="F327" s="50">
        <v>78.149999618530273</v>
      </c>
      <c r="G327" s="52">
        <v>684.28999328613281</v>
      </c>
    </row>
    <row r="328" spans="1:7" x14ac:dyDescent="0.25">
      <c r="A328" s="49" t="s">
        <v>335</v>
      </c>
      <c r="B328" s="49" t="s">
        <v>26</v>
      </c>
      <c r="C328" s="49" t="s">
        <v>64</v>
      </c>
      <c r="D328" s="49" t="s">
        <v>74</v>
      </c>
      <c r="E328" s="49" t="s">
        <v>68</v>
      </c>
      <c r="F328" s="50">
        <v>284.08999633789062</v>
      </c>
      <c r="G328" s="52">
        <v>2733.02001953125</v>
      </c>
    </row>
    <row r="329" spans="1:7" x14ac:dyDescent="0.25">
      <c r="A329" s="49" t="s">
        <v>335</v>
      </c>
      <c r="B329" s="49" t="s">
        <v>26</v>
      </c>
      <c r="C329" s="49" t="s">
        <v>64</v>
      </c>
      <c r="D329" s="49" t="s">
        <v>248</v>
      </c>
      <c r="E329" s="49" t="s">
        <v>28</v>
      </c>
      <c r="F329" s="50">
        <v>68.569999694824219</v>
      </c>
      <c r="G329" s="52">
        <v>1386.3499755859375</v>
      </c>
    </row>
    <row r="330" spans="1:7" x14ac:dyDescent="0.25">
      <c r="A330" s="49" t="s">
        <v>335</v>
      </c>
      <c r="B330" s="49" t="s">
        <v>26</v>
      </c>
      <c r="C330" s="49" t="s">
        <v>64</v>
      </c>
      <c r="D330" s="49" t="s">
        <v>73</v>
      </c>
      <c r="E330" s="49" t="s">
        <v>28</v>
      </c>
      <c r="F330" s="50">
        <v>127815.89906263351</v>
      </c>
      <c r="G330" s="52">
        <v>544257.484375</v>
      </c>
    </row>
    <row r="331" spans="1:7" x14ac:dyDescent="0.25">
      <c r="A331" s="49" t="s">
        <v>335</v>
      </c>
      <c r="B331" s="49" t="s">
        <v>26</v>
      </c>
      <c r="C331" s="49" t="s">
        <v>64</v>
      </c>
      <c r="D331" s="49" t="s">
        <v>72</v>
      </c>
      <c r="E331" s="49" t="s">
        <v>28</v>
      </c>
      <c r="F331" s="50">
        <v>63.349998474121094</v>
      </c>
      <c r="G331" s="52">
        <v>242.80000305175781</v>
      </c>
    </row>
    <row r="332" spans="1:7" x14ac:dyDescent="0.25">
      <c r="A332" s="49" t="s">
        <v>335</v>
      </c>
      <c r="B332" s="49" t="s">
        <v>26</v>
      </c>
      <c r="C332" s="49" t="s">
        <v>64</v>
      </c>
      <c r="D332" s="49" t="s">
        <v>71</v>
      </c>
      <c r="E332" s="49" t="s">
        <v>28</v>
      </c>
      <c r="F332" s="50">
        <v>12.069999694824219</v>
      </c>
      <c r="G332" s="52">
        <v>112.48999786376953</v>
      </c>
    </row>
    <row r="333" spans="1:7" x14ac:dyDescent="0.25">
      <c r="A333" s="49" t="s">
        <v>335</v>
      </c>
      <c r="B333" s="49" t="s">
        <v>26</v>
      </c>
      <c r="C333" s="49" t="s">
        <v>64</v>
      </c>
      <c r="D333" s="49" t="s">
        <v>304</v>
      </c>
      <c r="E333" s="49" t="s">
        <v>28</v>
      </c>
      <c r="F333" s="50">
        <v>313.6640625</v>
      </c>
      <c r="G333" s="52">
        <v>2860</v>
      </c>
    </row>
    <row r="334" spans="1:7" x14ac:dyDescent="0.25">
      <c r="A334" s="49" t="s">
        <v>335</v>
      </c>
      <c r="B334" s="49" t="s">
        <v>26</v>
      </c>
      <c r="C334" s="49" t="s">
        <v>64</v>
      </c>
      <c r="D334" s="49" t="s">
        <v>67</v>
      </c>
      <c r="E334" s="49" t="s">
        <v>49</v>
      </c>
      <c r="F334" s="50">
        <v>24349.509765625</v>
      </c>
      <c r="G334" s="52">
        <v>98267.140625</v>
      </c>
    </row>
    <row r="335" spans="1:7" x14ac:dyDescent="0.25">
      <c r="A335" s="49" t="s">
        <v>335</v>
      </c>
      <c r="B335" s="49" t="s">
        <v>26</v>
      </c>
      <c r="C335" s="49" t="s">
        <v>64</v>
      </c>
      <c r="D335" s="49" t="s">
        <v>67</v>
      </c>
      <c r="E335" s="49" t="s">
        <v>68</v>
      </c>
      <c r="F335" s="50">
        <v>95674.78125</v>
      </c>
      <c r="G335" s="52">
        <v>429226.140625</v>
      </c>
    </row>
    <row r="336" spans="1:7" x14ac:dyDescent="0.25">
      <c r="A336" s="49" t="s">
        <v>335</v>
      </c>
      <c r="B336" s="49" t="s">
        <v>26</v>
      </c>
      <c r="C336" s="49" t="s">
        <v>64</v>
      </c>
      <c r="D336" s="49" t="s">
        <v>69</v>
      </c>
      <c r="E336" s="49" t="s">
        <v>83</v>
      </c>
      <c r="F336" s="50">
        <v>16964.349609375</v>
      </c>
      <c r="G336" s="52">
        <v>76279</v>
      </c>
    </row>
    <row r="337" spans="1:7" x14ac:dyDescent="0.25">
      <c r="A337" s="49" t="s">
        <v>335</v>
      </c>
      <c r="B337" s="49" t="s">
        <v>26</v>
      </c>
      <c r="C337" s="49" t="s">
        <v>64</v>
      </c>
      <c r="D337" s="49" t="s">
        <v>69</v>
      </c>
      <c r="E337" s="49" t="s">
        <v>51</v>
      </c>
      <c r="F337" s="50">
        <v>19000.259765625</v>
      </c>
      <c r="G337" s="52">
        <v>67592</v>
      </c>
    </row>
    <row r="338" spans="1:7" x14ac:dyDescent="0.25">
      <c r="A338" s="49" t="s">
        <v>335</v>
      </c>
      <c r="B338" s="49" t="s">
        <v>26</v>
      </c>
      <c r="C338" s="49" t="s">
        <v>64</v>
      </c>
      <c r="D338" s="49" t="s">
        <v>69</v>
      </c>
      <c r="E338" s="49" t="s">
        <v>28</v>
      </c>
      <c r="F338" s="50">
        <v>11877.419986724854</v>
      </c>
      <c r="G338" s="52">
        <v>65970.420166015625</v>
      </c>
    </row>
    <row r="339" spans="1:7" x14ac:dyDescent="0.25">
      <c r="A339" s="49" t="s">
        <v>335</v>
      </c>
      <c r="B339" s="49" t="s">
        <v>26</v>
      </c>
      <c r="C339" s="49" t="s">
        <v>64</v>
      </c>
      <c r="D339" s="49" t="s">
        <v>69</v>
      </c>
      <c r="E339" s="49" t="s">
        <v>49</v>
      </c>
      <c r="F339" s="50">
        <v>37200.83984375</v>
      </c>
      <c r="G339" s="52">
        <v>138969.6796875</v>
      </c>
    </row>
    <row r="340" spans="1:7" x14ac:dyDescent="0.25">
      <c r="A340" s="49" t="s">
        <v>335</v>
      </c>
      <c r="B340" s="49" t="s">
        <v>26</v>
      </c>
      <c r="C340" s="49" t="s">
        <v>64</v>
      </c>
      <c r="D340" s="49" t="s">
        <v>69</v>
      </c>
      <c r="E340" s="49" t="s">
        <v>76</v>
      </c>
      <c r="F340" s="50">
        <v>56421.8505859375</v>
      </c>
      <c r="G340" s="52">
        <v>233341.0390625</v>
      </c>
    </row>
    <row r="341" spans="1:7" x14ac:dyDescent="0.25">
      <c r="A341" s="49" t="s">
        <v>335</v>
      </c>
      <c r="B341" s="49" t="s">
        <v>26</v>
      </c>
      <c r="C341" s="49" t="s">
        <v>64</v>
      </c>
      <c r="D341" s="49" t="s">
        <v>69</v>
      </c>
      <c r="E341" s="49" t="s">
        <v>43</v>
      </c>
      <c r="F341" s="50">
        <v>734.15997314453125</v>
      </c>
      <c r="G341" s="52">
        <v>1618.52001953125</v>
      </c>
    </row>
    <row r="342" spans="1:7" x14ac:dyDescent="0.25">
      <c r="A342" s="49" t="s">
        <v>335</v>
      </c>
      <c r="B342" s="49" t="s">
        <v>26</v>
      </c>
      <c r="C342" s="49" t="s">
        <v>64</v>
      </c>
      <c r="D342" s="49" t="s">
        <v>69</v>
      </c>
      <c r="E342" s="49" t="s">
        <v>46</v>
      </c>
      <c r="F342" s="50">
        <v>34540.1298828125</v>
      </c>
      <c r="G342" s="52">
        <v>172828.8046875</v>
      </c>
    </row>
    <row r="343" spans="1:7" x14ac:dyDescent="0.25">
      <c r="A343" s="49" t="s">
        <v>335</v>
      </c>
      <c r="B343" s="49" t="s">
        <v>26</v>
      </c>
      <c r="C343" s="49" t="s">
        <v>64</v>
      </c>
      <c r="D343" s="49" t="s">
        <v>70</v>
      </c>
      <c r="E343" s="49" t="s">
        <v>28</v>
      </c>
      <c r="F343" s="50">
        <v>315</v>
      </c>
      <c r="G343" s="52">
        <v>2862</v>
      </c>
    </row>
    <row r="344" spans="1:7" x14ac:dyDescent="0.25">
      <c r="A344" s="49" t="s">
        <v>335</v>
      </c>
      <c r="B344" s="49" t="s">
        <v>26</v>
      </c>
      <c r="C344" s="49" t="s">
        <v>64</v>
      </c>
      <c r="D344" s="49" t="s">
        <v>246</v>
      </c>
      <c r="E344" s="49" t="s">
        <v>61</v>
      </c>
      <c r="F344" s="50">
        <v>15058.509765625</v>
      </c>
      <c r="G344" s="52">
        <v>57717</v>
      </c>
    </row>
    <row r="345" spans="1:7" x14ac:dyDescent="0.25">
      <c r="A345" s="49" t="s">
        <v>335</v>
      </c>
      <c r="B345" s="49" t="s">
        <v>26</v>
      </c>
      <c r="C345" s="49" t="s">
        <v>64</v>
      </c>
      <c r="D345" s="49" t="s">
        <v>77</v>
      </c>
      <c r="E345" s="49" t="s">
        <v>152</v>
      </c>
      <c r="F345" s="50">
        <v>1738.5400390625</v>
      </c>
      <c r="G345" s="52">
        <v>14829.150390625</v>
      </c>
    </row>
    <row r="346" spans="1:7" x14ac:dyDescent="0.25">
      <c r="A346" s="49" t="s">
        <v>335</v>
      </c>
      <c r="B346" s="49" t="s">
        <v>26</v>
      </c>
      <c r="C346" s="49" t="s">
        <v>64</v>
      </c>
      <c r="D346" s="49" t="s">
        <v>77</v>
      </c>
      <c r="E346" s="49" t="s">
        <v>61</v>
      </c>
      <c r="F346" s="50">
        <v>9084.7197265625</v>
      </c>
      <c r="G346" s="52">
        <v>4614.4599609375</v>
      </c>
    </row>
    <row r="347" spans="1:7" x14ac:dyDescent="0.25">
      <c r="A347" s="49" t="s">
        <v>335</v>
      </c>
      <c r="B347" s="49" t="s">
        <v>26</v>
      </c>
      <c r="C347" s="49" t="s">
        <v>64</v>
      </c>
      <c r="D347" s="49" t="s">
        <v>77</v>
      </c>
      <c r="E347" s="49" t="s">
        <v>28</v>
      </c>
      <c r="F347" s="50">
        <v>55558.019952774048</v>
      </c>
      <c r="G347" s="52">
        <v>283768.83517456055</v>
      </c>
    </row>
    <row r="348" spans="1:7" x14ac:dyDescent="0.25">
      <c r="A348" s="49" t="s">
        <v>335</v>
      </c>
      <c r="B348" s="49" t="s">
        <v>26</v>
      </c>
      <c r="C348" s="49" t="s">
        <v>64</v>
      </c>
      <c r="D348" s="49" t="s">
        <v>77</v>
      </c>
      <c r="E348" s="49" t="s">
        <v>49</v>
      </c>
      <c r="F348" s="50">
        <v>19.049999237060547</v>
      </c>
      <c r="G348" s="52">
        <v>43.75</v>
      </c>
    </row>
    <row r="349" spans="1:7" x14ac:dyDescent="0.25">
      <c r="A349" s="49" t="s">
        <v>335</v>
      </c>
      <c r="B349" s="49" t="s">
        <v>26</v>
      </c>
      <c r="C349" s="49" t="s">
        <v>64</v>
      </c>
      <c r="D349" s="49" t="s">
        <v>77</v>
      </c>
      <c r="E349" s="49" t="s">
        <v>68</v>
      </c>
      <c r="F349" s="50">
        <v>659.05000305175781</v>
      </c>
      <c r="G349" s="52">
        <v>6514.64990234375</v>
      </c>
    </row>
    <row r="350" spans="1:7" x14ac:dyDescent="0.25">
      <c r="A350" s="49" t="s">
        <v>335</v>
      </c>
      <c r="B350" s="49" t="s">
        <v>26</v>
      </c>
      <c r="C350" s="49" t="s">
        <v>64</v>
      </c>
      <c r="D350" s="49" t="s">
        <v>77</v>
      </c>
      <c r="E350" s="49" t="s">
        <v>43</v>
      </c>
      <c r="F350" s="50">
        <v>1691.7000122070312</v>
      </c>
      <c r="G350" s="52">
        <v>4217.1099853515625</v>
      </c>
    </row>
    <row r="351" spans="1:7" x14ac:dyDescent="0.25">
      <c r="A351" s="49" t="s">
        <v>335</v>
      </c>
      <c r="B351" s="49" t="s">
        <v>26</v>
      </c>
      <c r="C351" s="49" t="s">
        <v>64</v>
      </c>
      <c r="D351" s="49" t="s">
        <v>66</v>
      </c>
      <c r="E351" s="49" t="s">
        <v>83</v>
      </c>
      <c r="F351" s="50">
        <v>89012.451171875</v>
      </c>
      <c r="G351" s="52">
        <v>299886.71875</v>
      </c>
    </row>
    <row r="352" spans="1:7" x14ac:dyDescent="0.25">
      <c r="A352" s="49" t="s">
        <v>335</v>
      </c>
      <c r="B352" s="49" t="s">
        <v>26</v>
      </c>
      <c r="C352" s="49" t="s">
        <v>64</v>
      </c>
      <c r="D352" s="49" t="s">
        <v>66</v>
      </c>
      <c r="E352" s="49" t="s">
        <v>51</v>
      </c>
      <c r="F352" s="50">
        <v>25897.83984375</v>
      </c>
      <c r="G352" s="52">
        <v>129051.84375</v>
      </c>
    </row>
    <row r="353" spans="1:7" x14ac:dyDescent="0.25">
      <c r="A353" s="49" t="s">
        <v>335</v>
      </c>
      <c r="B353" s="49" t="s">
        <v>26</v>
      </c>
      <c r="C353" s="49" t="s">
        <v>64</v>
      </c>
      <c r="D353" s="49" t="s">
        <v>66</v>
      </c>
      <c r="E353" s="49" t="s">
        <v>61</v>
      </c>
      <c r="F353" s="50">
        <v>116481.73876953125</v>
      </c>
      <c r="G353" s="52">
        <v>710280.583984375</v>
      </c>
    </row>
    <row r="354" spans="1:7" x14ac:dyDescent="0.25">
      <c r="A354" s="49" t="s">
        <v>335</v>
      </c>
      <c r="B354" s="49" t="s">
        <v>26</v>
      </c>
      <c r="C354" s="49" t="s">
        <v>64</v>
      </c>
      <c r="D354" s="49" t="s">
        <v>66</v>
      </c>
      <c r="E354" s="49" t="s">
        <v>28</v>
      </c>
      <c r="F354" s="50">
        <v>83957.550769805908</v>
      </c>
      <c r="G354" s="52">
        <v>458421.2876739502</v>
      </c>
    </row>
    <row r="355" spans="1:7" x14ac:dyDescent="0.25">
      <c r="A355" s="49" t="s">
        <v>335</v>
      </c>
      <c r="B355" s="49" t="s">
        <v>26</v>
      </c>
      <c r="C355" s="49" t="s">
        <v>64</v>
      </c>
      <c r="D355" s="49" t="s">
        <v>66</v>
      </c>
      <c r="E355" s="49" t="s">
        <v>49</v>
      </c>
      <c r="F355" s="50">
        <v>6979.4501953125</v>
      </c>
      <c r="G355" s="52">
        <v>49932.83984375</v>
      </c>
    </row>
    <row r="356" spans="1:7" x14ac:dyDescent="0.25">
      <c r="A356" s="49" t="s">
        <v>335</v>
      </c>
      <c r="B356" s="49" t="s">
        <v>26</v>
      </c>
      <c r="C356" s="49" t="s">
        <v>64</v>
      </c>
      <c r="D356" s="49" t="s">
        <v>66</v>
      </c>
      <c r="E356" s="49" t="s">
        <v>68</v>
      </c>
      <c r="F356" s="50">
        <v>91682.19921875</v>
      </c>
      <c r="G356" s="52">
        <v>426341.2421875</v>
      </c>
    </row>
    <row r="357" spans="1:7" x14ac:dyDescent="0.25">
      <c r="A357" s="49" t="s">
        <v>335</v>
      </c>
      <c r="B357" s="49" t="s">
        <v>26</v>
      </c>
      <c r="C357" s="49" t="s">
        <v>64</v>
      </c>
      <c r="D357" s="49" t="s">
        <v>66</v>
      </c>
      <c r="E357" s="49" t="s">
        <v>43</v>
      </c>
      <c r="F357" s="50">
        <v>8539.0399169921875</v>
      </c>
      <c r="G357" s="52">
        <v>57005.9990234375</v>
      </c>
    </row>
    <row r="358" spans="1:7" x14ac:dyDescent="0.25">
      <c r="A358" s="49" t="s">
        <v>335</v>
      </c>
      <c r="B358" s="49" t="s">
        <v>26</v>
      </c>
      <c r="C358" s="49" t="s">
        <v>64</v>
      </c>
      <c r="D358" s="49" t="s">
        <v>65</v>
      </c>
      <c r="E358" s="49" t="s">
        <v>152</v>
      </c>
      <c r="F358" s="50">
        <v>20111.759765625</v>
      </c>
      <c r="G358" s="52">
        <v>99463.546875</v>
      </c>
    </row>
    <row r="359" spans="1:7" x14ac:dyDescent="0.25">
      <c r="A359" s="49" t="s">
        <v>335</v>
      </c>
      <c r="B359" s="49" t="s">
        <v>26</v>
      </c>
      <c r="C359" s="49" t="s">
        <v>64</v>
      </c>
      <c r="D359" s="49" t="s">
        <v>65</v>
      </c>
      <c r="E359" s="49" t="s">
        <v>61</v>
      </c>
      <c r="F359" s="50">
        <v>1167.6500244140625</v>
      </c>
      <c r="G359" s="52">
        <v>12761</v>
      </c>
    </row>
    <row r="360" spans="1:7" x14ac:dyDescent="0.25">
      <c r="A360" s="49" t="s">
        <v>335</v>
      </c>
      <c r="B360" s="49" t="s">
        <v>26</v>
      </c>
      <c r="C360" s="49" t="s">
        <v>64</v>
      </c>
      <c r="D360" s="49" t="s">
        <v>65</v>
      </c>
      <c r="E360" s="49" t="s">
        <v>28</v>
      </c>
      <c r="F360" s="50">
        <v>41134.040534973145</v>
      </c>
      <c r="G360" s="52">
        <v>206849.26516723633</v>
      </c>
    </row>
    <row r="361" spans="1:7" x14ac:dyDescent="0.25">
      <c r="A361" s="49" t="s">
        <v>335</v>
      </c>
      <c r="B361" s="49" t="s">
        <v>26</v>
      </c>
      <c r="C361" s="49" t="s">
        <v>64</v>
      </c>
      <c r="D361" s="49" t="s">
        <v>65</v>
      </c>
      <c r="E361" s="49" t="s">
        <v>68</v>
      </c>
      <c r="F361" s="50">
        <v>66466.619934082031</v>
      </c>
      <c r="G361" s="52">
        <v>312209.25</v>
      </c>
    </row>
    <row r="362" spans="1:7" x14ac:dyDescent="0.25">
      <c r="A362" s="49" t="s">
        <v>335</v>
      </c>
      <c r="B362" s="49" t="s">
        <v>26</v>
      </c>
      <c r="C362" s="49" t="s">
        <v>64</v>
      </c>
      <c r="D362" s="49" t="s">
        <v>198</v>
      </c>
      <c r="E362" s="49" t="s">
        <v>28</v>
      </c>
      <c r="F362" s="50">
        <v>21384.220458984375</v>
      </c>
      <c r="G362" s="52">
        <v>76624.91796875</v>
      </c>
    </row>
    <row r="363" spans="1:7" x14ac:dyDescent="0.25">
      <c r="A363" s="49" t="s">
        <v>335</v>
      </c>
      <c r="B363" s="49" t="s">
        <v>26</v>
      </c>
      <c r="C363" s="49" t="s">
        <v>64</v>
      </c>
      <c r="D363" s="49" t="s">
        <v>197</v>
      </c>
      <c r="E363" s="49" t="s">
        <v>28</v>
      </c>
      <c r="F363" s="50">
        <v>65.160003662109375</v>
      </c>
      <c r="G363" s="52">
        <v>271.17001342773437</v>
      </c>
    </row>
    <row r="364" spans="1:7" x14ac:dyDescent="0.25">
      <c r="A364" s="49" t="s">
        <v>335</v>
      </c>
      <c r="B364" s="49" t="s">
        <v>2</v>
      </c>
      <c r="C364" s="49" t="s">
        <v>64</v>
      </c>
      <c r="D364" s="49" t="s">
        <v>157</v>
      </c>
      <c r="E364" s="49" t="s">
        <v>28</v>
      </c>
      <c r="F364" s="50">
        <v>11.742716789245605</v>
      </c>
      <c r="G364" s="52">
        <v>136</v>
      </c>
    </row>
    <row r="365" spans="1:7" x14ac:dyDescent="0.25">
      <c r="A365" s="49" t="s">
        <v>335</v>
      </c>
      <c r="B365" s="49" t="s">
        <v>2</v>
      </c>
      <c r="C365" s="49" t="s">
        <v>64</v>
      </c>
      <c r="D365" s="49" t="s">
        <v>157</v>
      </c>
      <c r="E365" s="49" t="s">
        <v>68</v>
      </c>
      <c r="F365" s="50">
        <v>369.87484741210937</v>
      </c>
      <c r="G365" s="52">
        <v>4283.759765625</v>
      </c>
    </row>
    <row r="366" spans="1:7" x14ac:dyDescent="0.25">
      <c r="A366" s="49" t="s">
        <v>335</v>
      </c>
      <c r="B366" s="49" t="s">
        <v>2</v>
      </c>
      <c r="C366" s="49" t="s">
        <v>64</v>
      </c>
      <c r="D366" s="49" t="s">
        <v>338</v>
      </c>
      <c r="E366" s="49" t="s">
        <v>28</v>
      </c>
      <c r="F366" s="50">
        <v>492.82998657226562</v>
      </c>
      <c r="G366" s="52">
        <v>2533.669921875</v>
      </c>
    </row>
    <row r="367" spans="1:7" ht="15.75" thickBot="1" x14ac:dyDescent="0.3">
      <c r="A367" s="37" t="s">
        <v>335</v>
      </c>
      <c r="B367" s="38"/>
      <c r="C367" s="38"/>
      <c r="D367" s="38"/>
      <c r="E367" s="38"/>
      <c r="F367" s="38">
        <f>SUM(F299:F366)</f>
        <v>1479907.8473720551</v>
      </c>
      <c r="G367" s="39">
        <f>SUM(G299:G366)</f>
        <v>6391449.1270103455</v>
      </c>
    </row>
    <row r="368" spans="1:7" x14ac:dyDescent="0.25">
      <c r="A368" s="49" t="s">
        <v>340</v>
      </c>
      <c r="B368" s="49" t="s">
        <v>26</v>
      </c>
      <c r="C368" s="49" t="s">
        <v>38</v>
      </c>
      <c r="D368" s="49" t="s">
        <v>171</v>
      </c>
      <c r="E368" s="49" t="s">
        <v>28</v>
      </c>
      <c r="F368" s="50">
        <v>152.05999755859375</v>
      </c>
      <c r="G368" s="52">
        <v>1037.3800048828125</v>
      </c>
    </row>
    <row r="369" spans="1:7" x14ac:dyDescent="0.25">
      <c r="A369" s="49" t="s">
        <v>340</v>
      </c>
      <c r="B369" s="49" t="s">
        <v>26</v>
      </c>
      <c r="C369" s="49" t="s">
        <v>38</v>
      </c>
      <c r="D369" s="49" t="s">
        <v>300</v>
      </c>
      <c r="E369" s="49" t="s">
        <v>28</v>
      </c>
      <c r="F369" s="50">
        <v>43109.83984375</v>
      </c>
      <c r="G369" s="52">
        <v>209520</v>
      </c>
    </row>
    <row r="370" spans="1:7" x14ac:dyDescent="0.25">
      <c r="A370" s="49" t="s">
        <v>340</v>
      </c>
      <c r="B370" s="49" t="s">
        <v>26</v>
      </c>
      <c r="C370" s="49" t="s">
        <v>38</v>
      </c>
      <c r="D370" s="49" t="s">
        <v>341</v>
      </c>
      <c r="E370" s="49" t="s">
        <v>28</v>
      </c>
      <c r="F370" s="50">
        <v>19159.9296875</v>
      </c>
      <c r="G370" s="52">
        <v>74304</v>
      </c>
    </row>
    <row r="371" spans="1:7" x14ac:dyDescent="0.25">
      <c r="A371" s="49" t="s">
        <v>340</v>
      </c>
      <c r="B371" s="49" t="s">
        <v>26</v>
      </c>
      <c r="C371" s="49" t="s">
        <v>38</v>
      </c>
      <c r="D371" s="49" t="s">
        <v>54</v>
      </c>
      <c r="E371" s="49" t="s">
        <v>28</v>
      </c>
      <c r="F371" s="50">
        <v>3297.1499786376953</v>
      </c>
      <c r="G371" s="52">
        <v>39152.129577636719</v>
      </c>
    </row>
    <row r="372" spans="1:7" x14ac:dyDescent="0.25">
      <c r="A372" s="49" t="s">
        <v>340</v>
      </c>
      <c r="B372" s="49" t="s">
        <v>26</v>
      </c>
      <c r="C372" s="49" t="s">
        <v>38</v>
      </c>
      <c r="D372" s="49" t="s">
        <v>53</v>
      </c>
      <c r="E372" s="49" t="s">
        <v>28</v>
      </c>
      <c r="F372" s="50">
        <v>140.30000305175781</v>
      </c>
      <c r="G372" s="52">
        <v>872.4000244140625</v>
      </c>
    </row>
    <row r="373" spans="1:7" x14ac:dyDescent="0.25">
      <c r="A373" s="49" t="s">
        <v>340</v>
      </c>
      <c r="B373" s="49" t="s">
        <v>26</v>
      </c>
      <c r="C373" s="49" t="s">
        <v>38</v>
      </c>
      <c r="D373" s="49" t="s">
        <v>39</v>
      </c>
      <c r="E373" s="49" t="s">
        <v>52</v>
      </c>
      <c r="F373" s="50">
        <v>16093.6796875</v>
      </c>
      <c r="G373" s="52">
        <v>36769.6015625</v>
      </c>
    </row>
    <row r="374" spans="1:7" x14ac:dyDescent="0.25">
      <c r="A374" s="49" t="s">
        <v>340</v>
      </c>
      <c r="B374" s="49" t="s">
        <v>26</v>
      </c>
      <c r="C374" s="49" t="s">
        <v>38</v>
      </c>
      <c r="D374" s="49" t="s">
        <v>39</v>
      </c>
      <c r="E374" s="49" t="s">
        <v>61</v>
      </c>
      <c r="F374" s="50">
        <v>738.6099853515625</v>
      </c>
      <c r="G374" s="52">
        <v>113</v>
      </c>
    </row>
    <row r="375" spans="1:7" x14ac:dyDescent="0.25">
      <c r="A375" s="49" t="s">
        <v>340</v>
      </c>
      <c r="B375" s="49" t="s">
        <v>26</v>
      </c>
      <c r="C375" s="49" t="s">
        <v>38</v>
      </c>
      <c r="D375" s="49" t="s">
        <v>39</v>
      </c>
      <c r="E375" s="49" t="s">
        <v>28</v>
      </c>
      <c r="F375" s="50">
        <v>223.6199951171875</v>
      </c>
      <c r="G375" s="52">
        <v>360.70001220703125</v>
      </c>
    </row>
    <row r="376" spans="1:7" x14ac:dyDescent="0.25">
      <c r="A376" s="49" t="s">
        <v>340</v>
      </c>
      <c r="B376" s="49" t="s">
        <v>26</v>
      </c>
      <c r="C376" s="49" t="s">
        <v>38</v>
      </c>
      <c r="D376" s="49" t="s">
        <v>39</v>
      </c>
      <c r="E376" s="49" t="s">
        <v>49</v>
      </c>
      <c r="F376" s="50">
        <v>88070.3798828125</v>
      </c>
      <c r="G376" s="52">
        <v>113329.24072265625</v>
      </c>
    </row>
    <row r="377" spans="1:7" x14ac:dyDescent="0.25">
      <c r="A377" s="49" t="s">
        <v>340</v>
      </c>
      <c r="B377" s="49" t="s">
        <v>26</v>
      </c>
      <c r="C377" s="49" t="s">
        <v>38</v>
      </c>
      <c r="D377" s="49" t="s">
        <v>242</v>
      </c>
      <c r="E377" s="49" t="s">
        <v>28</v>
      </c>
      <c r="F377" s="50">
        <v>226.80000305175781</v>
      </c>
      <c r="G377" s="52">
        <v>979.75</v>
      </c>
    </row>
    <row r="378" spans="1:7" x14ac:dyDescent="0.25">
      <c r="A378" s="49" t="s">
        <v>340</v>
      </c>
      <c r="B378" s="49" t="s">
        <v>26</v>
      </c>
      <c r="C378" s="49" t="s">
        <v>38</v>
      </c>
      <c r="D378" s="49" t="s">
        <v>45</v>
      </c>
      <c r="E378" s="49" t="s">
        <v>46</v>
      </c>
      <c r="F378" s="50">
        <v>50294.8203125</v>
      </c>
      <c r="G378" s="52">
        <v>284431.03125</v>
      </c>
    </row>
    <row r="379" spans="1:7" x14ac:dyDescent="0.25">
      <c r="A379" s="49" t="s">
        <v>340</v>
      </c>
      <c r="B379" s="49" t="s">
        <v>26</v>
      </c>
      <c r="C379" s="49" t="s">
        <v>38</v>
      </c>
      <c r="D379" s="49" t="s">
        <v>42</v>
      </c>
      <c r="E379" s="49" t="s">
        <v>47</v>
      </c>
      <c r="F379" s="50">
        <v>16992.4609375</v>
      </c>
      <c r="G379" s="52">
        <v>70400</v>
      </c>
    </row>
    <row r="380" spans="1:7" x14ac:dyDescent="0.25">
      <c r="A380" s="49" t="s">
        <v>340</v>
      </c>
      <c r="B380" s="49" t="s">
        <v>26</v>
      </c>
      <c r="C380" s="49" t="s">
        <v>38</v>
      </c>
      <c r="D380" s="49" t="s">
        <v>42</v>
      </c>
      <c r="E380" s="49" t="s">
        <v>28</v>
      </c>
      <c r="F380" s="50">
        <v>6177.7400054931641</v>
      </c>
      <c r="G380" s="52">
        <v>18772.89990234375</v>
      </c>
    </row>
    <row r="381" spans="1:7" x14ac:dyDescent="0.25">
      <c r="A381" s="49" t="s">
        <v>340</v>
      </c>
      <c r="B381" s="49" t="s">
        <v>26</v>
      </c>
      <c r="C381" s="49" t="s">
        <v>38</v>
      </c>
      <c r="D381" s="49" t="s">
        <v>42</v>
      </c>
      <c r="E381" s="49" t="s">
        <v>56</v>
      </c>
      <c r="F381" s="50">
        <v>14333.990234375</v>
      </c>
      <c r="G381" s="52">
        <v>43277.119140625</v>
      </c>
    </row>
    <row r="382" spans="1:7" x14ac:dyDescent="0.25">
      <c r="A382" s="49" t="s">
        <v>340</v>
      </c>
      <c r="B382" s="49" t="s">
        <v>26</v>
      </c>
      <c r="C382" s="49" t="s">
        <v>38</v>
      </c>
      <c r="D382" s="49" t="s">
        <v>50</v>
      </c>
      <c r="E382" s="49" t="s">
        <v>61</v>
      </c>
      <c r="F382" s="50">
        <v>223.16999816894531</v>
      </c>
      <c r="G382" s="52">
        <v>2378</v>
      </c>
    </row>
    <row r="383" spans="1:7" x14ac:dyDescent="0.25">
      <c r="A383" s="49" t="s">
        <v>340</v>
      </c>
      <c r="B383" s="49" t="s">
        <v>26</v>
      </c>
      <c r="C383" s="49" t="s">
        <v>38</v>
      </c>
      <c r="D383" s="49" t="s">
        <v>50</v>
      </c>
      <c r="E383" s="49" t="s">
        <v>28</v>
      </c>
      <c r="F383" s="50">
        <v>892.31999588012695</v>
      </c>
      <c r="G383" s="52">
        <v>5297.7099609375</v>
      </c>
    </row>
    <row r="384" spans="1:7" x14ac:dyDescent="0.25">
      <c r="A384" s="49" t="s">
        <v>340</v>
      </c>
      <c r="B384" s="49" t="s">
        <v>26</v>
      </c>
      <c r="C384" s="49" t="s">
        <v>38</v>
      </c>
      <c r="D384" s="49" t="s">
        <v>50</v>
      </c>
      <c r="E384" s="49" t="s">
        <v>49</v>
      </c>
      <c r="F384" s="50">
        <v>27144.48046875</v>
      </c>
      <c r="G384" s="52">
        <v>126154.4912109375</v>
      </c>
    </row>
    <row r="385" spans="1:7" x14ac:dyDescent="0.25">
      <c r="A385" s="49" t="s">
        <v>340</v>
      </c>
      <c r="B385" s="49" t="s">
        <v>26</v>
      </c>
      <c r="C385" s="49" t="s">
        <v>38</v>
      </c>
      <c r="D385" s="49" t="s">
        <v>60</v>
      </c>
      <c r="E385" s="49" t="s">
        <v>61</v>
      </c>
      <c r="F385" s="50">
        <v>1585.47998046875</v>
      </c>
      <c r="G385" s="52">
        <v>5459</v>
      </c>
    </row>
    <row r="386" spans="1:7" x14ac:dyDescent="0.25">
      <c r="A386" s="49" t="s">
        <v>340</v>
      </c>
      <c r="B386" s="49" t="s">
        <v>26</v>
      </c>
      <c r="C386" s="49" t="s">
        <v>38</v>
      </c>
      <c r="D386" s="49" t="s">
        <v>59</v>
      </c>
      <c r="E386" s="49" t="s">
        <v>55</v>
      </c>
      <c r="F386" s="50">
        <v>15876</v>
      </c>
      <c r="G386" s="52">
        <v>26426.400390625</v>
      </c>
    </row>
    <row r="387" spans="1:7" x14ac:dyDescent="0.25">
      <c r="A387" s="49" t="s">
        <v>340</v>
      </c>
      <c r="B387" s="49" t="s">
        <v>26</v>
      </c>
      <c r="C387" s="49" t="s">
        <v>38</v>
      </c>
      <c r="D387" s="49" t="s">
        <v>59</v>
      </c>
      <c r="E387" s="49" t="s">
        <v>49</v>
      </c>
      <c r="F387" s="50">
        <v>2430.9100341796875</v>
      </c>
      <c r="G387" s="52">
        <v>5948.7301025390625</v>
      </c>
    </row>
    <row r="388" spans="1:7" x14ac:dyDescent="0.25">
      <c r="A388" s="49" t="s">
        <v>340</v>
      </c>
      <c r="B388" s="49" t="s">
        <v>26</v>
      </c>
      <c r="C388" s="49" t="s">
        <v>38</v>
      </c>
      <c r="D388" s="49" t="s">
        <v>175</v>
      </c>
      <c r="E388" s="49" t="s">
        <v>61</v>
      </c>
      <c r="F388" s="50">
        <v>468.60000610351562</v>
      </c>
      <c r="G388" s="52">
        <v>1691.6400146484375</v>
      </c>
    </row>
    <row r="389" spans="1:7" x14ac:dyDescent="0.25">
      <c r="A389" s="49" t="s">
        <v>340</v>
      </c>
      <c r="B389" s="49" t="s">
        <v>26</v>
      </c>
      <c r="C389" s="49" t="s">
        <v>38</v>
      </c>
      <c r="D389" s="49" t="s">
        <v>175</v>
      </c>
      <c r="E389" s="49" t="s">
        <v>49</v>
      </c>
      <c r="F389" s="50">
        <v>2152.699951171875</v>
      </c>
      <c r="G389" s="52">
        <v>10370.740234375</v>
      </c>
    </row>
    <row r="390" spans="1:7" x14ac:dyDescent="0.25">
      <c r="A390" s="49" t="s">
        <v>340</v>
      </c>
      <c r="B390" s="49" t="s">
        <v>26</v>
      </c>
      <c r="C390" s="49" t="s">
        <v>38</v>
      </c>
      <c r="D390" s="49" t="s">
        <v>63</v>
      </c>
      <c r="E390" s="49" t="s">
        <v>46</v>
      </c>
      <c r="F390" s="50">
        <v>15966.6103515625</v>
      </c>
      <c r="G390" s="52">
        <v>79914.5625</v>
      </c>
    </row>
    <row r="391" spans="1:7" x14ac:dyDescent="0.25">
      <c r="A391" s="49" t="s">
        <v>340</v>
      </c>
      <c r="B391" s="49" t="s">
        <v>26</v>
      </c>
      <c r="C391" s="49" t="s">
        <v>38</v>
      </c>
      <c r="D391" s="49" t="s">
        <v>58</v>
      </c>
      <c r="E391" s="49" t="s">
        <v>28</v>
      </c>
      <c r="F391" s="50">
        <v>24469.649208068848</v>
      </c>
      <c r="G391" s="52">
        <v>57044.479415893555</v>
      </c>
    </row>
    <row r="392" spans="1:7" x14ac:dyDescent="0.25">
      <c r="A392" s="49" t="s">
        <v>340</v>
      </c>
      <c r="B392" s="49" t="s">
        <v>26</v>
      </c>
      <c r="C392" s="49" t="s">
        <v>38</v>
      </c>
      <c r="D392" s="49" t="s">
        <v>57</v>
      </c>
      <c r="E392" s="49" t="s">
        <v>81</v>
      </c>
      <c r="F392" s="50">
        <v>49895.66015625</v>
      </c>
      <c r="G392" s="52">
        <v>48040</v>
      </c>
    </row>
    <row r="393" spans="1:7" x14ac:dyDescent="0.25">
      <c r="A393" s="49" t="s">
        <v>340</v>
      </c>
      <c r="B393" s="49" t="s">
        <v>26</v>
      </c>
      <c r="C393" s="49" t="s">
        <v>38</v>
      </c>
      <c r="D393" s="49" t="s">
        <v>40</v>
      </c>
      <c r="E393" s="49" t="s">
        <v>28</v>
      </c>
      <c r="F393" s="50">
        <v>25041.880279541016</v>
      </c>
      <c r="G393" s="52">
        <v>84607.788757324219</v>
      </c>
    </row>
    <row r="394" spans="1:7" x14ac:dyDescent="0.25">
      <c r="A394" s="49" t="s">
        <v>340</v>
      </c>
      <c r="B394" s="49" t="s">
        <v>26</v>
      </c>
      <c r="C394" s="49" t="s">
        <v>38</v>
      </c>
      <c r="D394" s="49" t="s">
        <v>40</v>
      </c>
      <c r="E394" s="49" t="s">
        <v>49</v>
      </c>
      <c r="F394" s="50">
        <v>6957.4501953125</v>
      </c>
      <c r="G394" s="52">
        <v>13553.3603515625</v>
      </c>
    </row>
    <row r="395" spans="1:7" x14ac:dyDescent="0.25">
      <c r="A395" s="49" t="s">
        <v>339</v>
      </c>
      <c r="B395" s="49" t="s">
        <v>26</v>
      </c>
      <c r="C395" s="49" t="s">
        <v>64</v>
      </c>
      <c r="D395" s="49" t="s">
        <v>78</v>
      </c>
      <c r="E395" s="49" t="s">
        <v>28</v>
      </c>
      <c r="F395" s="50">
        <v>963.44000244140625</v>
      </c>
      <c r="G395" s="52">
        <v>6554.31982421875</v>
      </c>
    </row>
    <row r="396" spans="1:7" x14ac:dyDescent="0.25">
      <c r="A396" s="49" t="s">
        <v>339</v>
      </c>
      <c r="B396" s="49" t="s">
        <v>26</v>
      </c>
      <c r="C396" s="49" t="s">
        <v>64</v>
      </c>
      <c r="D396" s="49" t="s">
        <v>73</v>
      </c>
      <c r="E396" s="49" t="s">
        <v>28</v>
      </c>
      <c r="F396" s="50">
        <v>59346.130991458893</v>
      </c>
      <c r="G396" s="52">
        <v>298595.57647705078</v>
      </c>
    </row>
    <row r="397" spans="1:7" x14ac:dyDescent="0.25">
      <c r="A397" s="49" t="s">
        <v>339</v>
      </c>
      <c r="B397" s="49" t="s">
        <v>26</v>
      </c>
      <c r="C397" s="49" t="s">
        <v>64</v>
      </c>
      <c r="D397" s="49" t="s">
        <v>67</v>
      </c>
      <c r="E397" s="49" t="s">
        <v>68</v>
      </c>
      <c r="F397" s="50">
        <v>98116.31982421875</v>
      </c>
      <c r="G397" s="52">
        <v>464815.8828125</v>
      </c>
    </row>
    <row r="398" spans="1:7" x14ac:dyDescent="0.25">
      <c r="A398" s="49" t="s">
        <v>339</v>
      </c>
      <c r="B398" s="49" t="s">
        <v>26</v>
      </c>
      <c r="C398" s="49" t="s">
        <v>64</v>
      </c>
      <c r="D398" s="49" t="s">
        <v>67</v>
      </c>
      <c r="E398" s="49" t="s">
        <v>294</v>
      </c>
      <c r="F398" s="50">
        <v>18073.240234375</v>
      </c>
      <c r="G398" s="52">
        <v>66286.40625</v>
      </c>
    </row>
    <row r="399" spans="1:7" x14ac:dyDescent="0.25">
      <c r="A399" s="49" t="s">
        <v>339</v>
      </c>
      <c r="B399" s="49" t="s">
        <v>26</v>
      </c>
      <c r="C399" s="49" t="s">
        <v>64</v>
      </c>
      <c r="D399" s="49" t="s">
        <v>342</v>
      </c>
      <c r="E399" s="49" t="s">
        <v>343</v>
      </c>
      <c r="F399" s="50">
        <v>497.5</v>
      </c>
      <c r="G399" s="52">
        <v>1279.760009765625</v>
      </c>
    </row>
    <row r="400" spans="1:7" x14ac:dyDescent="0.25">
      <c r="A400" s="49" t="s">
        <v>339</v>
      </c>
      <c r="B400" s="49" t="s">
        <v>26</v>
      </c>
      <c r="C400" s="49" t="s">
        <v>64</v>
      </c>
      <c r="D400" s="49" t="s">
        <v>306</v>
      </c>
      <c r="E400" s="49" t="s">
        <v>28</v>
      </c>
      <c r="F400" s="50">
        <v>611.05998229980469</v>
      </c>
      <c r="G400" s="52">
        <v>2837.0999450683594</v>
      </c>
    </row>
    <row r="401" spans="1:7" x14ac:dyDescent="0.25">
      <c r="A401" s="49" t="s">
        <v>339</v>
      </c>
      <c r="B401" s="49" t="s">
        <v>26</v>
      </c>
      <c r="C401" s="49" t="s">
        <v>64</v>
      </c>
      <c r="D401" s="49" t="s">
        <v>69</v>
      </c>
      <c r="E401" s="49" t="s">
        <v>83</v>
      </c>
      <c r="F401" s="50">
        <v>16959.849609375</v>
      </c>
      <c r="G401" s="52">
        <v>73969.6015625</v>
      </c>
    </row>
    <row r="402" spans="1:7" x14ac:dyDescent="0.25">
      <c r="A402" s="49" t="s">
        <v>339</v>
      </c>
      <c r="B402" s="49" t="s">
        <v>26</v>
      </c>
      <c r="C402" s="49" t="s">
        <v>64</v>
      </c>
      <c r="D402" s="49" t="s">
        <v>69</v>
      </c>
      <c r="E402" s="49" t="s">
        <v>152</v>
      </c>
      <c r="F402" s="50">
        <v>19000.259765625</v>
      </c>
      <c r="G402" s="52">
        <v>67592</v>
      </c>
    </row>
    <row r="403" spans="1:7" x14ac:dyDescent="0.25">
      <c r="A403" s="49" t="s">
        <v>339</v>
      </c>
      <c r="B403" s="49" t="s">
        <v>26</v>
      </c>
      <c r="C403" s="49" t="s">
        <v>64</v>
      </c>
      <c r="D403" s="49" t="s">
        <v>69</v>
      </c>
      <c r="E403" s="49" t="s">
        <v>51</v>
      </c>
      <c r="F403" s="50">
        <v>26440.69921875</v>
      </c>
      <c r="G403" s="52">
        <v>131155.203125</v>
      </c>
    </row>
    <row r="404" spans="1:7" x14ac:dyDescent="0.25">
      <c r="A404" s="49" t="s">
        <v>339</v>
      </c>
      <c r="B404" s="49" t="s">
        <v>26</v>
      </c>
      <c r="C404" s="49" t="s">
        <v>64</v>
      </c>
      <c r="D404" s="49" t="s">
        <v>69</v>
      </c>
      <c r="E404" s="49" t="s">
        <v>61</v>
      </c>
      <c r="F404" s="50">
        <v>17614.0703125</v>
      </c>
      <c r="G404" s="52">
        <v>62737.421875</v>
      </c>
    </row>
    <row r="405" spans="1:7" x14ac:dyDescent="0.25">
      <c r="A405" s="49" t="s">
        <v>339</v>
      </c>
      <c r="B405" s="49" t="s">
        <v>26</v>
      </c>
      <c r="C405" s="49" t="s">
        <v>64</v>
      </c>
      <c r="D405" s="49" t="s">
        <v>69</v>
      </c>
      <c r="E405" s="49" t="s">
        <v>28</v>
      </c>
      <c r="F405" s="50">
        <v>76527.919067382813</v>
      </c>
      <c r="G405" s="52">
        <v>371310.06506347656</v>
      </c>
    </row>
    <row r="406" spans="1:7" x14ac:dyDescent="0.25">
      <c r="A406" s="49" t="s">
        <v>339</v>
      </c>
      <c r="B406" s="49" t="s">
        <v>26</v>
      </c>
      <c r="C406" s="49" t="s">
        <v>64</v>
      </c>
      <c r="D406" s="49" t="s">
        <v>69</v>
      </c>
      <c r="E406" s="49" t="s">
        <v>49</v>
      </c>
      <c r="F406" s="50">
        <v>18330.30078125</v>
      </c>
      <c r="G406" s="52">
        <v>68408</v>
      </c>
    </row>
    <row r="407" spans="1:7" x14ac:dyDescent="0.25">
      <c r="A407" s="49" t="s">
        <v>339</v>
      </c>
      <c r="B407" s="49" t="s">
        <v>26</v>
      </c>
      <c r="C407" s="49" t="s">
        <v>64</v>
      </c>
      <c r="D407" s="49" t="s">
        <v>69</v>
      </c>
      <c r="E407" s="49" t="s">
        <v>46</v>
      </c>
      <c r="F407" s="50">
        <v>22991.919921875</v>
      </c>
      <c r="G407" s="52">
        <v>110933.453125</v>
      </c>
    </row>
    <row r="408" spans="1:7" x14ac:dyDescent="0.25">
      <c r="A408" s="49" t="s">
        <v>339</v>
      </c>
      <c r="B408" s="49" t="s">
        <v>26</v>
      </c>
      <c r="C408" s="49" t="s">
        <v>64</v>
      </c>
      <c r="D408" s="49" t="s">
        <v>70</v>
      </c>
      <c r="E408" s="49" t="s">
        <v>28</v>
      </c>
      <c r="F408" s="50">
        <v>5.429999828338623</v>
      </c>
      <c r="G408" s="52">
        <v>48.290000915527344</v>
      </c>
    </row>
    <row r="409" spans="1:7" x14ac:dyDescent="0.25">
      <c r="A409" s="49" t="s">
        <v>339</v>
      </c>
      <c r="B409" s="49" t="s">
        <v>26</v>
      </c>
      <c r="C409" s="49" t="s">
        <v>64</v>
      </c>
      <c r="D409" s="49" t="s">
        <v>77</v>
      </c>
      <c r="E409" s="49" t="s">
        <v>28</v>
      </c>
      <c r="F409" s="50">
        <v>90086.588600158691</v>
      </c>
      <c r="G409" s="52">
        <v>463543.82232666016</v>
      </c>
    </row>
    <row r="410" spans="1:7" x14ac:dyDescent="0.25">
      <c r="A410" s="49" t="s">
        <v>339</v>
      </c>
      <c r="B410" s="49" t="s">
        <v>26</v>
      </c>
      <c r="C410" s="49" t="s">
        <v>64</v>
      </c>
      <c r="D410" s="49" t="s">
        <v>77</v>
      </c>
      <c r="E410" s="49" t="s">
        <v>49</v>
      </c>
      <c r="F410" s="50">
        <v>71.849998474121094</v>
      </c>
      <c r="G410" s="52">
        <v>268.42001342773437</v>
      </c>
    </row>
    <row r="411" spans="1:7" x14ac:dyDescent="0.25">
      <c r="A411" s="49" t="s">
        <v>339</v>
      </c>
      <c r="B411" s="49" t="s">
        <v>26</v>
      </c>
      <c r="C411" s="49" t="s">
        <v>64</v>
      </c>
      <c r="D411" s="49" t="s">
        <v>77</v>
      </c>
      <c r="E411" s="49" t="s">
        <v>68</v>
      </c>
      <c r="F411" s="50">
        <v>527.41998291015625</v>
      </c>
      <c r="G411" s="52">
        <v>5036.89013671875</v>
      </c>
    </row>
    <row r="412" spans="1:7" x14ac:dyDescent="0.25">
      <c r="A412" s="49" t="s">
        <v>339</v>
      </c>
      <c r="B412" s="49" t="s">
        <v>26</v>
      </c>
      <c r="C412" s="49" t="s">
        <v>64</v>
      </c>
      <c r="D412" s="49" t="s">
        <v>66</v>
      </c>
      <c r="E412" s="49" t="s">
        <v>83</v>
      </c>
      <c r="F412" s="50">
        <v>21040</v>
      </c>
      <c r="G412" s="52">
        <v>84856</v>
      </c>
    </row>
    <row r="413" spans="1:7" x14ac:dyDescent="0.25">
      <c r="A413" s="49" t="s">
        <v>339</v>
      </c>
      <c r="B413" s="49" t="s">
        <v>26</v>
      </c>
      <c r="C413" s="49" t="s">
        <v>64</v>
      </c>
      <c r="D413" s="49" t="s">
        <v>66</v>
      </c>
      <c r="E413" s="49" t="s">
        <v>61</v>
      </c>
      <c r="F413" s="50">
        <v>81340.3896484375</v>
      </c>
      <c r="G413" s="52">
        <v>397291.0390625</v>
      </c>
    </row>
    <row r="414" spans="1:7" x14ac:dyDescent="0.25">
      <c r="A414" s="49" t="s">
        <v>339</v>
      </c>
      <c r="B414" s="49" t="s">
        <v>26</v>
      </c>
      <c r="C414" s="49" t="s">
        <v>64</v>
      </c>
      <c r="D414" s="49" t="s">
        <v>66</v>
      </c>
      <c r="E414" s="49" t="s">
        <v>28</v>
      </c>
      <c r="F414" s="50">
        <v>72192.600250244141</v>
      </c>
      <c r="G414" s="52">
        <v>473142.40405273437</v>
      </c>
    </row>
    <row r="415" spans="1:7" x14ac:dyDescent="0.25">
      <c r="A415" s="49" t="s">
        <v>340</v>
      </c>
      <c r="B415" s="49" t="s">
        <v>26</v>
      </c>
      <c r="C415" s="49" t="s">
        <v>64</v>
      </c>
      <c r="D415" s="49" t="s">
        <v>66</v>
      </c>
      <c r="E415" s="49" t="s">
        <v>49</v>
      </c>
      <c r="F415" s="50">
        <v>7220.039794921875</v>
      </c>
      <c r="G415" s="52">
        <v>57447.189453125</v>
      </c>
    </row>
    <row r="416" spans="1:7" x14ac:dyDescent="0.25">
      <c r="A416" s="49" t="s">
        <v>339</v>
      </c>
      <c r="B416" s="49" t="s">
        <v>26</v>
      </c>
      <c r="C416" s="49" t="s">
        <v>64</v>
      </c>
      <c r="D416" s="49" t="s">
        <v>66</v>
      </c>
      <c r="E416" s="49" t="s">
        <v>68</v>
      </c>
      <c r="F416" s="50">
        <v>66165.349609375</v>
      </c>
      <c r="G416" s="52">
        <v>308757.875</v>
      </c>
    </row>
    <row r="417" spans="1:7" x14ac:dyDescent="0.25">
      <c r="A417" s="49" t="s">
        <v>339</v>
      </c>
      <c r="B417" s="49" t="s">
        <v>26</v>
      </c>
      <c r="C417" s="49" t="s">
        <v>64</v>
      </c>
      <c r="D417" s="49" t="s">
        <v>66</v>
      </c>
      <c r="E417" s="49" t="s">
        <v>43</v>
      </c>
      <c r="F417" s="50">
        <v>3747.050048828125</v>
      </c>
      <c r="G417" s="52">
        <v>25345.44921875</v>
      </c>
    </row>
    <row r="418" spans="1:7" x14ac:dyDescent="0.25">
      <c r="A418" s="49" t="s">
        <v>339</v>
      </c>
      <c r="B418" s="49" t="s">
        <v>26</v>
      </c>
      <c r="C418" s="49" t="s">
        <v>64</v>
      </c>
      <c r="D418" s="49" t="s">
        <v>66</v>
      </c>
      <c r="E418" s="49" t="s">
        <v>294</v>
      </c>
      <c r="F418" s="50">
        <v>42296.78125</v>
      </c>
      <c r="G418" s="52">
        <v>181928.4453125</v>
      </c>
    </row>
    <row r="419" spans="1:7" x14ac:dyDescent="0.25">
      <c r="A419" s="49" t="s">
        <v>339</v>
      </c>
      <c r="B419" s="49" t="s">
        <v>26</v>
      </c>
      <c r="C419" s="49" t="s">
        <v>64</v>
      </c>
      <c r="D419" s="49" t="s">
        <v>65</v>
      </c>
      <c r="E419" s="49" t="s">
        <v>61</v>
      </c>
      <c r="F419" s="50">
        <v>7158.66015625</v>
      </c>
      <c r="G419" s="52">
        <v>29912.880859375</v>
      </c>
    </row>
    <row r="420" spans="1:7" x14ac:dyDescent="0.25">
      <c r="A420" s="49" t="s">
        <v>339</v>
      </c>
      <c r="B420" s="49" t="s">
        <v>26</v>
      </c>
      <c r="C420" s="49" t="s">
        <v>64</v>
      </c>
      <c r="D420" s="49" t="s">
        <v>65</v>
      </c>
      <c r="E420" s="49" t="s">
        <v>28</v>
      </c>
      <c r="F420" s="50">
        <v>19821.49040222168</v>
      </c>
      <c r="G420" s="52">
        <v>134868.31982421875</v>
      </c>
    </row>
    <row r="421" spans="1:7" x14ac:dyDescent="0.25">
      <c r="A421" s="49" t="s">
        <v>339</v>
      </c>
      <c r="B421" s="49" t="s">
        <v>26</v>
      </c>
      <c r="C421" s="49" t="s">
        <v>64</v>
      </c>
      <c r="D421" s="49" t="s">
        <v>65</v>
      </c>
      <c r="E421" s="49" t="s">
        <v>49</v>
      </c>
      <c r="F421" s="50">
        <v>520.90997314453125</v>
      </c>
      <c r="G421" s="52">
        <v>1588.8299560546875</v>
      </c>
    </row>
    <row r="422" spans="1:7" x14ac:dyDescent="0.25">
      <c r="A422" s="49" t="s">
        <v>339</v>
      </c>
      <c r="B422" s="49" t="s">
        <v>26</v>
      </c>
      <c r="C422" s="49" t="s">
        <v>64</v>
      </c>
      <c r="D422" s="49" t="s">
        <v>65</v>
      </c>
      <c r="E422" s="49" t="s">
        <v>68</v>
      </c>
      <c r="F422" s="50">
        <v>71348.150390625</v>
      </c>
      <c r="G422" s="52">
        <v>340884.75</v>
      </c>
    </row>
    <row r="423" spans="1:7" x14ac:dyDescent="0.25">
      <c r="A423" s="49" t="s">
        <v>339</v>
      </c>
      <c r="B423" s="49" t="s">
        <v>26</v>
      </c>
      <c r="C423" s="49" t="s">
        <v>64</v>
      </c>
      <c r="D423" s="49" t="s">
        <v>198</v>
      </c>
      <c r="E423" s="49" t="s">
        <v>28</v>
      </c>
      <c r="F423" s="50">
        <v>18125.73046875</v>
      </c>
      <c r="G423" s="52">
        <v>66185.75</v>
      </c>
    </row>
    <row r="424" spans="1:7" x14ac:dyDescent="0.25">
      <c r="A424" s="49" t="s">
        <v>339</v>
      </c>
      <c r="B424" s="49" t="s">
        <v>26</v>
      </c>
      <c r="C424" s="49" t="s">
        <v>64</v>
      </c>
      <c r="D424" s="49" t="s">
        <v>197</v>
      </c>
      <c r="E424" s="49" t="s">
        <v>28</v>
      </c>
      <c r="F424" s="50">
        <v>233.13999938964844</v>
      </c>
      <c r="G424" s="52">
        <v>1328.25</v>
      </c>
    </row>
    <row r="425" spans="1:7" x14ac:dyDescent="0.25">
      <c r="A425" s="49" t="s">
        <v>339</v>
      </c>
      <c r="B425" s="49" t="s">
        <v>26</v>
      </c>
      <c r="C425" s="49" t="s">
        <v>64</v>
      </c>
      <c r="D425" s="49" t="s">
        <v>179</v>
      </c>
      <c r="E425" s="49" t="s">
        <v>28</v>
      </c>
      <c r="F425" s="50">
        <v>12.220000267028809</v>
      </c>
      <c r="G425" s="52">
        <v>87.510002136230469</v>
      </c>
    </row>
    <row r="426" spans="1:7" x14ac:dyDescent="0.25">
      <c r="A426" s="49" t="s">
        <v>339</v>
      </c>
      <c r="B426" s="49" t="s">
        <v>4</v>
      </c>
      <c r="C426" s="49" t="s">
        <v>64</v>
      </c>
      <c r="D426" s="49" t="s">
        <v>309</v>
      </c>
      <c r="E426" s="49" t="s">
        <v>28</v>
      </c>
      <c r="F426" s="50">
        <v>5690.68994140625</v>
      </c>
      <c r="G426" s="52">
        <v>28780.30908203125</v>
      </c>
    </row>
    <row r="427" spans="1:7" ht="15.75" thickBot="1" x14ac:dyDescent="0.3">
      <c r="A427" s="60" t="s">
        <v>340</v>
      </c>
      <c r="B427" s="38"/>
      <c r="C427" s="38"/>
      <c r="D427" s="38"/>
      <c r="E427" s="38"/>
      <c r="F427" s="38">
        <f>SUM(F368:F426)</f>
        <v>1315193.4914064407</v>
      </c>
      <c r="G427" s="39">
        <f>SUM(G368:G426)</f>
        <v>5687983.3695068359</v>
      </c>
    </row>
    <row r="428" spans="1:7" x14ac:dyDescent="0.25">
      <c r="A428" s="49" t="s">
        <v>344</v>
      </c>
      <c r="B428" s="49" t="s">
        <v>26</v>
      </c>
      <c r="C428" s="49" t="s">
        <v>38</v>
      </c>
      <c r="D428" s="49" t="s">
        <v>341</v>
      </c>
      <c r="E428" s="49" t="s">
        <v>28</v>
      </c>
      <c r="F428" s="50">
        <v>45359.6796875</v>
      </c>
      <c r="G428" s="52">
        <v>200831.328125</v>
      </c>
    </row>
    <row r="429" spans="1:7" x14ac:dyDescent="0.25">
      <c r="A429" s="49" t="s">
        <v>344</v>
      </c>
      <c r="B429" s="49" t="s">
        <v>26</v>
      </c>
      <c r="C429" s="49" t="s">
        <v>38</v>
      </c>
      <c r="D429" s="49" t="s">
        <v>39</v>
      </c>
      <c r="E429" s="49" t="s">
        <v>52</v>
      </c>
      <c r="F429" s="50">
        <v>32261.83984375</v>
      </c>
      <c r="G429" s="52">
        <v>73539.203125</v>
      </c>
    </row>
    <row r="430" spans="1:7" x14ac:dyDescent="0.25">
      <c r="A430" s="49" t="s">
        <v>344</v>
      </c>
      <c r="B430" s="49" t="s">
        <v>26</v>
      </c>
      <c r="C430" s="49" t="s">
        <v>38</v>
      </c>
      <c r="D430" s="49" t="s">
        <v>39</v>
      </c>
      <c r="E430" s="49" t="s">
        <v>49</v>
      </c>
      <c r="F430" s="50">
        <v>22596.740234375</v>
      </c>
      <c r="G430" s="52">
        <v>26662.19921875</v>
      </c>
    </row>
    <row r="431" spans="1:7" x14ac:dyDescent="0.25">
      <c r="A431" s="49" t="s">
        <v>344</v>
      </c>
      <c r="B431" s="49" t="s">
        <v>26</v>
      </c>
      <c r="C431" s="49" t="s">
        <v>38</v>
      </c>
      <c r="D431" s="49" t="s">
        <v>41</v>
      </c>
      <c r="E431" s="49" t="s">
        <v>55</v>
      </c>
      <c r="F431" s="50">
        <v>32332.3798828125</v>
      </c>
      <c r="G431" s="52">
        <v>55836</v>
      </c>
    </row>
    <row r="432" spans="1:7" x14ac:dyDescent="0.25">
      <c r="A432" s="49" t="s">
        <v>344</v>
      </c>
      <c r="B432" s="49" t="s">
        <v>26</v>
      </c>
      <c r="C432" s="49" t="s">
        <v>38</v>
      </c>
      <c r="D432" s="49" t="s">
        <v>41</v>
      </c>
      <c r="E432" s="49" t="s">
        <v>47</v>
      </c>
      <c r="F432" s="50">
        <v>9579.9599609375</v>
      </c>
      <c r="G432" s="52">
        <v>20966.400390625</v>
      </c>
    </row>
    <row r="433" spans="1:7" x14ac:dyDescent="0.25">
      <c r="A433" s="49" t="s">
        <v>344</v>
      </c>
      <c r="B433" s="49" t="s">
        <v>26</v>
      </c>
      <c r="C433" s="49" t="s">
        <v>38</v>
      </c>
      <c r="D433" s="49" t="s">
        <v>42</v>
      </c>
      <c r="E433" s="49" t="s">
        <v>49</v>
      </c>
      <c r="F433" s="50">
        <v>29003.7802734375</v>
      </c>
      <c r="G433" s="52">
        <v>119232.84765625</v>
      </c>
    </row>
    <row r="434" spans="1:7" x14ac:dyDescent="0.25">
      <c r="A434" s="49" t="s">
        <v>344</v>
      </c>
      <c r="B434" s="49" t="s">
        <v>26</v>
      </c>
      <c r="C434" s="49" t="s">
        <v>38</v>
      </c>
      <c r="D434" s="49" t="s">
        <v>42</v>
      </c>
      <c r="E434" s="49" t="s">
        <v>56</v>
      </c>
      <c r="F434" s="50">
        <v>19677.23046875</v>
      </c>
      <c r="G434" s="52">
        <v>58722.73828125</v>
      </c>
    </row>
    <row r="435" spans="1:7" x14ac:dyDescent="0.25">
      <c r="A435" s="49" t="s">
        <v>344</v>
      </c>
      <c r="B435" s="49" t="s">
        <v>26</v>
      </c>
      <c r="C435" s="49" t="s">
        <v>38</v>
      </c>
      <c r="D435" s="49" t="s">
        <v>58</v>
      </c>
      <c r="E435" s="49" t="s">
        <v>28</v>
      </c>
      <c r="F435" s="50">
        <v>10940.759765625</v>
      </c>
      <c r="G435" s="52">
        <v>18528</v>
      </c>
    </row>
    <row r="436" spans="1:7" x14ac:dyDescent="0.25">
      <c r="A436" s="49" t="s">
        <v>344</v>
      </c>
      <c r="B436" s="49" t="s">
        <v>26</v>
      </c>
      <c r="C436" s="49" t="s">
        <v>38</v>
      </c>
      <c r="D436" s="49" t="s">
        <v>57</v>
      </c>
      <c r="E436" s="49" t="s">
        <v>81</v>
      </c>
      <c r="F436" s="50">
        <v>24947.830078125</v>
      </c>
      <c r="G436" s="52">
        <v>25875</v>
      </c>
    </row>
    <row r="437" spans="1:7" x14ac:dyDescent="0.25">
      <c r="A437" s="49" t="s">
        <v>344</v>
      </c>
      <c r="B437" s="49" t="s">
        <v>26</v>
      </c>
      <c r="C437" s="49" t="s">
        <v>38</v>
      </c>
      <c r="D437" s="49" t="s">
        <v>57</v>
      </c>
      <c r="E437" s="49" t="s">
        <v>28</v>
      </c>
      <c r="F437" s="50">
        <v>59965.5</v>
      </c>
      <c r="G437" s="52">
        <v>64250</v>
      </c>
    </row>
    <row r="438" spans="1:7" x14ac:dyDescent="0.25">
      <c r="A438" s="49" t="s">
        <v>345</v>
      </c>
      <c r="B438" s="49" t="s">
        <v>26</v>
      </c>
      <c r="C438" s="49" t="s">
        <v>64</v>
      </c>
      <c r="D438" s="49" t="s">
        <v>73</v>
      </c>
      <c r="E438" s="49" t="s">
        <v>28</v>
      </c>
      <c r="F438" s="50">
        <v>37043.189453125</v>
      </c>
      <c r="G438" s="52">
        <v>155606.1171875</v>
      </c>
    </row>
    <row r="439" spans="1:7" x14ac:dyDescent="0.25">
      <c r="A439" s="49" t="s">
        <v>345</v>
      </c>
      <c r="B439" s="49" t="s">
        <v>26</v>
      </c>
      <c r="C439" s="49" t="s">
        <v>64</v>
      </c>
      <c r="D439" s="49" t="s">
        <v>73</v>
      </c>
      <c r="E439" s="49" t="s">
        <v>49</v>
      </c>
      <c r="F439" s="50">
        <v>18169.1796875</v>
      </c>
      <c r="G439" s="52">
        <v>74132.890625</v>
      </c>
    </row>
    <row r="440" spans="1:7" x14ac:dyDescent="0.25">
      <c r="A440" s="49" t="s">
        <v>345</v>
      </c>
      <c r="B440" s="49" t="s">
        <v>26</v>
      </c>
      <c r="C440" s="49" t="s">
        <v>64</v>
      </c>
      <c r="D440" s="49" t="s">
        <v>67</v>
      </c>
      <c r="E440" s="49" t="s">
        <v>83</v>
      </c>
      <c r="F440" s="50">
        <v>18090.580078125</v>
      </c>
      <c r="G440" s="52">
        <v>68888</v>
      </c>
    </row>
    <row r="441" spans="1:7" x14ac:dyDescent="0.25">
      <c r="A441" s="49" t="s">
        <v>345</v>
      </c>
      <c r="B441" s="49" t="s">
        <v>26</v>
      </c>
      <c r="C441" s="49" t="s">
        <v>64</v>
      </c>
      <c r="D441" s="49" t="s">
        <v>67</v>
      </c>
      <c r="E441" s="49" t="s">
        <v>68</v>
      </c>
      <c r="F441" s="50">
        <v>19195.689453125</v>
      </c>
      <c r="G441" s="52">
        <v>78020.5703125</v>
      </c>
    </row>
    <row r="442" spans="1:7" x14ac:dyDescent="0.25">
      <c r="A442" s="49" t="s">
        <v>345</v>
      </c>
      <c r="B442" s="49" t="s">
        <v>26</v>
      </c>
      <c r="C442" s="49" t="s">
        <v>64</v>
      </c>
      <c r="D442" s="49" t="s">
        <v>180</v>
      </c>
      <c r="E442" s="49" t="s">
        <v>51</v>
      </c>
      <c r="F442" s="50">
        <v>11984.0302734375</v>
      </c>
      <c r="G442" s="52">
        <v>52839.28125</v>
      </c>
    </row>
    <row r="443" spans="1:7" x14ac:dyDescent="0.25">
      <c r="A443" s="49" t="s">
        <v>345</v>
      </c>
      <c r="B443" s="49" t="s">
        <v>26</v>
      </c>
      <c r="C443" s="49" t="s">
        <v>64</v>
      </c>
      <c r="D443" s="49" t="s">
        <v>69</v>
      </c>
      <c r="E443" s="49" t="s">
        <v>83</v>
      </c>
      <c r="F443" s="50">
        <v>39395.130859375</v>
      </c>
      <c r="G443" s="52">
        <v>151551.171875</v>
      </c>
    </row>
    <row r="444" spans="1:7" x14ac:dyDescent="0.25">
      <c r="A444" s="49" t="s">
        <v>345</v>
      </c>
      <c r="B444" s="49" t="s">
        <v>26</v>
      </c>
      <c r="C444" s="49" t="s">
        <v>64</v>
      </c>
      <c r="D444" s="49" t="s">
        <v>69</v>
      </c>
      <c r="E444" s="49" t="s">
        <v>51</v>
      </c>
      <c r="F444" s="50">
        <v>26440.69921875</v>
      </c>
      <c r="G444" s="52">
        <v>131155.203125</v>
      </c>
    </row>
    <row r="445" spans="1:7" x14ac:dyDescent="0.25">
      <c r="A445" s="49" t="s">
        <v>345</v>
      </c>
      <c r="B445" s="49" t="s">
        <v>26</v>
      </c>
      <c r="C445" s="49" t="s">
        <v>64</v>
      </c>
      <c r="D445" s="49" t="s">
        <v>69</v>
      </c>
      <c r="E445" s="49" t="s">
        <v>28</v>
      </c>
      <c r="F445" s="50">
        <v>707.6099853515625</v>
      </c>
      <c r="G445" s="52">
        <v>3920.39990234375</v>
      </c>
    </row>
    <row r="446" spans="1:7" x14ac:dyDescent="0.25">
      <c r="A446" s="49" t="s">
        <v>345</v>
      </c>
      <c r="B446" s="49" t="s">
        <v>26</v>
      </c>
      <c r="C446" s="49" t="s">
        <v>64</v>
      </c>
      <c r="D446" s="49" t="s">
        <v>69</v>
      </c>
      <c r="E446" s="49" t="s">
        <v>49</v>
      </c>
      <c r="F446" s="50">
        <v>119661.939453125</v>
      </c>
      <c r="G446" s="52">
        <v>433130.73828125</v>
      </c>
    </row>
    <row r="447" spans="1:7" x14ac:dyDescent="0.25">
      <c r="A447" s="49" t="s">
        <v>345</v>
      </c>
      <c r="B447" s="49" t="s">
        <v>26</v>
      </c>
      <c r="C447" s="49" t="s">
        <v>64</v>
      </c>
      <c r="D447" s="49" t="s">
        <v>69</v>
      </c>
      <c r="E447" s="49" t="s">
        <v>76</v>
      </c>
      <c r="F447" s="50">
        <v>41315.369140625</v>
      </c>
      <c r="G447" s="52">
        <v>165600.890625</v>
      </c>
    </row>
    <row r="448" spans="1:7" x14ac:dyDescent="0.25">
      <c r="A448" s="49" t="s">
        <v>345</v>
      </c>
      <c r="B448" s="49" t="s">
        <v>26</v>
      </c>
      <c r="C448" s="49" t="s">
        <v>64</v>
      </c>
      <c r="D448" s="49" t="s">
        <v>69</v>
      </c>
      <c r="E448" s="49" t="s">
        <v>46</v>
      </c>
      <c r="F448" s="50">
        <v>22991.919921875</v>
      </c>
      <c r="G448" s="52">
        <v>115339.22265625</v>
      </c>
    </row>
    <row r="449" spans="1:7" x14ac:dyDescent="0.25">
      <c r="A449" s="49" t="s">
        <v>345</v>
      </c>
      <c r="B449" s="49" t="s">
        <v>26</v>
      </c>
      <c r="C449" s="49" t="s">
        <v>64</v>
      </c>
      <c r="D449" s="49" t="s">
        <v>69</v>
      </c>
      <c r="E449" s="49" t="s">
        <v>107</v>
      </c>
      <c r="F449" s="50">
        <v>20924.869140625</v>
      </c>
      <c r="G449" s="52">
        <v>89305.6484375</v>
      </c>
    </row>
    <row r="450" spans="1:7" x14ac:dyDescent="0.25">
      <c r="A450" s="49" t="s">
        <v>345</v>
      </c>
      <c r="B450" s="49" t="s">
        <v>26</v>
      </c>
      <c r="C450" s="49" t="s">
        <v>64</v>
      </c>
      <c r="D450" s="49" t="s">
        <v>77</v>
      </c>
      <c r="E450" s="49" t="s">
        <v>28</v>
      </c>
      <c r="F450" s="50">
        <v>806.3800048828125</v>
      </c>
      <c r="G450" s="52">
        <v>5607.14990234375</v>
      </c>
    </row>
    <row r="451" spans="1:7" x14ac:dyDescent="0.25">
      <c r="A451" s="49" t="s">
        <v>345</v>
      </c>
      <c r="B451" s="49" t="s">
        <v>26</v>
      </c>
      <c r="C451" s="49" t="s">
        <v>64</v>
      </c>
      <c r="D451" s="49" t="s">
        <v>66</v>
      </c>
      <c r="E451" s="49" t="s">
        <v>83</v>
      </c>
      <c r="F451" s="50">
        <v>27107.51953125</v>
      </c>
      <c r="G451" s="52">
        <v>76855.08984375</v>
      </c>
    </row>
    <row r="452" spans="1:7" x14ac:dyDescent="0.25">
      <c r="A452" s="49" t="s">
        <v>345</v>
      </c>
      <c r="B452" s="49" t="s">
        <v>26</v>
      </c>
      <c r="C452" s="49" t="s">
        <v>64</v>
      </c>
      <c r="D452" s="49" t="s">
        <v>66</v>
      </c>
      <c r="E452" s="49" t="s">
        <v>61</v>
      </c>
      <c r="F452" s="50">
        <v>52863.660583496094</v>
      </c>
      <c r="G452" s="52">
        <v>346991.43896484375</v>
      </c>
    </row>
    <row r="453" spans="1:7" x14ac:dyDescent="0.25">
      <c r="A453" s="49" t="s">
        <v>345</v>
      </c>
      <c r="B453" s="49" t="s">
        <v>26</v>
      </c>
      <c r="C453" s="49" t="s">
        <v>64</v>
      </c>
      <c r="D453" s="49" t="s">
        <v>66</v>
      </c>
      <c r="E453" s="49" t="s">
        <v>28</v>
      </c>
      <c r="F453" s="50">
        <v>18086.720703125</v>
      </c>
      <c r="G453" s="52">
        <v>78117.3671875</v>
      </c>
    </row>
    <row r="454" spans="1:7" x14ac:dyDescent="0.25">
      <c r="A454" s="49" t="s">
        <v>345</v>
      </c>
      <c r="B454" s="49" t="s">
        <v>26</v>
      </c>
      <c r="C454" s="49" t="s">
        <v>64</v>
      </c>
      <c r="D454" s="49" t="s">
        <v>66</v>
      </c>
      <c r="E454" s="49" t="s">
        <v>49</v>
      </c>
      <c r="F454" s="50">
        <v>8291.2998046875</v>
      </c>
      <c r="G454" s="52">
        <v>59986.55078125</v>
      </c>
    </row>
    <row r="455" spans="1:7" x14ac:dyDescent="0.25">
      <c r="A455" s="49" t="s">
        <v>345</v>
      </c>
      <c r="B455" s="49" t="s">
        <v>26</v>
      </c>
      <c r="C455" s="49" t="s">
        <v>64</v>
      </c>
      <c r="D455" s="49" t="s">
        <v>66</v>
      </c>
      <c r="E455" s="49" t="s">
        <v>68</v>
      </c>
      <c r="F455" s="50">
        <v>88256.560546875</v>
      </c>
      <c r="G455" s="52">
        <v>382152.8359375</v>
      </c>
    </row>
    <row r="456" spans="1:7" x14ac:dyDescent="0.25">
      <c r="A456" s="49" t="s">
        <v>345</v>
      </c>
      <c r="B456" s="49" t="s">
        <v>26</v>
      </c>
      <c r="C456" s="49" t="s">
        <v>64</v>
      </c>
      <c r="D456" s="49" t="s">
        <v>66</v>
      </c>
      <c r="E456" s="49" t="s">
        <v>43</v>
      </c>
      <c r="F456" s="50">
        <v>6292.919921875</v>
      </c>
      <c r="G456" s="52">
        <v>41282.05078125</v>
      </c>
    </row>
    <row r="457" spans="1:7" x14ac:dyDescent="0.25">
      <c r="A457" s="49" t="s">
        <v>345</v>
      </c>
      <c r="B457" s="49" t="s">
        <v>26</v>
      </c>
      <c r="C457" s="49" t="s">
        <v>64</v>
      </c>
      <c r="D457" s="49" t="s">
        <v>66</v>
      </c>
      <c r="E457" s="49" t="s">
        <v>294</v>
      </c>
      <c r="F457" s="50">
        <v>20125.880859375</v>
      </c>
      <c r="G457" s="52">
        <v>74621.5078125</v>
      </c>
    </row>
    <row r="458" spans="1:7" x14ac:dyDescent="0.25">
      <c r="A458" s="49" t="s">
        <v>345</v>
      </c>
      <c r="B458" s="49" t="s">
        <v>26</v>
      </c>
      <c r="C458" s="49" t="s">
        <v>64</v>
      </c>
      <c r="D458" s="49" t="s">
        <v>65</v>
      </c>
      <c r="E458" s="49" t="s">
        <v>28</v>
      </c>
      <c r="F458" s="50">
        <v>1040.9000244140625</v>
      </c>
      <c r="G458" s="52">
        <v>4076.550048828125</v>
      </c>
    </row>
    <row r="459" spans="1:7" x14ac:dyDescent="0.25">
      <c r="A459" s="49" t="s">
        <v>345</v>
      </c>
      <c r="B459" s="49" t="s">
        <v>26</v>
      </c>
      <c r="C459" s="49" t="s">
        <v>64</v>
      </c>
      <c r="D459" s="49" t="s">
        <v>198</v>
      </c>
      <c r="E459" s="49" t="s">
        <v>61</v>
      </c>
      <c r="F459" s="50">
        <v>13145.1103515625</v>
      </c>
      <c r="G459" s="52">
        <v>47978.55078125</v>
      </c>
    </row>
    <row r="460" spans="1:7" ht="15.75" thickBot="1" x14ac:dyDescent="0.3">
      <c r="A460" s="60" t="s">
        <v>344</v>
      </c>
      <c r="B460" s="38"/>
      <c r="C460" s="38"/>
      <c r="D460" s="38"/>
      <c r="E460" s="38"/>
      <c r="F460" s="38">
        <f>SUM(F428:F459)</f>
        <v>898602.85919189453</v>
      </c>
      <c r="G460" s="39">
        <f>SUM(G428:G459)</f>
        <v>3301602.9431152344</v>
      </c>
    </row>
    <row r="461" spans="1:7" x14ac:dyDescent="0.25">
      <c r="A461" s="49" t="s">
        <v>345</v>
      </c>
      <c r="B461" s="49" t="s">
        <v>26</v>
      </c>
      <c r="C461" s="49" t="s">
        <v>38</v>
      </c>
      <c r="D461" s="49" t="s">
        <v>299</v>
      </c>
      <c r="E461" s="49" t="s">
        <v>99</v>
      </c>
      <c r="F461" s="50">
        <v>82702.0390625</v>
      </c>
      <c r="G461" s="52">
        <v>164340</v>
      </c>
    </row>
    <row r="462" spans="1:7" x14ac:dyDescent="0.25">
      <c r="A462" s="49" t="s">
        <v>345</v>
      </c>
      <c r="B462" s="49" t="s">
        <v>26</v>
      </c>
      <c r="C462" s="49" t="s">
        <v>38</v>
      </c>
      <c r="D462" s="49" t="s">
        <v>341</v>
      </c>
      <c r="E462" s="49" t="s">
        <v>28</v>
      </c>
      <c r="F462" s="50">
        <v>45359.6796875</v>
      </c>
      <c r="G462" s="52">
        <v>200831.328125</v>
      </c>
    </row>
    <row r="463" spans="1:7" x14ac:dyDescent="0.25">
      <c r="A463" s="49" t="s">
        <v>345</v>
      </c>
      <c r="B463" s="49" t="s">
        <v>26</v>
      </c>
      <c r="C463" s="49" t="s">
        <v>38</v>
      </c>
      <c r="D463" s="49" t="s">
        <v>54</v>
      </c>
      <c r="E463" s="49" t="s">
        <v>28</v>
      </c>
      <c r="F463" s="50">
        <v>7937.1901245117187</v>
      </c>
      <c r="G463" s="52">
        <v>16453.800018310547</v>
      </c>
    </row>
    <row r="464" spans="1:7" x14ac:dyDescent="0.25">
      <c r="A464" s="49" t="s">
        <v>345</v>
      </c>
      <c r="B464" s="49" t="s">
        <v>26</v>
      </c>
      <c r="C464" s="49" t="s">
        <v>38</v>
      </c>
      <c r="D464" s="49" t="s">
        <v>53</v>
      </c>
      <c r="E464" s="49" t="s">
        <v>28</v>
      </c>
      <c r="F464" s="50">
        <v>429.52000427246094</v>
      </c>
      <c r="G464" s="52">
        <v>1647.9400024414062</v>
      </c>
    </row>
    <row r="465" spans="1:7" x14ac:dyDescent="0.25">
      <c r="A465" s="49" t="s">
        <v>345</v>
      </c>
      <c r="B465" s="49" t="s">
        <v>26</v>
      </c>
      <c r="C465" s="49" t="s">
        <v>38</v>
      </c>
      <c r="D465" s="49" t="s">
        <v>39</v>
      </c>
      <c r="E465" s="49" t="s">
        <v>52</v>
      </c>
      <c r="F465" s="50">
        <v>32261.83984375</v>
      </c>
      <c r="G465" s="52">
        <v>73539.203125</v>
      </c>
    </row>
    <row r="466" spans="1:7" x14ac:dyDescent="0.25">
      <c r="A466" s="49" t="s">
        <v>345</v>
      </c>
      <c r="B466" s="49" t="s">
        <v>26</v>
      </c>
      <c r="C466" s="49" t="s">
        <v>38</v>
      </c>
      <c r="D466" s="49" t="s">
        <v>39</v>
      </c>
      <c r="E466" s="49" t="s">
        <v>49</v>
      </c>
      <c r="F466" s="50">
        <v>22596.740234375</v>
      </c>
      <c r="G466" s="52">
        <v>26662.19921875</v>
      </c>
    </row>
    <row r="467" spans="1:7" x14ac:dyDescent="0.25">
      <c r="A467" s="49" t="s">
        <v>345</v>
      </c>
      <c r="B467" s="49" t="s">
        <v>26</v>
      </c>
      <c r="C467" s="49" t="s">
        <v>38</v>
      </c>
      <c r="D467" s="49" t="s">
        <v>41</v>
      </c>
      <c r="E467" s="49" t="s">
        <v>55</v>
      </c>
      <c r="F467" s="50">
        <v>32332.3798828125</v>
      </c>
      <c r="G467" s="52">
        <v>55836</v>
      </c>
    </row>
    <row r="468" spans="1:7" x14ac:dyDescent="0.25">
      <c r="A468" s="49" t="s">
        <v>345</v>
      </c>
      <c r="B468" s="49" t="s">
        <v>26</v>
      </c>
      <c r="C468" s="49" t="s">
        <v>38</v>
      </c>
      <c r="D468" s="49" t="s">
        <v>41</v>
      </c>
      <c r="E468" s="49" t="s">
        <v>47</v>
      </c>
      <c r="F468" s="50">
        <v>9579.9599609375</v>
      </c>
      <c r="G468" s="52">
        <v>20966.400390625</v>
      </c>
    </row>
    <row r="469" spans="1:7" x14ac:dyDescent="0.25">
      <c r="A469" s="49" t="s">
        <v>345</v>
      </c>
      <c r="B469" s="49" t="s">
        <v>26</v>
      </c>
      <c r="C469" s="49" t="s">
        <v>38</v>
      </c>
      <c r="D469" s="49" t="s">
        <v>45</v>
      </c>
      <c r="E469" s="49" t="s">
        <v>28</v>
      </c>
      <c r="F469" s="50">
        <v>34256.55859375</v>
      </c>
      <c r="G469" s="52">
        <v>230881</v>
      </c>
    </row>
    <row r="470" spans="1:7" x14ac:dyDescent="0.25">
      <c r="A470" s="49" t="s">
        <v>345</v>
      </c>
      <c r="B470" s="49" t="s">
        <v>26</v>
      </c>
      <c r="C470" s="49" t="s">
        <v>38</v>
      </c>
      <c r="D470" s="49" t="s">
        <v>42</v>
      </c>
      <c r="E470" s="49" t="s">
        <v>28</v>
      </c>
      <c r="F470" s="50">
        <v>28132.490051269531</v>
      </c>
      <c r="G470" s="52">
        <v>85895.149719238281</v>
      </c>
    </row>
    <row r="471" spans="1:7" x14ac:dyDescent="0.25">
      <c r="A471" s="49" t="s">
        <v>345</v>
      </c>
      <c r="B471" s="49" t="s">
        <v>26</v>
      </c>
      <c r="C471" s="49" t="s">
        <v>38</v>
      </c>
      <c r="D471" s="49" t="s">
        <v>42</v>
      </c>
      <c r="E471" s="49" t="s">
        <v>49</v>
      </c>
      <c r="F471" s="50">
        <v>29003.7802734375</v>
      </c>
      <c r="G471" s="52">
        <v>119232.84765625</v>
      </c>
    </row>
    <row r="472" spans="1:7" x14ac:dyDescent="0.25">
      <c r="A472" s="49" t="s">
        <v>345</v>
      </c>
      <c r="B472" s="49" t="s">
        <v>26</v>
      </c>
      <c r="C472" s="49" t="s">
        <v>38</v>
      </c>
      <c r="D472" s="49" t="s">
        <v>42</v>
      </c>
      <c r="E472" s="49" t="s">
        <v>56</v>
      </c>
      <c r="F472" s="50">
        <v>19677.23046875</v>
      </c>
      <c r="G472" s="52">
        <v>58722.73828125</v>
      </c>
    </row>
    <row r="473" spans="1:7" x14ac:dyDescent="0.25">
      <c r="A473" s="49" t="s">
        <v>345</v>
      </c>
      <c r="B473" s="49" t="s">
        <v>26</v>
      </c>
      <c r="C473" s="49" t="s">
        <v>38</v>
      </c>
      <c r="D473" s="49" t="s">
        <v>50</v>
      </c>
      <c r="E473" s="49" t="s">
        <v>61</v>
      </c>
      <c r="F473" s="50">
        <v>14333.659912109375</v>
      </c>
      <c r="G473" s="52">
        <v>5022.0621337890625</v>
      </c>
    </row>
    <row r="474" spans="1:7" x14ac:dyDescent="0.25">
      <c r="A474" s="49" t="s">
        <v>345</v>
      </c>
      <c r="B474" s="49" t="s">
        <v>26</v>
      </c>
      <c r="C474" s="49" t="s">
        <v>38</v>
      </c>
      <c r="D474" s="49" t="s">
        <v>50</v>
      </c>
      <c r="E474" s="49" t="s">
        <v>28</v>
      </c>
      <c r="F474" s="50">
        <v>1977.0400314331055</v>
      </c>
      <c r="G474" s="52">
        <v>8352.6199951171875</v>
      </c>
    </row>
    <row r="475" spans="1:7" x14ac:dyDescent="0.25">
      <c r="A475" s="49" t="s">
        <v>345</v>
      </c>
      <c r="B475" s="49" t="s">
        <v>26</v>
      </c>
      <c r="C475" s="49" t="s">
        <v>38</v>
      </c>
      <c r="D475" s="49" t="s">
        <v>60</v>
      </c>
      <c r="E475" s="49" t="s">
        <v>61</v>
      </c>
      <c r="F475" s="50">
        <v>658.6199951171875</v>
      </c>
      <c r="G475" s="52">
        <v>5126.0850830078125</v>
      </c>
    </row>
    <row r="476" spans="1:7" x14ac:dyDescent="0.25">
      <c r="A476" s="49" t="s">
        <v>345</v>
      </c>
      <c r="B476" s="49" t="s">
        <v>26</v>
      </c>
      <c r="C476" s="49" t="s">
        <v>38</v>
      </c>
      <c r="D476" s="49" t="s">
        <v>175</v>
      </c>
      <c r="E476" s="49" t="s">
        <v>43</v>
      </c>
      <c r="F476" s="50">
        <v>4789.97998046875</v>
      </c>
      <c r="G476" s="52">
        <v>12771.48046875</v>
      </c>
    </row>
    <row r="477" spans="1:7" x14ac:dyDescent="0.25">
      <c r="A477" s="49" t="s">
        <v>345</v>
      </c>
      <c r="B477" s="49" t="s">
        <v>26</v>
      </c>
      <c r="C477" s="49" t="s">
        <v>38</v>
      </c>
      <c r="D477" s="49" t="s">
        <v>58</v>
      </c>
      <c r="E477" s="49" t="s">
        <v>28</v>
      </c>
      <c r="F477" s="50">
        <v>64324.141723632813</v>
      </c>
      <c r="G477" s="52">
        <v>97553.780883789063</v>
      </c>
    </row>
    <row r="478" spans="1:7" x14ac:dyDescent="0.25">
      <c r="A478" s="49" t="s">
        <v>345</v>
      </c>
      <c r="B478" s="49" t="s">
        <v>26</v>
      </c>
      <c r="C478" s="49" t="s">
        <v>38</v>
      </c>
      <c r="D478" s="49" t="s">
        <v>57</v>
      </c>
      <c r="E478" s="49" t="s">
        <v>81</v>
      </c>
      <c r="F478" s="50">
        <v>24947.830078125</v>
      </c>
      <c r="G478" s="52">
        <v>25875</v>
      </c>
    </row>
    <row r="479" spans="1:7" x14ac:dyDescent="0.25">
      <c r="A479" s="49" t="s">
        <v>345</v>
      </c>
      <c r="B479" s="49" t="s">
        <v>26</v>
      </c>
      <c r="C479" s="49" t="s">
        <v>38</v>
      </c>
      <c r="D479" s="49" t="s">
        <v>57</v>
      </c>
      <c r="E479" s="49" t="s">
        <v>28</v>
      </c>
      <c r="F479" s="50">
        <v>59965.5</v>
      </c>
      <c r="G479" s="52">
        <v>64250</v>
      </c>
    </row>
    <row r="480" spans="1:7" x14ac:dyDescent="0.25">
      <c r="A480" s="49" t="s">
        <v>345</v>
      </c>
      <c r="B480" s="49" t="s">
        <v>26</v>
      </c>
      <c r="C480" s="49" t="s">
        <v>38</v>
      </c>
      <c r="D480" s="49" t="s">
        <v>40</v>
      </c>
      <c r="E480" s="49" t="s">
        <v>28</v>
      </c>
      <c r="F480" s="50">
        <v>25062.070461273193</v>
      </c>
      <c r="G480" s="52">
        <v>87955.38956451416</v>
      </c>
    </row>
    <row r="481" spans="1:7" x14ac:dyDescent="0.25">
      <c r="A481" s="49" t="s">
        <v>345</v>
      </c>
      <c r="B481" s="49" t="s">
        <v>26</v>
      </c>
      <c r="C481" s="49" t="s">
        <v>38</v>
      </c>
      <c r="D481" s="49" t="s">
        <v>40</v>
      </c>
      <c r="E481" s="49" t="s">
        <v>43</v>
      </c>
      <c r="F481" s="50">
        <v>7.7100000381469727</v>
      </c>
      <c r="G481" s="52">
        <v>185</v>
      </c>
    </row>
    <row r="482" spans="1:7" x14ac:dyDescent="0.25">
      <c r="A482" s="49" t="s">
        <v>344</v>
      </c>
      <c r="B482" s="49" t="s">
        <v>26</v>
      </c>
      <c r="C482" s="49" t="s">
        <v>64</v>
      </c>
      <c r="D482" s="49" t="s">
        <v>366</v>
      </c>
      <c r="E482" s="49" t="s">
        <v>43</v>
      </c>
      <c r="F482" s="50">
        <v>48.080001831054688</v>
      </c>
      <c r="G482" s="52">
        <v>173</v>
      </c>
    </row>
    <row r="483" spans="1:7" x14ac:dyDescent="0.25">
      <c r="A483" s="49" t="s">
        <v>344</v>
      </c>
      <c r="B483" s="49" t="s">
        <v>26</v>
      </c>
      <c r="C483" s="49" t="s">
        <v>64</v>
      </c>
      <c r="D483" s="49" t="s">
        <v>73</v>
      </c>
      <c r="E483" s="49" t="s">
        <v>61</v>
      </c>
      <c r="F483" s="50">
        <v>3495.389892578125</v>
      </c>
      <c r="G483" s="52">
        <v>16617.189453125</v>
      </c>
    </row>
    <row r="484" spans="1:7" x14ac:dyDescent="0.25">
      <c r="A484" s="49" t="s">
        <v>345</v>
      </c>
      <c r="B484" s="49" t="s">
        <v>26</v>
      </c>
      <c r="C484" s="49" t="s">
        <v>64</v>
      </c>
      <c r="D484" s="49" t="s">
        <v>73</v>
      </c>
      <c r="E484" s="49" t="s">
        <v>28</v>
      </c>
      <c r="F484" s="50">
        <v>94142.620361328125</v>
      </c>
      <c r="G484" s="52">
        <v>383022.94412231445</v>
      </c>
    </row>
    <row r="485" spans="1:7" x14ac:dyDescent="0.25">
      <c r="A485" s="49" t="s">
        <v>345</v>
      </c>
      <c r="B485" s="49" t="s">
        <v>26</v>
      </c>
      <c r="C485" s="49" t="s">
        <v>64</v>
      </c>
      <c r="D485" s="49" t="s">
        <v>73</v>
      </c>
      <c r="E485" s="49" t="s">
        <v>49</v>
      </c>
      <c r="F485" s="50">
        <v>18169.1796875</v>
      </c>
      <c r="G485" s="52">
        <v>74132.890625</v>
      </c>
    </row>
    <row r="486" spans="1:7" x14ac:dyDescent="0.25">
      <c r="A486" s="49" t="s">
        <v>345</v>
      </c>
      <c r="B486" s="49" t="s">
        <v>26</v>
      </c>
      <c r="C486" s="49" t="s">
        <v>64</v>
      </c>
      <c r="D486" s="49" t="s">
        <v>71</v>
      </c>
      <c r="E486" s="49" t="s">
        <v>28</v>
      </c>
      <c r="F486" s="50">
        <v>5504.2801170349121</v>
      </c>
      <c r="G486" s="52">
        <v>1416.9399566650391</v>
      </c>
    </row>
    <row r="487" spans="1:7" x14ac:dyDescent="0.25">
      <c r="A487" s="49" t="s">
        <v>344</v>
      </c>
      <c r="B487" s="49" t="s">
        <v>26</v>
      </c>
      <c r="C487" s="49" t="s">
        <v>64</v>
      </c>
      <c r="D487" s="49" t="s">
        <v>367</v>
      </c>
      <c r="E487" s="49" t="s">
        <v>43</v>
      </c>
      <c r="F487" s="50">
        <v>10.890000343322754</v>
      </c>
      <c r="G487" s="52">
        <v>43</v>
      </c>
    </row>
    <row r="488" spans="1:7" x14ac:dyDescent="0.25">
      <c r="A488" s="49" t="s">
        <v>345</v>
      </c>
      <c r="B488" s="49" t="s">
        <v>26</v>
      </c>
      <c r="C488" s="49" t="s">
        <v>64</v>
      </c>
      <c r="D488" s="49" t="s">
        <v>368</v>
      </c>
      <c r="E488" s="49" t="s">
        <v>68</v>
      </c>
      <c r="F488" s="50">
        <v>988.8800048828125</v>
      </c>
      <c r="G488" s="52">
        <v>4996.35009765625</v>
      </c>
    </row>
    <row r="489" spans="1:7" x14ac:dyDescent="0.25">
      <c r="A489" s="49" t="s">
        <v>344</v>
      </c>
      <c r="B489" s="49" t="s">
        <v>26</v>
      </c>
      <c r="C489" s="49" t="s">
        <v>64</v>
      </c>
      <c r="D489" s="49" t="s">
        <v>305</v>
      </c>
      <c r="E489" s="49" t="s">
        <v>43</v>
      </c>
      <c r="F489" s="50">
        <v>59.869998931884766</v>
      </c>
      <c r="G489" s="52">
        <v>262</v>
      </c>
    </row>
    <row r="490" spans="1:7" x14ac:dyDescent="0.25">
      <c r="A490" s="49" t="s">
        <v>345</v>
      </c>
      <c r="B490" s="49" t="s">
        <v>26</v>
      </c>
      <c r="C490" s="49" t="s">
        <v>64</v>
      </c>
      <c r="D490" s="49" t="s">
        <v>67</v>
      </c>
      <c r="E490" s="49" t="s">
        <v>83</v>
      </c>
      <c r="F490" s="50">
        <v>18090.580078125</v>
      </c>
      <c r="G490" s="52">
        <v>68888</v>
      </c>
    </row>
    <row r="491" spans="1:7" x14ac:dyDescent="0.25">
      <c r="A491" s="49" t="s">
        <v>344</v>
      </c>
      <c r="B491" s="49" t="s">
        <v>26</v>
      </c>
      <c r="C491" s="49" t="s">
        <v>64</v>
      </c>
      <c r="D491" s="49" t="s">
        <v>67</v>
      </c>
      <c r="E491" s="49" t="s">
        <v>61</v>
      </c>
      <c r="F491" s="50">
        <v>368.04299926757812</v>
      </c>
      <c r="G491" s="52">
        <v>3249.1400146484375</v>
      </c>
    </row>
    <row r="492" spans="1:7" x14ac:dyDescent="0.25">
      <c r="A492" s="49" t="s">
        <v>345</v>
      </c>
      <c r="B492" s="49" t="s">
        <v>26</v>
      </c>
      <c r="C492" s="49" t="s">
        <v>64</v>
      </c>
      <c r="D492" s="49" t="s">
        <v>67</v>
      </c>
      <c r="E492" s="49" t="s">
        <v>28</v>
      </c>
      <c r="F492" s="50">
        <v>24950.370391845703</v>
      </c>
      <c r="G492" s="52">
        <v>115776.00146484375</v>
      </c>
    </row>
    <row r="493" spans="1:7" x14ac:dyDescent="0.25">
      <c r="A493" s="49" t="s">
        <v>345</v>
      </c>
      <c r="B493" s="49" t="s">
        <v>26</v>
      </c>
      <c r="C493" s="49" t="s">
        <v>64</v>
      </c>
      <c r="D493" s="49" t="s">
        <v>67</v>
      </c>
      <c r="E493" s="49" t="s">
        <v>68</v>
      </c>
      <c r="F493" s="50">
        <v>94174.059326171875</v>
      </c>
      <c r="G493" s="52">
        <v>428651.66015625</v>
      </c>
    </row>
    <row r="494" spans="1:7" x14ac:dyDescent="0.25">
      <c r="A494" s="49" t="s">
        <v>345</v>
      </c>
      <c r="B494" s="49" t="s">
        <v>26</v>
      </c>
      <c r="C494" s="49" t="s">
        <v>64</v>
      </c>
      <c r="D494" s="49" t="s">
        <v>180</v>
      </c>
      <c r="E494" s="49" t="s">
        <v>51</v>
      </c>
      <c r="F494" s="50">
        <v>11984.0302734375</v>
      </c>
      <c r="G494" s="52">
        <v>52839.28125</v>
      </c>
    </row>
    <row r="495" spans="1:7" x14ac:dyDescent="0.25">
      <c r="A495" s="49" t="s">
        <v>345</v>
      </c>
      <c r="B495" s="49" t="s">
        <v>26</v>
      </c>
      <c r="C495" s="49" t="s">
        <v>64</v>
      </c>
      <c r="D495" s="49" t="s">
        <v>69</v>
      </c>
      <c r="E495" s="49" t="s">
        <v>83</v>
      </c>
      <c r="F495" s="50">
        <v>39395.130859375</v>
      </c>
      <c r="G495" s="52">
        <v>151551.171875</v>
      </c>
    </row>
    <row r="496" spans="1:7" x14ac:dyDescent="0.25">
      <c r="A496" s="49" t="s">
        <v>345</v>
      </c>
      <c r="B496" s="49" t="s">
        <v>26</v>
      </c>
      <c r="C496" s="49" t="s">
        <v>64</v>
      </c>
      <c r="D496" s="49" t="s">
        <v>69</v>
      </c>
      <c r="E496" s="49" t="s">
        <v>51</v>
      </c>
      <c r="F496" s="50">
        <v>26440.69921875</v>
      </c>
      <c r="G496" s="52">
        <v>131155.203125</v>
      </c>
    </row>
    <row r="497" spans="1:7" x14ac:dyDescent="0.25">
      <c r="A497" s="49" t="s">
        <v>344</v>
      </c>
      <c r="B497" s="49" t="s">
        <v>26</v>
      </c>
      <c r="C497" s="49" t="s">
        <v>64</v>
      </c>
      <c r="D497" s="49" t="s">
        <v>69</v>
      </c>
      <c r="E497" s="49" t="s">
        <v>61</v>
      </c>
      <c r="F497" s="50">
        <v>12669.599609375</v>
      </c>
      <c r="G497" s="52">
        <v>48269.2890625</v>
      </c>
    </row>
    <row r="498" spans="1:7" x14ac:dyDescent="0.25">
      <c r="A498" s="49" t="s">
        <v>345</v>
      </c>
      <c r="B498" s="49" t="s">
        <v>26</v>
      </c>
      <c r="C498" s="49" t="s">
        <v>64</v>
      </c>
      <c r="D498" s="49" t="s">
        <v>69</v>
      </c>
      <c r="E498" s="49" t="s">
        <v>28</v>
      </c>
      <c r="F498" s="50">
        <v>74472.467849731445</v>
      </c>
      <c r="G498" s="52">
        <v>337966.91943359375</v>
      </c>
    </row>
    <row r="499" spans="1:7" x14ac:dyDescent="0.25">
      <c r="A499" s="49" t="s">
        <v>345</v>
      </c>
      <c r="B499" s="49" t="s">
        <v>26</v>
      </c>
      <c r="C499" s="49" t="s">
        <v>64</v>
      </c>
      <c r="D499" s="49" t="s">
        <v>69</v>
      </c>
      <c r="E499" s="49" t="s">
        <v>49</v>
      </c>
      <c r="F499" s="50">
        <v>119661.939453125</v>
      </c>
      <c r="G499" s="52">
        <v>433130.73828125</v>
      </c>
    </row>
    <row r="500" spans="1:7" x14ac:dyDescent="0.25">
      <c r="A500" s="49" t="s">
        <v>345</v>
      </c>
      <c r="B500" s="49" t="s">
        <v>26</v>
      </c>
      <c r="C500" s="49" t="s">
        <v>64</v>
      </c>
      <c r="D500" s="49" t="s">
        <v>69</v>
      </c>
      <c r="E500" s="49" t="s">
        <v>76</v>
      </c>
      <c r="F500" s="50">
        <v>41315.369140625</v>
      </c>
      <c r="G500" s="52">
        <v>165600.890625</v>
      </c>
    </row>
    <row r="501" spans="1:7" x14ac:dyDescent="0.25">
      <c r="A501" s="49" t="s">
        <v>344</v>
      </c>
      <c r="B501" s="49" t="s">
        <v>26</v>
      </c>
      <c r="C501" s="49" t="s">
        <v>64</v>
      </c>
      <c r="D501" s="49" t="s">
        <v>69</v>
      </c>
      <c r="E501" s="49" t="s">
        <v>43</v>
      </c>
      <c r="F501" s="50">
        <v>249.47999572753906</v>
      </c>
      <c r="G501" s="52">
        <v>857</v>
      </c>
    </row>
    <row r="502" spans="1:7" x14ac:dyDescent="0.25">
      <c r="A502" s="49" t="s">
        <v>345</v>
      </c>
      <c r="B502" s="49" t="s">
        <v>26</v>
      </c>
      <c r="C502" s="49" t="s">
        <v>64</v>
      </c>
      <c r="D502" s="49" t="s">
        <v>69</v>
      </c>
      <c r="E502" s="49" t="s">
        <v>46</v>
      </c>
      <c r="F502" s="50">
        <v>22991.919921875</v>
      </c>
      <c r="G502" s="52">
        <v>115339.22265625</v>
      </c>
    </row>
    <row r="503" spans="1:7" x14ac:dyDescent="0.25">
      <c r="A503" s="49" t="s">
        <v>345</v>
      </c>
      <c r="B503" s="49" t="s">
        <v>26</v>
      </c>
      <c r="C503" s="49" t="s">
        <v>64</v>
      </c>
      <c r="D503" s="49" t="s">
        <v>69</v>
      </c>
      <c r="E503" s="49" t="s">
        <v>107</v>
      </c>
      <c r="F503" s="50">
        <v>20924.869140625</v>
      </c>
      <c r="G503" s="52">
        <v>89305.6484375</v>
      </c>
    </row>
    <row r="504" spans="1:7" x14ac:dyDescent="0.25">
      <c r="A504" s="49" t="s">
        <v>344</v>
      </c>
      <c r="B504" s="49" t="s">
        <v>26</v>
      </c>
      <c r="C504" s="49" t="s">
        <v>64</v>
      </c>
      <c r="D504" s="49" t="s">
        <v>70</v>
      </c>
      <c r="E504" s="49" t="s">
        <v>28</v>
      </c>
      <c r="F504" s="50">
        <v>12964.9697265625</v>
      </c>
      <c r="G504" s="52">
        <v>87210.18994140625</v>
      </c>
    </row>
    <row r="505" spans="1:7" x14ac:dyDescent="0.25">
      <c r="A505" s="49" t="s">
        <v>345</v>
      </c>
      <c r="B505" s="49" t="s">
        <v>26</v>
      </c>
      <c r="C505" s="49" t="s">
        <v>64</v>
      </c>
      <c r="D505" s="49" t="s">
        <v>77</v>
      </c>
      <c r="E505" s="49" t="s">
        <v>61</v>
      </c>
      <c r="F505" s="50">
        <v>18154.950065612793</v>
      </c>
      <c r="G505" s="52">
        <v>80296.721923828125</v>
      </c>
    </row>
    <row r="506" spans="1:7" x14ac:dyDescent="0.25">
      <c r="A506" s="49" t="s">
        <v>344</v>
      </c>
      <c r="B506" s="49" t="s">
        <v>26</v>
      </c>
      <c r="C506" s="49" t="s">
        <v>64</v>
      </c>
      <c r="D506" s="49" t="s">
        <v>77</v>
      </c>
      <c r="E506" s="49" t="s">
        <v>28</v>
      </c>
      <c r="F506" s="50">
        <v>79093.749839782715</v>
      </c>
      <c r="G506" s="52">
        <v>417830.06091308594</v>
      </c>
    </row>
    <row r="507" spans="1:7" x14ac:dyDescent="0.25">
      <c r="A507" s="49" t="s">
        <v>344</v>
      </c>
      <c r="B507" s="49" t="s">
        <v>26</v>
      </c>
      <c r="C507" s="49" t="s">
        <v>64</v>
      </c>
      <c r="D507" s="49" t="s">
        <v>77</v>
      </c>
      <c r="E507" s="49" t="s">
        <v>68</v>
      </c>
      <c r="F507" s="50">
        <v>1693.8599853515625</v>
      </c>
      <c r="G507" s="52">
        <v>16150.4599609375</v>
      </c>
    </row>
    <row r="508" spans="1:7" x14ac:dyDescent="0.25">
      <c r="A508" s="49" t="s">
        <v>345</v>
      </c>
      <c r="B508" s="49" t="s">
        <v>26</v>
      </c>
      <c r="C508" s="49" t="s">
        <v>64</v>
      </c>
      <c r="D508" s="49" t="s">
        <v>66</v>
      </c>
      <c r="E508" s="49" t="s">
        <v>83</v>
      </c>
      <c r="F508" s="50">
        <v>27107.51953125</v>
      </c>
      <c r="G508" s="52">
        <v>76855.08984375</v>
      </c>
    </row>
    <row r="509" spans="1:7" x14ac:dyDescent="0.25">
      <c r="A509" s="49" t="s">
        <v>345</v>
      </c>
      <c r="B509" s="49" t="s">
        <v>26</v>
      </c>
      <c r="C509" s="49" t="s">
        <v>64</v>
      </c>
      <c r="D509" s="49" t="s">
        <v>66</v>
      </c>
      <c r="E509" s="49" t="s">
        <v>61</v>
      </c>
      <c r="F509" s="50">
        <v>62134.840270996094</v>
      </c>
      <c r="G509" s="52">
        <v>406076.70068359375</v>
      </c>
    </row>
    <row r="510" spans="1:7" x14ac:dyDescent="0.25">
      <c r="A510" s="49" t="s">
        <v>344</v>
      </c>
      <c r="B510" s="49" t="s">
        <v>26</v>
      </c>
      <c r="C510" s="49" t="s">
        <v>64</v>
      </c>
      <c r="D510" s="49" t="s">
        <v>66</v>
      </c>
      <c r="E510" s="49" t="s">
        <v>28</v>
      </c>
      <c r="F510" s="50">
        <v>49029.100128173828</v>
      </c>
      <c r="G510" s="52">
        <v>669579.86853027344</v>
      </c>
    </row>
    <row r="511" spans="1:7" x14ac:dyDescent="0.25">
      <c r="A511" s="49" t="s">
        <v>345</v>
      </c>
      <c r="B511" s="49" t="s">
        <v>26</v>
      </c>
      <c r="C511" s="49" t="s">
        <v>64</v>
      </c>
      <c r="D511" s="49" t="s">
        <v>66</v>
      </c>
      <c r="E511" s="49" t="s">
        <v>49</v>
      </c>
      <c r="F511" s="50">
        <v>8291.2998046875</v>
      </c>
      <c r="G511" s="52">
        <v>59986.55078125</v>
      </c>
    </row>
    <row r="512" spans="1:7" x14ac:dyDescent="0.25">
      <c r="A512" s="49" t="s">
        <v>345</v>
      </c>
      <c r="B512" s="49" t="s">
        <v>26</v>
      </c>
      <c r="C512" s="49" t="s">
        <v>64</v>
      </c>
      <c r="D512" s="49" t="s">
        <v>66</v>
      </c>
      <c r="E512" s="49" t="s">
        <v>68</v>
      </c>
      <c r="F512" s="50">
        <v>151220.41005706787</v>
      </c>
      <c r="G512" s="52">
        <v>715173.33715820313</v>
      </c>
    </row>
    <row r="513" spans="1:7" x14ac:dyDescent="0.25">
      <c r="A513" s="49" t="s">
        <v>344</v>
      </c>
      <c r="B513" s="49" t="s">
        <v>26</v>
      </c>
      <c r="C513" s="49" t="s">
        <v>64</v>
      </c>
      <c r="D513" s="49" t="s">
        <v>66</v>
      </c>
      <c r="E513" s="49" t="s">
        <v>43</v>
      </c>
      <c r="F513" s="50">
        <v>7399.5599365234375</v>
      </c>
      <c r="G513" s="52">
        <v>44428.910766601563</v>
      </c>
    </row>
    <row r="514" spans="1:7" x14ac:dyDescent="0.25">
      <c r="A514" s="49" t="s">
        <v>345</v>
      </c>
      <c r="B514" s="49" t="s">
        <v>26</v>
      </c>
      <c r="C514" s="49" t="s">
        <v>64</v>
      </c>
      <c r="D514" s="49" t="s">
        <v>66</v>
      </c>
      <c r="E514" s="49" t="s">
        <v>294</v>
      </c>
      <c r="F514" s="50">
        <v>20125.880859375</v>
      </c>
      <c r="G514" s="52">
        <v>74621.5078125</v>
      </c>
    </row>
    <row r="515" spans="1:7" x14ac:dyDescent="0.25">
      <c r="A515" s="49" t="s">
        <v>344</v>
      </c>
      <c r="B515" s="49" t="s">
        <v>26</v>
      </c>
      <c r="C515" s="49" t="s">
        <v>64</v>
      </c>
      <c r="D515" s="49" t="s">
        <v>65</v>
      </c>
      <c r="E515" s="49" t="s">
        <v>61</v>
      </c>
      <c r="F515" s="50">
        <v>9311.059814453125</v>
      </c>
      <c r="G515" s="52">
        <v>43575.978515625</v>
      </c>
    </row>
    <row r="516" spans="1:7" x14ac:dyDescent="0.25">
      <c r="A516" s="49" t="s">
        <v>345</v>
      </c>
      <c r="B516" s="49" t="s">
        <v>26</v>
      </c>
      <c r="C516" s="49" t="s">
        <v>64</v>
      </c>
      <c r="D516" s="49" t="s">
        <v>65</v>
      </c>
      <c r="E516" s="49" t="s">
        <v>28</v>
      </c>
      <c r="F516" s="50">
        <v>42517.560668945313</v>
      </c>
      <c r="G516" s="52">
        <v>164544.53149414063</v>
      </c>
    </row>
    <row r="517" spans="1:7" x14ac:dyDescent="0.25">
      <c r="A517" s="49" t="s">
        <v>344</v>
      </c>
      <c r="B517" s="49" t="s">
        <v>26</v>
      </c>
      <c r="C517" s="49" t="s">
        <v>64</v>
      </c>
      <c r="D517" s="49" t="s">
        <v>65</v>
      </c>
      <c r="E517" s="49" t="s">
        <v>68</v>
      </c>
      <c r="F517" s="50">
        <v>33172.71875</v>
      </c>
      <c r="G517" s="52">
        <v>152442</v>
      </c>
    </row>
    <row r="518" spans="1:7" x14ac:dyDescent="0.25">
      <c r="A518" s="49" t="s">
        <v>345</v>
      </c>
      <c r="B518" s="49" t="s">
        <v>26</v>
      </c>
      <c r="C518" s="49" t="s">
        <v>64</v>
      </c>
      <c r="D518" s="49" t="s">
        <v>338</v>
      </c>
      <c r="E518" s="49" t="s">
        <v>28</v>
      </c>
      <c r="F518" s="50">
        <v>943.47998046875</v>
      </c>
      <c r="G518" s="52">
        <v>6467.2001953125</v>
      </c>
    </row>
    <row r="519" spans="1:7" x14ac:dyDescent="0.25">
      <c r="A519" s="49" t="s">
        <v>344</v>
      </c>
      <c r="B519" s="49" t="s">
        <v>26</v>
      </c>
      <c r="C519" s="49" t="s">
        <v>64</v>
      </c>
      <c r="D519" s="49" t="s">
        <v>251</v>
      </c>
      <c r="E519" s="49" t="s">
        <v>43</v>
      </c>
      <c r="F519" s="50">
        <v>5.9000000953674316</v>
      </c>
      <c r="G519" s="52">
        <v>22</v>
      </c>
    </row>
    <row r="520" spans="1:7" x14ac:dyDescent="0.25">
      <c r="A520" s="49" t="s">
        <v>345</v>
      </c>
      <c r="B520" s="49" t="s">
        <v>26</v>
      </c>
      <c r="C520" s="49" t="s">
        <v>64</v>
      </c>
      <c r="D520" s="49" t="s">
        <v>198</v>
      </c>
      <c r="E520" s="49" t="s">
        <v>61</v>
      </c>
      <c r="F520" s="50">
        <v>13145.1103515625</v>
      </c>
      <c r="G520" s="52">
        <v>47978.55078125</v>
      </c>
    </row>
    <row r="521" spans="1:7" x14ac:dyDescent="0.25">
      <c r="A521" s="49" t="s">
        <v>344</v>
      </c>
      <c r="B521" s="49" t="s">
        <v>26</v>
      </c>
      <c r="C521" s="49" t="s">
        <v>64</v>
      </c>
      <c r="D521" s="49" t="s">
        <v>198</v>
      </c>
      <c r="E521" s="49" t="s">
        <v>28</v>
      </c>
      <c r="F521" s="50">
        <v>20985.0205078125</v>
      </c>
      <c r="G521" s="52">
        <v>89250.291015625</v>
      </c>
    </row>
    <row r="522" spans="1:7" x14ac:dyDescent="0.25">
      <c r="A522" s="49" t="s">
        <v>345</v>
      </c>
      <c r="B522" s="49" t="s">
        <v>26</v>
      </c>
      <c r="C522" s="49" t="s">
        <v>64</v>
      </c>
      <c r="D522" s="49" t="s">
        <v>197</v>
      </c>
      <c r="E522" s="49" t="s">
        <v>28</v>
      </c>
      <c r="F522" s="50">
        <v>233.14999389648437</v>
      </c>
      <c r="G522" s="52">
        <v>1391.5</v>
      </c>
    </row>
    <row r="523" spans="1:7" x14ac:dyDescent="0.25">
      <c r="A523" s="49" t="s">
        <v>344</v>
      </c>
      <c r="B523" s="49" t="s">
        <v>26</v>
      </c>
      <c r="C523" s="49" t="s">
        <v>64</v>
      </c>
      <c r="D523" s="49" t="s">
        <v>369</v>
      </c>
      <c r="E523" s="49" t="s">
        <v>43</v>
      </c>
      <c r="F523" s="50">
        <v>25.399999618530273</v>
      </c>
      <c r="G523" s="52">
        <v>109</v>
      </c>
    </row>
    <row r="524" spans="1:7" x14ac:dyDescent="0.25">
      <c r="A524" s="49" t="s">
        <v>344</v>
      </c>
      <c r="B524" s="49" t="s">
        <v>2</v>
      </c>
      <c r="C524" s="49" t="s">
        <v>64</v>
      </c>
      <c r="D524" s="49" t="s">
        <v>157</v>
      </c>
      <c r="E524" s="49" t="s">
        <v>28</v>
      </c>
      <c r="F524" s="50">
        <v>204.1199951171875</v>
      </c>
      <c r="G524" s="52">
        <v>2111</v>
      </c>
    </row>
    <row r="525" spans="1:7" x14ac:dyDescent="0.25">
      <c r="A525" s="49" t="s">
        <v>345</v>
      </c>
      <c r="B525" s="49" t="s">
        <v>2</v>
      </c>
      <c r="C525" s="49" t="s">
        <v>64</v>
      </c>
      <c r="D525" s="49" t="s">
        <v>157</v>
      </c>
      <c r="E525" s="49" t="s">
        <v>68</v>
      </c>
      <c r="F525" s="50">
        <v>542.04998779296875</v>
      </c>
      <c r="G525" s="52">
        <v>6155.759765625</v>
      </c>
    </row>
    <row r="526" spans="1:7" x14ac:dyDescent="0.25">
      <c r="A526" s="49" t="s">
        <v>344</v>
      </c>
      <c r="B526" s="49" t="s">
        <v>2</v>
      </c>
      <c r="C526" s="49" t="s">
        <v>64</v>
      </c>
      <c r="D526" s="49" t="s">
        <v>370</v>
      </c>
      <c r="E526" s="49" t="s">
        <v>43</v>
      </c>
      <c r="F526" s="50">
        <v>9.0699996948242187</v>
      </c>
      <c r="G526" s="52">
        <v>49</v>
      </c>
    </row>
    <row r="527" spans="1:7" ht="15.75" thickBot="1" x14ac:dyDescent="0.3">
      <c r="A527" s="60" t="s">
        <v>344</v>
      </c>
      <c r="B527" s="38"/>
      <c r="C527" s="38"/>
      <c r="D527" s="38"/>
      <c r="E527" s="38"/>
      <c r="F527" s="38">
        <f>SUM(F461:F526)</f>
        <v>1728754.4889473915</v>
      </c>
      <c r="G527" s="39">
        <f>SUM(G461:G526)</f>
        <v>7147650.715385437</v>
      </c>
    </row>
    <row r="528" spans="1:7" x14ac:dyDescent="0.25">
      <c r="A528" s="61" t="s">
        <v>378</v>
      </c>
      <c r="B528" s="61" t="s">
        <v>26</v>
      </c>
      <c r="C528" s="61" t="s">
        <v>38</v>
      </c>
      <c r="D528" s="61" t="s">
        <v>299</v>
      </c>
      <c r="E528" s="61" t="s">
        <v>99</v>
      </c>
      <c r="F528" s="62">
        <v>148190.078125</v>
      </c>
      <c r="G528" s="63">
        <v>295812</v>
      </c>
    </row>
    <row r="529" spans="1:7" x14ac:dyDescent="0.25">
      <c r="A529" s="61" t="s">
        <v>378</v>
      </c>
      <c r="B529" s="61" t="s">
        <v>26</v>
      </c>
      <c r="C529" s="61" t="s">
        <v>38</v>
      </c>
      <c r="D529" s="61" t="s">
        <v>341</v>
      </c>
      <c r="E529" s="61" t="s">
        <v>28</v>
      </c>
      <c r="F529" s="62">
        <v>78595.62109375</v>
      </c>
      <c r="G529" s="63">
        <v>344516</v>
      </c>
    </row>
    <row r="530" spans="1:7" x14ac:dyDescent="0.25">
      <c r="A530" s="61" t="s">
        <v>378</v>
      </c>
      <c r="B530" s="61" t="s">
        <v>26</v>
      </c>
      <c r="C530" s="61" t="s">
        <v>38</v>
      </c>
      <c r="D530" s="61" t="s">
        <v>341</v>
      </c>
      <c r="E530" s="61" t="s">
        <v>46</v>
      </c>
      <c r="F530" s="62">
        <v>46752.2294921875</v>
      </c>
      <c r="G530" s="63">
        <v>202266.1484375</v>
      </c>
    </row>
    <row r="531" spans="1:7" x14ac:dyDescent="0.25">
      <c r="A531" s="61" t="s">
        <v>378</v>
      </c>
      <c r="B531" s="61" t="s">
        <v>26</v>
      </c>
      <c r="C531" s="61" t="s">
        <v>38</v>
      </c>
      <c r="D531" s="61" t="s">
        <v>54</v>
      </c>
      <c r="E531" s="61" t="s">
        <v>28</v>
      </c>
      <c r="F531" s="62">
        <v>3718.1600952148437</v>
      </c>
      <c r="G531" s="63">
        <v>12557.809936523438</v>
      </c>
    </row>
    <row r="532" spans="1:7" x14ac:dyDescent="0.25">
      <c r="A532" s="61" t="s">
        <v>378</v>
      </c>
      <c r="B532" s="61" t="s">
        <v>26</v>
      </c>
      <c r="C532" s="61" t="s">
        <v>38</v>
      </c>
      <c r="D532" s="61" t="s">
        <v>53</v>
      </c>
      <c r="E532" s="61" t="s">
        <v>28</v>
      </c>
      <c r="F532" s="62">
        <v>2500.7800445556641</v>
      </c>
      <c r="G532" s="63">
        <v>21822.399597167969</v>
      </c>
    </row>
    <row r="533" spans="1:7" x14ac:dyDescent="0.25">
      <c r="A533" s="61" t="s">
        <v>378</v>
      </c>
      <c r="B533" s="61" t="s">
        <v>26</v>
      </c>
      <c r="C533" s="61" t="s">
        <v>38</v>
      </c>
      <c r="D533" s="61" t="s">
        <v>39</v>
      </c>
      <c r="E533" s="61" t="s">
        <v>52</v>
      </c>
      <c r="F533" s="62">
        <v>24141.689453125</v>
      </c>
      <c r="G533" s="63">
        <v>55154.7109375</v>
      </c>
    </row>
    <row r="534" spans="1:7" x14ac:dyDescent="0.25">
      <c r="A534" s="61" t="s">
        <v>378</v>
      </c>
      <c r="B534" s="61" t="s">
        <v>26</v>
      </c>
      <c r="C534" s="61" t="s">
        <v>38</v>
      </c>
      <c r="D534" s="61" t="s">
        <v>39</v>
      </c>
      <c r="E534" s="61" t="s">
        <v>49</v>
      </c>
      <c r="F534" s="62">
        <v>58644.6396484375</v>
      </c>
      <c r="G534" s="63">
        <v>96259.439453125</v>
      </c>
    </row>
    <row r="535" spans="1:7" x14ac:dyDescent="0.25">
      <c r="A535" s="61" t="s">
        <v>378</v>
      </c>
      <c r="B535" s="61" t="s">
        <v>26</v>
      </c>
      <c r="C535" s="61" t="s">
        <v>38</v>
      </c>
      <c r="D535" s="61" t="s">
        <v>242</v>
      </c>
      <c r="E535" s="61" t="s">
        <v>49</v>
      </c>
      <c r="F535" s="62">
        <v>5089.35986328125</v>
      </c>
      <c r="G535" s="63">
        <v>63750</v>
      </c>
    </row>
    <row r="536" spans="1:7" x14ac:dyDescent="0.25">
      <c r="A536" s="61" t="s">
        <v>378</v>
      </c>
      <c r="B536" s="61" t="s">
        <v>26</v>
      </c>
      <c r="C536" s="61" t="s">
        <v>38</v>
      </c>
      <c r="D536" s="61" t="s">
        <v>41</v>
      </c>
      <c r="E536" s="61" t="s">
        <v>55</v>
      </c>
      <c r="F536" s="62">
        <v>10777.4599609375</v>
      </c>
      <c r="G536" s="63">
        <v>18180.1796875</v>
      </c>
    </row>
    <row r="537" spans="1:7" x14ac:dyDescent="0.25">
      <c r="A537" s="61" t="s">
        <v>378</v>
      </c>
      <c r="B537" s="61" t="s">
        <v>26</v>
      </c>
      <c r="C537" s="61" t="s">
        <v>38</v>
      </c>
      <c r="D537" s="61" t="s">
        <v>301</v>
      </c>
      <c r="E537" s="61" t="s">
        <v>46</v>
      </c>
      <c r="F537" s="62">
        <v>33529.87890625</v>
      </c>
      <c r="G537" s="63">
        <v>205357.625</v>
      </c>
    </row>
    <row r="538" spans="1:7" x14ac:dyDescent="0.25">
      <c r="A538" s="61" t="s">
        <v>378</v>
      </c>
      <c r="B538" s="61" t="s">
        <v>26</v>
      </c>
      <c r="C538" s="61" t="s">
        <v>38</v>
      </c>
      <c r="D538" s="61" t="s">
        <v>42</v>
      </c>
      <c r="E538" s="61" t="s">
        <v>28</v>
      </c>
      <c r="F538" s="62">
        <v>34377.949676513672</v>
      </c>
      <c r="G538" s="63">
        <v>126649.1220703125</v>
      </c>
    </row>
    <row r="539" spans="1:7" x14ac:dyDescent="0.25">
      <c r="A539" s="61" t="s">
        <v>378</v>
      </c>
      <c r="B539" s="61" t="s">
        <v>26</v>
      </c>
      <c r="C539" s="61" t="s">
        <v>38</v>
      </c>
      <c r="D539" s="61" t="s">
        <v>42</v>
      </c>
      <c r="E539" s="61" t="s">
        <v>56</v>
      </c>
      <c r="F539" s="62">
        <v>9863.669921875</v>
      </c>
      <c r="G539" s="63">
        <v>27089.529296875</v>
      </c>
    </row>
    <row r="540" spans="1:7" x14ac:dyDescent="0.25">
      <c r="A540" s="61" t="s">
        <v>378</v>
      </c>
      <c r="B540" s="61" t="s">
        <v>26</v>
      </c>
      <c r="C540" s="61" t="s">
        <v>38</v>
      </c>
      <c r="D540" s="61" t="s">
        <v>50</v>
      </c>
      <c r="E540" s="61" t="s">
        <v>51</v>
      </c>
      <c r="F540" s="62">
        <v>12414.9404296875</v>
      </c>
      <c r="G540" s="63">
        <v>69548.5390625</v>
      </c>
    </row>
    <row r="541" spans="1:7" x14ac:dyDescent="0.25">
      <c r="A541" s="61" t="s">
        <v>378</v>
      </c>
      <c r="B541" s="61" t="s">
        <v>26</v>
      </c>
      <c r="C541" s="61" t="s">
        <v>38</v>
      </c>
      <c r="D541" s="61" t="s">
        <v>50</v>
      </c>
      <c r="E541" s="61" t="s">
        <v>49</v>
      </c>
      <c r="F541" s="62">
        <v>16880.4501953125</v>
      </c>
      <c r="G541" s="63">
        <v>78323.951171875</v>
      </c>
    </row>
    <row r="542" spans="1:7" x14ac:dyDescent="0.25">
      <c r="A542" s="61" t="s">
        <v>378</v>
      </c>
      <c r="B542" s="61" t="s">
        <v>26</v>
      </c>
      <c r="C542" s="61" t="s">
        <v>38</v>
      </c>
      <c r="D542" s="61" t="s">
        <v>50</v>
      </c>
      <c r="E542" s="61" t="s">
        <v>56</v>
      </c>
      <c r="F542" s="62">
        <v>11495.9599609375</v>
      </c>
      <c r="G542" s="63">
        <v>40320</v>
      </c>
    </row>
    <row r="543" spans="1:7" x14ac:dyDescent="0.25">
      <c r="A543" s="61" t="s">
        <v>378</v>
      </c>
      <c r="B543" s="61" t="s">
        <v>26</v>
      </c>
      <c r="C543" s="61" t="s">
        <v>38</v>
      </c>
      <c r="D543" s="61" t="s">
        <v>60</v>
      </c>
      <c r="E543" s="61" t="s">
        <v>61</v>
      </c>
      <c r="F543" s="62">
        <v>782.45001220703125</v>
      </c>
      <c r="G543" s="63">
        <v>3242.31005859375</v>
      </c>
    </row>
    <row r="544" spans="1:7" x14ac:dyDescent="0.25">
      <c r="A544" s="61" t="s">
        <v>378</v>
      </c>
      <c r="B544" s="61" t="s">
        <v>26</v>
      </c>
      <c r="C544" s="61" t="s">
        <v>38</v>
      </c>
      <c r="D544" s="61" t="s">
        <v>59</v>
      </c>
      <c r="E544" s="61" t="s">
        <v>28</v>
      </c>
      <c r="F544" s="62">
        <v>2596.199951171875</v>
      </c>
      <c r="G544" s="63">
        <v>7035.7001953125</v>
      </c>
    </row>
    <row r="545" spans="1:7" x14ac:dyDescent="0.25">
      <c r="A545" s="61" t="s">
        <v>378</v>
      </c>
      <c r="B545" s="61" t="s">
        <v>26</v>
      </c>
      <c r="C545" s="61" t="s">
        <v>38</v>
      </c>
      <c r="D545" s="61" t="s">
        <v>59</v>
      </c>
      <c r="E545" s="61" t="s">
        <v>49</v>
      </c>
      <c r="F545" s="62">
        <v>4789.97998046875</v>
      </c>
      <c r="G545" s="63">
        <v>13984</v>
      </c>
    </row>
    <row r="546" spans="1:7" x14ac:dyDescent="0.25">
      <c r="A546" s="61" t="s">
        <v>378</v>
      </c>
      <c r="B546" s="61" t="s">
        <v>26</v>
      </c>
      <c r="C546" s="61" t="s">
        <v>38</v>
      </c>
      <c r="D546" s="61" t="s">
        <v>175</v>
      </c>
      <c r="E546" s="61" t="s">
        <v>49</v>
      </c>
      <c r="F546" s="62">
        <v>38062.51953125</v>
      </c>
      <c r="G546" s="63">
        <v>74173.109375</v>
      </c>
    </row>
    <row r="547" spans="1:7" x14ac:dyDescent="0.25">
      <c r="A547" s="61" t="s">
        <v>378</v>
      </c>
      <c r="B547" s="61" t="s">
        <v>26</v>
      </c>
      <c r="C547" s="61" t="s">
        <v>38</v>
      </c>
      <c r="D547" s="61" t="s">
        <v>63</v>
      </c>
      <c r="E547" s="61" t="s">
        <v>28</v>
      </c>
      <c r="F547" s="62">
        <v>93005.48828125</v>
      </c>
      <c r="G547" s="63">
        <v>414520</v>
      </c>
    </row>
    <row r="548" spans="1:7" x14ac:dyDescent="0.25">
      <c r="A548" s="61" t="s">
        <v>378</v>
      </c>
      <c r="B548" s="61" t="s">
        <v>26</v>
      </c>
      <c r="C548" s="61" t="s">
        <v>38</v>
      </c>
      <c r="D548" s="61" t="s">
        <v>63</v>
      </c>
      <c r="E548" s="61" t="s">
        <v>49</v>
      </c>
      <c r="F548" s="62">
        <v>19459.30078125</v>
      </c>
      <c r="G548" s="63">
        <v>103586.7109375</v>
      </c>
    </row>
    <row r="549" spans="1:7" x14ac:dyDescent="0.25">
      <c r="A549" s="61" t="s">
        <v>378</v>
      </c>
      <c r="B549" s="61" t="s">
        <v>26</v>
      </c>
      <c r="C549" s="61" t="s">
        <v>38</v>
      </c>
      <c r="D549" s="61" t="s">
        <v>58</v>
      </c>
      <c r="E549" s="61" t="s">
        <v>28</v>
      </c>
      <c r="F549" s="62">
        <v>53315.791381835938</v>
      </c>
      <c r="G549" s="63">
        <v>92069.300048828125</v>
      </c>
    </row>
    <row r="550" spans="1:7" x14ac:dyDescent="0.25">
      <c r="A550" s="61" t="s">
        <v>378</v>
      </c>
      <c r="B550" s="61" t="s">
        <v>26</v>
      </c>
      <c r="C550" s="61" t="s">
        <v>38</v>
      </c>
      <c r="D550" s="61" t="s">
        <v>57</v>
      </c>
      <c r="E550" s="61" t="s">
        <v>81</v>
      </c>
      <c r="F550" s="62">
        <v>19933.310546875</v>
      </c>
      <c r="G550" s="63">
        <v>48285</v>
      </c>
    </row>
    <row r="551" spans="1:7" x14ac:dyDescent="0.25">
      <c r="A551" s="61" t="s">
        <v>378</v>
      </c>
      <c r="B551" s="61" t="s">
        <v>26</v>
      </c>
      <c r="C551" s="61" t="s">
        <v>38</v>
      </c>
      <c r="D551" s="61" t="s">
        <v>57</v>
      </c>
      <c r="E551" s="61" t="s">
        <v>28</v>
      </c>
      <c r="F551" s="62">
        <v>39891.5703125</v>
      </c>
      <c r="G551" s="63">
        <v>19591.3798828125</v>
      </c>
    </row>
    <row r="552" spans="1:7" x14ac:dyDescent="0.25">
      <c r="A552" s="61" t="s">
        <v>378</v>
      </c>
      <c r="B552" s="61" t="s">
        <v>26</v>
      </c>
      <c r="C552" s="61" t="s">
        <v>38</v>
      </c>
      <c r="D552" s="61" t="s">
        <v>40</v>
      </c>
      <c r="E552" s="61" t="s">
        <v>28</v>
      </c>
      <c r="F552" s="62">
        <v>33381.410171508789</v>
      </c>
      <c r="G552" s="63">
        <v>106892.23852920532</v>
      </c>
    </row>
    <row r="553" spans="1:7" x14ac:dyDescent="0.25">
      <c r="A553" s="61" t="s">
        <v>378</v>
      </c>
      <c r="B553" s="61" t="s">
        <v>26</v>
      </c>
      <c r="C553" s="61" t="s">
        <v>38</v>
      </c>
      <c r="D553" s="61" t="s">
        <v>40</v>
      </c>
      <c r="E553" s="61" t="s">
        <v>49</v>
      </c>
      <c r="F553" s="62">
        <v>4715.14013671875</v>
      </c>
      <c r="G553" s="63">
        <v>11042.8798828125</v>
      </c>
    </row>
    <row r="554" spans="1:7" x14ac:dyDescent="0.25">
      <c r="A554" s="61" t="s">
        <v>378</v>
      </c>
      <c r="B554" s="61" t="s">
        <v>4</v>
      </c>
      <c r="C554" s="61" t="s">
        <v>38</v>
      </c>
      <c r="D554" s="61" t="s">
        <v>132</v>
      </c>
      <c r="E554" s="61" t="s">
        <v>68</v>
      </c>
      <c r="F554" s="62">
        <v>24947.830078125</v>
      </c>
      <c r="G554" s="63">
        <v>43572.5</v>
      </c>
    </row>
    <row r="555" spans="1:7" x14ac:dyDescent="0.25">
      <c r="A555" s="61" t="s">
        <v>378</v>
      </c>
      <c r="B555" s="61" t="s">
        <v>26</v>
      </c>
      <c r="C555" s="61" t="s">
        <v>64</v>
      </c>
      <c r="D555" s="61" t="s">
        <v>73</v>
      </c>
      <c r="E555" s="61" t="s">
        <v>28</v>
      </c>
      <c r="F555" s="62">
        <v>134390.56161499023</v>
      </c>
      <c r="G555" s="63">
        <v>484938.92233276367</v>
      </c>
    </row>
    <row r="556" spans="1:7" x14ac:dyDescent="0.25">
      <c r="A556" s="61" t="s">
        <v>378</v>
      </c>
      <c r="B556" s="61" t="s">
        <v>26</v>
      </c>
      <c r="C556" s="61" t="s">
        <v>64</v>
      </c>
      <c r="D556" s="61" t="s">
        <v>73</v>
      </c>
      <c r="E556" s="61" t="s">
        <v>49</v>
      </c>
      <c r="F556" s="62">
        <v>18092.349609375</v>
      </c>
      <c r="G556" s="63">
        <v>78141.1171875</v>
      </c>
    </row>
    <row r="557" spans="1:7" x14ac:dyDescent="0.25">
      <c r="A557" s="61" t="s">
        <v>378</v>
      </c>
      <c r="B557" s="61" t="s">
        <v>26</v>
      </c>
      <c r="C557" s="61" t="s">
        <v>64</v>
      </c>
      <c r="D557" s="61" t="s">
        <v>73</v>
      </c>
      <c r="E557" s="61" t="s">
        <v>68</v>
      </c>
      <c r="F557" s="62">
        <v>22331.390625</v>
      </c>
      <c r="G557" s="63">
        <v>105306.2421875</v>
      </c>
    </row>
    <row r="558" spans="1:7" x14ac:dyDescent="0.25">
      <c r="A558" s="61" t="s">
        <v>378</v>
      </c>
      <c r="B558" s="61" t="s">
        <v>26</v>
      </c>
      <c r="C558" s="61" t="s">
        <v>64</v>
      </c>
      <c r="D558" s="61" t="s">
        <v>71</v>
      </c>
      <c r="E558" s="61" t="s">
        <v>28</v>
      </c>
      <c r="F558" s="62">
        <v>4926.2700958251953</v>
      </c>
      <c r="G558" s="63">
        <v>24709.809753417969</v>
      </c>
    </row>
    <row r="559" spans="1:7" x14ac:dyDescent="0.25">
      <c r="A559" s="61" t="s">
        <v>378</v>
      </c>
      <c r="B559" s="61" t="s">
        <v>26</v>
      </c>
      <c r="C559" s="61" t="s">
        <v>64</v>
      </c>
      <c r="D559" s="61" t="s">
        <v>368</v>
      </c>
      <c r="E559" s="61" t="s">
        <v>68</v>
      </c>
      <c r="F559" s="62">
        <v>1027.8499755859375</v>
      </c>
      <c r="G559" s="63">
        <v>5190.2900390625</v>
      </c>
    </row>
    <row r="560" spans="1:7" x14ac:dyDescent="0.25">
      <c r="A560" s="61" t="s">
        <v>378</v>
      </c>
      <c r="B560" s="61" t="s">
        <v>26</v>
      </c>
      <c r="C560" s="61" t="s">
        <v>64</v>
      </c>
      <c r="D560" s="61" t="s">
        <v>67</v>
      </c>
      <c r="E560" s="61" t="s">
        <v>28</v>
      </c>
      <c r="F560" s="62">
        <v>18324.070465087891</v>
      </c>
      <c r="G560" s="63">
        <v>94321.353149414063</v>
      </c>
    </row>
    <row r="561" spans="1:7" x14ac:dyDescent="0.25">
      <c r="A561" s="61" t="s">
        <v>378</v>
      </c>
      <c r="B561" s="61" t="s">
        <v>26</v>
      </c>
      <c r="C561" s="61" t="s">
        <v>64</v>
      </c>
      <c r="D561" s="61" t="s">
        <v>67</v>
      </c>
      <c r="E561" s="61" t="s">
        <v>68</v>
      </c>
      <c r="F561" s="62">
        <v>130736.9921875</v>
      </c>
      <c r="G561" s="63">
        <v>608697.1796875</v>
      </c>
    </row>
    <row r="562" spans="1:7" x14ac:dyDescent="0.25">
      <c r="A562" s="61" t="s">
        <v>378</v>
      </c>
      <c r="B562" s="61" t="s">
        <v>26</v>
      </c>
      <c r="C562" s="61" t="s">
        <v>64</v>
      </c>
      <c r="D562" s="61" t="s">
        <v>379</v>
      </c>
      <c r="E562" s="61" t="s">
        <v>28</v>
      </c>
      <c r="F562" s="62">
        <v>18193.73046875</v>
      </c>
      <c r="G562" s="63">
        <v>18637</v>
      </c>
    </row>
    <row r="563" spans="1:7" x14ac:dyDescent="0.25">
      <c r="A563" s="61" t="s">
        <v>378</v>
      </c>
      <c r="B563" s="61" t="s">
        <v>26</v>
      </c>
      <c r="C563" s="61" t="s">
        <v>64</v>
      </c>
      <c r="D563" s="61" t="s">
        <v>69</v>
      </c>
      <c r="E563" s="61" t="s">
        <v>83</v>
      </c>
      <c r="F563" s="62">
        <v>144793.095703125</v>
      </c>
      <c r="G563" s="63">
        <v>628226.328125</v>
      </c>
    </row>
    <row r="564" spans="1:7" x14ac:dyDescent="0.25">
      <c r="A564" s="61" t="s">
        <v>378</v>
      </c>
      <c r="B564" s="61" t="s">
        <v>26</v>
      </c>
      <c r="C564" s="61" t="s">
        <v>64</v>
      </c>
      <c r="D564" s="61" t="s">
        <v>69</v>
      </c>
      <c r="E564" s="61" t="s">
        <v>152</v>
      </c>
      <c r="F564" s="62">
        <v>19000.259765625</v>
      </c>
      <c r="G564" s="63">
        <v>89110</v>
      </c>
    </row>
    <row r="565" spans="1:7" x14ac:dyDescent="0.25">
      <c r="A565" s="61" t="s">
        <v>378</v>
      </c>
      <c r="B565" s="61" t="s">
        <v>26</v>
      </c>
      <c r="C565" s="61" t="s">
        <v>64</v>
      </c>
      <c r="D565" s="61" t="s">
        <v>69</v>
      </c>
      <c r="E565" s="61" t="s">
        <v>51</v>
      </c>
      <c r="F565" s="62">
        <v>45440.869140625</v>
      </c>
      <c r="G565" s="63">
        <v>204459.203125</v>
      </c>
    </row>
    <row r="566" spans="1:7" x14ac:dyDescent="0.25">
      <c r="A566" s="61" t="s">
        <v>378</v>
      </c>
      <c r="B566" s="61" t="s">
        <v>26</v>
      </c>
      <c r="C566" s="61" t="s">
        <v>64</v>
      </c>
      <c r="D566" s="61" t="s">
        <v>69</v>
      </c>
      <c r="E566" s="61" t="s">
        <v>61</v>
      </c>
      <c r="F566" s="62">
        <v>13565.400390625</v>
      </c>
      <c r="G566" s="63">
        <v>80869.1015625</v>
      </c>
    </row>
    <row r="567" spans="1:7" x14ac:dyDescent="0.25">
      <c r="A567" s="61" t="s">
        <v>378</v>
      </c>
      <c r="B567" s="61" t="s">
        <v>26</v>
      </c>
      <c r="C567" s="61" t="s">
        <v>64</v>
      </c>
      <c r="D567" s="61" t="s">
        <v>69</v>
      </c>
      <c r="E567" s="61" t="s">
        <v>28</v>
      </c>
      <c r="F567" s="62">
        <v>170732.80938529968</v>
      </c>
      <c r="G567" s="63">
        <v>785739.65803527832</v>
      </c>
    </row>
    <row r="568" spans="1:7" x14ac:dyDescent="0.25">
      <c r="A568" s="61" t="s">
        <v>378</v>
      </c>
      <c r="B568" s="61" t="s">
        <v>26</v>
      </c>
      <c r="C568" s="61" t="s">
        <v>64</v>
      </c>
      <c r="D568" s="61" t="s">
        <v>69</v>
      </c>
      <c r="E568" s="61" t="s">
        <v>49</v>
      </c>
      <c r="F568" s="62">
        <v>41802.279296875</v>
      </c>
      <c r="G568" s="63">
        <v>171875.5546875</v>
      </c>
    </row>
    <row r="569" spans="1:7" x14ac:dyDescent="0.25">
      <c r="A569" s="61" t="s">
        <v>378</v>
      </c>
      <c r="B569" s="61" t="s">
        <v>26</v>
      </c>
      <c r="C569" s="61" t="s">
        <v>64</v>
      </c>
      <c r="D569" s="61" t="s">
        <v>69</v>
      </c>
      <c r="E569" s="61" t="s">
        <v>68</v>
      </c>
      <c r="F569" s="62">
        <v>22037.91015625</v>
      </c>
      <c r="G569" s="63">
        <v>13604.5</v>
      </c>
    </row>
    <row r="570" spans="1:7" x14ac:dyDescent="0.25">
      <c r="A570" s="61" t="s">
        <v>378</v>
      </c>
      <c r="B570" s="61" t="s">
        <v>26</v>
      </c>
      <c r="C570" s="61" t="s">
        <v>64</v>
      </c>
      <c r="D570" s="61" t="s">
        <v>69</v>
      </c>
      <c r="E570" s="61" t="s">
        <v>76</v>
      </c>
      <c r="F570" s="62">
        <v>8142.97021484375</v>
      </c>
      <c r="G570" s="63">
        <v>22380</v>
      </c>
    </row>
    <row r="571" spans="1:7" x14ac:dyDescent="0.25">
      <c r="A571" s="61" t="s">
        <v>378</v>
      </c>
      <c r="B571" s="61" t="s">
        <v>26</v>
      </c>
      <c r="C571" s="61" t="s">
        <v>64</v>
      </c>
      <c r="D571" s="61" t="s">
        <v>69</v>
      </c>
      <c r="E571" s="61" t="s">
        <v>107</v>
      </c>
      <c r="F571" s="62">
        <v>44910.669921875</v>
      </c>
      <c r="G571" s="63">
        <v>191702.0703125</v>
      </c>
    </row>
    <row r="572" spans="1:7" x14ac:dyDescent="0.25">
      <c r="A572" s="61" t="s">
        <v>378</v>
      </c>
      <c r="B572" s="61" t="s">
        <v>26</v>
      </c>
      <c r="C572" s="61" t="s">
        <v>64</v>
      </c>
      <c r="D572" s="61" t="s">
        <v>70</v>
      </c>
      <c r="E572" s="61" t="s">
        <v>28</v>
      </c>
      <c r="F572" s="62">
        <v>1847.3399848937988</v>
      </c>
      <c r="G572" s="63">
        <v>93627.197448730469</v>
      </c>
    </row>
    <row r="573" spans="1:7" x14ac:dyDescent="0.25">
      <c r="A573" s="61" t="s">
        <v>378</v>
      </c>
      <c r="B573" s="61" t="s">
        <v>26</v>
      </c>
      <c r="C573" s="61" t="s">
        <v>64</v>
      </c>
      <c r="D573" s="61" t="s">
        <v>178</v>
      </c>
      <c r="E573" s="61" t="s">
        <v>28</v>
      </c>
      <c r="F573" s="62">
        <v>2633.60009765625</v>
      </c>
      <c r="G573" s="63">
        <v>27635.19921875</v>
      </c>
    </row>
    <row r="574" spans="1:7" x14ac:dyDescent="0.25">
      <c r="A574" s="61" t="s">
        <v>378</v>
      </c>
      <c r="B574" s="61" t="s">
        <v>26</v>
      </c>
      <c r="C574" s="61" t="s">
        <v>64</v>
      </c>
      <c r="D574" s="61" t="s">
        <v>247</v>
      </c>
      <c r="E574" s="61" t="s">
        <v>28</v>
      </c>
      <c r="F574" s="62">
        <v>123.24000358581543</v>
      </c>
      <c r="G574" s="63">
        <v>486.84999847412109</v>
      </c>
    </row>
    <row r="575" spans="1:7" x14ac:dyDescent="0.25">
      <c r="A575" s="61" t="s">
        <v>378</v>
      </c>
      <c r="B575" s="61" t="s">
        <v>26</v>
      </c>
      <c r="C575" s="61" t="s">
        <v>64</v>
      </c>
      <c r="D575" s="61" t="s">
        <v>77</v>
      </c>
      <c r="E575" s="61" t="s">
        <v>83</v>
      </c>
      <c r="F575" s="62">
        <v>22649.80078125</v>
      </c>
      <c r="G575" s="63">
        <v>75851.59375</v>
      </c>
    </row>
    <row r="576" spans="1:7" x14ac:dyDescent="0.25">
      <c r="A576" s="61" t="s">
        <v>378</v>
      </c>
      <c r="B576" s="61" t="s">
        <v>26</v>
      </c>
      <c r="C576" s="61" t="s">
        <v>64</v>
      </c>
      <c r="D576" s="61" t="s">
        <v>77</v>
      </c>
      <c r="E576" s="61" t="s">
        <v>28</v>
      </c>
      <c r="F576" s="62">
        <v>80784.051267623901</v>
      </c>
      <c r="G576" s="63">
        <v>377646.39204406738</v>
      </c>
    </row>
    <row r="577" spans="1:7" x14ac:dyDescent="0.25">
      <c r="A577" s="61" t="s">
        <v>378</v>
      </c>
      <c r="B577" s="61" t="s">
        <v>26</v>
      </c>
      <c r="C577" s="61" t="s">
        <v>64</v>
      </c>
      <c r="D577" s="61" t="s">
        <v>77</v>
      </c>
      <c r="E577" s="61" t="s">
        <v>43</v>
      </c>
      <c r="F577" s="62">
        <v>947.55996704101562</v>
      </c>
      <c r="G577" s="63">
        <v>2989</v>
      </c>
    </row>
    <row r="578" spans="1:7" x14ac:dyDescent="0.25">
      <c r="A578" s="61" t="s">
        <v>378</v>
      </c>
      <c r="B578" s="61" t="s">
        <v>26</v>
      </c>
      <c r="C578" s="61" t="s">
        <v>64</v>
      </c>
      <c r="D578" s="61" t="s">
        <v>66</v>
      </c>
      <c r="E578" s="61" t="s">
        <v>83</v>
      </c>
      <c r="F578" s="62">
        <v>94021.9609375</v>
      </c>
      <c r="G578" s="63">
        <v>299231.1875</v>
      </c>
    </row>
    <row r="579" spans="1:7" x14ac:dyDescent="0.25">
      <c r="A579" s="61" t="s">
        <v>378</v>
      </c>
      <c r="B579" s="61" t="s">
        <v>26</v>
      </c>
      <c r="C579" s="61" t="s">
        <v>64</v>
      </c>
      <c r="D579" s="61" t="s">
        <v>66</v>
      </c>
      <c r="E579" s="61" t="s">
        <v>61</v>
      </c>
      <c r="F579" s="62">
        <v>17243.849945068359</v>
      </c>
      <c r="G579" s="63">
        <v>100514.392578125</v>
      </c>
    </row>
    <row r="580" spans="1:7" x14ac:dyDescent="0.25">
      <c r="A580" s="61" t="s">
        <v>378</v>
      </c>
      <c r="B580" s="61" t="s">
        <v>26</v>
      </c>
      <c r="C580" s="61" t="s">
        <v>64</v>
      </c>
      <c r="D580" s="61" t="s">
        <v>66</v>
      </c>
      <c r="E580" s="61" t="s">
        <v>28</v>
      </c>
      <c r="F580" s="62">
        <v>91832.142124176025</v>
      </c>
      <c r="G580" s="63">
        <v>399151.0048828125</v>
      </c>
    </row>
    <row r="581" spans="1:7" x14ac:dyDescent="0.25">
      <c r="A581" s="61" t="s">
        <v>378</v>
      </c>
      <c r="B581" s="61" t="s">
        <v>26</v>
      </c>
      <c r="C581" s="61" t="s">
        <v>64</v>
      </c>
      <c r="D581" s="61" t="s">
        <v>66</v>
      </c>
      <c r="E581" s="61" t="s">
        <v>68</v>
      </c>
      <c r="F581" s="62">
        <v>102053.22778320312</v>
      </c>
      <c r="G581" s="63">
        <v>486126.97265625</v>
      </c>
    </row>
    <row r="582" spans="1:7" x14ac:dyDescent="0.25">
      <c r="A582" s="61" t="s">
        <v>378</v>
      </c>
      <c r="B582" s="61" t="s">
        <v>26</v>
      </c>
      <c r="C582" s="61" t="s">
        <v>64</v>
      </c>
      <c r="D582" s="61" t="s">
        <v>66</v>
      </c>
      <c r="E582" s="61" t="s">
        <v>43</v>
      </c>
      <c r="F582" s="62">
        <v>11050.859619140625</v>
      </c>
      <c r="G582" s="63">
        <v>52942.19921875</v>
      </c>
    </row>
    <row r="583" spans="1:7" x14ac:dyDescent="0.25">
      <c r="A583" s="61" t="s">
        <v>378</v>
      </c>
      <c r="B583" s="61" t="s">
        <v>26</v>
      </c>
      <c r="C583" s="61" t="s">
        <v>64</v>
      </c>
      <c r="D583" s="61" t="s">
        <v>65</v>
      </c>
      <c r="E583" s="61" t="s">
        <v>61</v>
      </c>
      <c r="F583" s="62">
        <v>4183.60986328125</v>
      </c>
      <c r="G583" s="63">
        <v>21134</v>
      </c>
    </row>
    <row r="584" spans="1:7" x14ac:dyDescent="0.25">
      <c r="A584" s="61" t="s">
        <v>378</v>
      </c>
      <c r="B584" s="61" t="s">
        <v>26</v>
      </c>
      <c r="C584" s="61" t="s">
        <v>64</v>
      </c>
      <c r="D584" s="61" t="s">
        <v>65</v>
      </c>
      <c r="E584" s="61" t="s">
        <v>28</v>
      </c>
      <c r="F584" s="62">
        <v>18030.740051269531</v>
      </c>
      <c r="G584" s="63">
        <v>92305.27197265625</v>
      </c>
    </row>
    <row r="585" spans="1:7" x14ac:dyDescent="0.25">
      <c r="A585" s="61" t="s">
        <v>378</v>
      </c>
      <c r="B585" s="61" t="s">
        <v>26</v>
      </c>
      <c r="C585" s="61" t="s">
        <v>64</v>
      </c>
      <c r="D585" s="61" t="s">
        <v>198</v>
      </c>
      <c r="E585" s="61" t="s">
        <v>28</v>
      </c>
      <c r="F585" s="62">
        <v>31263.3505859375</v>
      </c>
      <c r="G585" s="63">
        <v>127416.73046875</v>
      </c>
    </row>
    <row r="586" spans="1:7" x14ac:dyDescent="0.25">
      <c r="A586" s="61" t="s">
        <v>378</v>
      </c>
      <c r="B586" s="61" t="s">
        <v>26</v>
      </c>
      <c r="C586" s="61" t="s">
        <v>64</v>
      </c>
      <c r="D586" s="61" t="s">
        <v>197</v>
      </c>
      <c r="E586" s="61" t="s">
        <v>28</v>
      </c>
      <c r="F586" s="62">
        <v>447.1199951171875</v>
      </c>
      <c r="G586" s="63">
        <v>1792.0799560546875</v>
      </c>
    </row>
    <row r="587" spans="1:7" x14ac:dyDescent="0.25">
      <c r="A587" s="61" t="s">
        <v>378</v>
      </c>
      <c r="B587" s="61" t="s">
        <v>26</v>
      </c>
      <c r="C587" s="61" t="s">
        <v>64</v>
      </c>
      <c r="D587" s="61" t="s">
        <v>179</v>
      </c>
      <c r="E587" s="61" t="s">
        <v>28</v>
      </c>
      <c r="F587" s="62">
        <v>290.1199951171875</v>
      </c>
      <c r="G587" s="63">
        <v>668</v>
      </c>
    </row>
    <row r="588" spans="1:7" x14ac:dyDescent="0.25">
      <c r="A588" s="61" t="s">
        <v>378</v>
      </c>
      <c r="B588" s="61" t="s">
        <v>2</v>
      </c>
      <c r="C588" s="61" t="s">
        <v>64</v>
      </c>
      <c r="D588" s="61" t="s">
        <v>157</v>
      </c>
      <c r="E588" s="61" t="s">
        <v>28</v>
      </c>
      <c r="F588" s="62">
        <v>585.98001861572266</v>
      </c>
      <c r="G588" s="63">
        <v>7162.6000061035156</v>
      </c>
    </row>
    <row r="589" spans="1:7" ht="15.75" thickBot="1" x14ac:dyDescent="0.3">
      <c r="A589" s="60" t="s">
        <v>378</v>
      </c>
      <c r="B589" s="38"/>
      <c r="C589" s="38"/>
      <c r="D589" s="38"/>
      <c r="E589" s="38"/>
      <c r="F589" s="38">
        <f>SUM(F528:F588)</f>
        <v>2170291.8900699615</v>
      </c>
      <c r="G589" s="39">
        <f>SUM(G528:G588)</f>
        <v>8370191.5854454041</v>
      </c>
    </row>
    <row r="590" spans="1:7" x14ac:dyDescent="0.25">
      <c r="A590" s="61" t="s">
        <v>386</v>
      </c>
      <c r="B590" s="61" t="s">
        <v>26</v>
      </c>
      <c r="C590" s="61" t="s">
        <v>38</v>
      </c>
      <c r="D590" s="61" t="s">
        <v>299</v>
      </c>
      <c r="E590" s="61" t="s">
        <v>99</v>
      </c>
      <c r="F590" s="62">
        <v>65862.2578125</v>
      </c>
      <c r="G590" s="63">
        <v>131472</v>
      </c>
    </row>
    <row r="591" spans="1:7" x14ac:dyDescent="0.25">
      <c r="A591" s="61" t="s">
        <v>386</v>
      </c>
      <c r="B591" s="61" t="s">
        <v>26</v>
      </c>
      <c r="C591" s="61" t="s">
        <v>38</v>
      </c>
      <c r="D591" s="61" t="s">
        <v>341</v>
      </c>
      <c r="E591" s="61" t="s">
        <v>28</v>
      </c>
      <c r="F591" s="62">
        <v>157271.0859375</v>
      </c>
      <c r="G591" s="63">
        <v>458559.5</v>
      </c>
    </row>
    <row r="592" spans="1:7" x14ac:dyDescent="0.25">
      <c r="A592" s="61" t="s">
        <v>386</v>
      </c>
      <c r="B592" s="61" t="s">
        <v>26</v>
      </c>
      <c r="C592" s="61" t="s">
        <v>38</v>
      </c>
      <c r="D592" s="61" t="s">
        <v>54</v>
      </c>
      <c r="E592" s="61" t="s">
        <v>28</v>
      </c>
      <c r="F592" s="62">
        <v>6479.6300659179687</v>
      </c>
      <c r="G592" s="63">
        <v>13637.649871826172</v>
      </c>
    </row>
    <row r="593" spans="1:7" x14ac:dyDescent="0.25">
      <c r="A593" s="61" t="s">
        <v>386</v>
      </c>
      <c r="B593" s="61" t="s">
        <v>26</v>
      </c>
      <c r="C593" s="61" t="s">
        <v>38</v>
      </c>
      <c r="D593" s="61" t="s">
        <v>53</v>
      </c>
      <c r="E593" s="61" t="s">
        <v>28</v>
      </c>
      <c r="F593" s="62">
        <v>1857.4300537109375</v>
      </c>
      <c r="G593" s="63">
        <v>14872.2001953125</v>
      </c>
    </row>
    <row r="594" spans="1:7" x14ac:dyDescent="0.25">
      <c r="A594" s="61" t="s">
        <v>386</v>
      </c>
      <c r="B594" s="61" t="s">
        <v>26</v>
      </c>
      <c r="C594" s="61" t="s">
        <v>38</v>
      </c>
      <c r="D594" s="61" t="s">
        <v>39</v>
      </c>
      <c r="E594" s="61" t="s">
        <v>52</v>
      </c>
      <c r="F594" s="62">
        <v>8029.1201171875</v>
      </c>
      <c r="G594" s="63">
        <v>17516.619140625</v>
      </c>
    </row>
    <row r="595" spans="1:7" x14ac:dyDescent="0.25">
      <c r="A595" s="61" t="s">
        <v>386</v>
      </c>
      <c r="B595" s="61" t="s">
        <v>26</v>
      </c>
      <c r="C595" s="61" t="s">
        <v>38</v>
      </c>
      <c r="D595" s="61" t="s">
        <v>39</v>
      </c>
      <c r="E595" s="61" t="s">
        <v>49</v>
      </c>
      <c r="F595" s="62">
        <v>27982.08984375</v>
      </c>
      <c r="G595" s="63">
        <v>59641.3203125</v>
      </c>
    </row>
    <row r="596" spans="1:7" x14ac:dyDescent="0.25">
      <c r="A596" s="61" t="s">
        <v>387</v>
      </c>
      <c r="B596" s="61" t="s">
        <v>26</v>
      </c>
      <c r="C596" s="61" t="s">
        <v>38</v>
      </c>
      <c r="D596" s="61" t="s">
        <v>240</v>
      </c>
      <c r="E596" s="61" t="s">
        <v>28</v>
      </c>
      <c r="F596" s="62">
        <v>36101.449843406677</v>
      </c>
      <c r="G596" s="63">
        <v>137800.46843719482</v>
      </c>
    </row>
    <row r="597" spans="1:7" x14ac:dyDescent="0.25">
      <c r="A597" s="61" t="s">
        <v>386</v>
      </c>
      <c r="B597" s="61" t="s">
        <v>26</v>
      </c>
      <c r="C597" s="61" t="s">
        <v>38</v>
      </c>
      <c r="D597" s="61" t="s">
        <v>41</v>
      </c>
      <c r="E597" s="61" t="s">
        <v>55</v>
      </c>
      <c r="F597" s="62">
        <v>24045.00048828125</v>
      </c>
      <c r="G597" s="63">
        <v>42361.0810546875</v>
      </c>
    </row>
    <row r="598" spans="1:7" x14ac:dyDescent="0.25">
      <c r="A598" s="61" t="s">
        <v>386</v>
      </c>
      <c r="B598" s="61" t="s">
        <v>26</v>
      </c>
      <c r="C598" s="61" t="s">
        <v>38</v>
      </c>
      <c r="D598" s="61" t="s">
        <v>348</v>
      </c>
      <c r="E598" s="61" t="s">
        <v>28</v>
      </c>
      <c r="F598" s="62">
        <v>2596.139892578125</v>
      </c>
      <c r="G598" s="63">
        <v>7035.75</v>
      </c>
    </row>
    <row r="599" spans="1:7" x14ac:dyDescent="0.25">
      <c r="A599" s="61" t="s">
        <v>386</v>
      </c>
      <c r="B599" s="61" t="s">
        <v>26</v>
      </c>
      <c r="C599" s="61" t="s">
        <v>38</v>
      </c>
      <c r="D599" s="61" t="s">
        <v>45</v>
      </c>
      <c r="E599" s="61" t="s">
        <v>28</v>
      </c>
      <c r="F599" s="62">
        <v>17128.26953125</v>
      </c>
      <c r="G599" s="63">
        <v>114165.046875</v>
      </c>
    </row>
    <row r="600" spans="1:7" x14ac:dyDescent="0.25">
      <c r="A600" s="61" t="s">
        <v>386</v>
      </c>
      <c r="B600" s="61" t="s">
        <v>26</v>
      </c>
      <c r="C600" s="61" t="s">
        <v>38</v>
      </c>
      <c r="D600" s="61" t="s">
        <v>42</v>
      </c>
      <c r="E600" s="61" t="s">
        <v>28</v>
      </c>
      <c r="F600" s="62">
        <v>60042.759689331055</v>
      </c>
      <c r="G600" s="63">
        <v>200802.47967529297</v>
      </c>
    </row>
    <row r="601" spans="1:7" x14ac:dyDescent="0.25">
      <c r="A601" s="61" t="s">
        <v>386</v>
      </c>
      <c r="B601" s="61" t="s">
        <v>26</v>
      </c>
      <c r="C601" s="61" t="s">
        <v>38</v>
      </c>
      <c r="D601" s="61" t="s">
        <v>42</v>
      </c>
      <c r="E601" s="61" t="s">
        <v>56</v>
      </c>
      <c r="F601" s="62">
        <v>29258.240234375</v>
      </c>
      <c r="G601" s="63">
        <v>79591.91015625</v>
      </c>
    </row>
    <row r="602" spans="1:7" x14ac:dyDescent="0.25">
      <c r="A602" s="61" t="s">
        <v>387</v>
      </c>
      <c r="B602" s="61" t="s">
        <v>26</v>
      </c>
      <c r="C602" s="61" t="s">
        <v>38</v>
      </c>
      <c r="D602" s="61" t="s">
        <v>388</v>
      </c>
      <c r="E602" s="61" t="s">
        <v>61</v>
      </c>
      <c r="F602" s="62">
        <v>1436.989990234375</v>
      </c>
      <c r="G602" s="63">
        <v>51264</v>
      </c>
    </row>
    <row r="603" spans="1:7" x14ac:dyDescent="0.25">
      <c r="A603" s="61" t="s">
        <v>386</v>
      </c>
      <c r="B603" s="61" t="s">
        <v>26</v>
      </c>
      <c r="C603" s="61" t="s">
        <v>38</v>
      </c>
      <c r="D603" s="61" t="s">
        <v>196</v>
      </c>
      <c r="E603" s="61" t="s">
        <v>28</v>
      </c>
      <c r="F603" s="62">
        <v>199582.59375</v>
      </c>
      <c r="G603" s="63">
        <v>13789.419921875</v>
      </c>
    </row>
    <row r="604" spans="1:7" x14ac:dyDescent="0.25">
      <c r="A604" s="61" t="s">
        <v>386</v>
      </c>
      <c r="B604" s="61" t="s">
        <v>26</v>
      </c>
      <c r="C604" s="61" t="s">
        <v>38</v>
      </c>
      <c r="D604" s="61" t="s">
        <v>50</v>
      </c>
      <c r="E604" s="61" t="s">
        <v>61</v>
      </c>
      <c r="F604" s="62">
        <v>36.419998168945313</v>
      </c>
      <c r="G604" s="63">
        <v>953.4000244140625</v>
      </c>
    </row>
    <row r="605" spans="1:7" x14ac:dyDescent="0.25">
      <c r="A605" s="61" t="s">
        <v>387</v>
      </c>
      <c r="B605" s="61" t="s">
        <v>26</v>
      </c>
      <c r="C605" s="61" t="s">
        <v>38</v>
      </c>
      <c r="D605" s="61" t="s">
        <v>50</v>
      </c>
      <c r="E605" s="61" t="s">
        <v>28</v>
      </c>
      <c r="F605" s="62">
        <v>447.07000732421875</v>
      </c>
      <c r="G605" s="63">
        <v>1985.5</v>
      </c>
    </row>
    <row r="606" spans="1:7" x14ac:dyDescent="0.25">
      <c r="A606" s="61" t="s">
        <v>386</v>
      </c>
      <c r="B606" s="61" t="s">
        <v>26</v>
      </c>
      <c r="C606" s="61" t="s">
        <v>38</v>
      </c>
      <c r="D606" s="61" t="s">
        <v>50</v>
      </c>
      <c r="E606" s="61" t="s">
        <v>49</v>
      </c>
      <c r="F606" s="62">
        <v>8083.10009765625</v>
      </c>
      <c r="G606" s="63">
        <v>47574.58984375</v>
      </c>
    </row>
    <row r="607" spans="1:7" x14ac:dyDescent="0.25">
      <c r="A607" s="61" t="s">
        <v>386</v>
      </c>
      <c r="B607" s="61" t="s">
        <v>26</v>
      </c>
      <c r="C607" s="61" t="s">
        <v>38</v>
      </c>
      <c r="D607" s="61" t="s">
        <v>50</v>
      </c>
      <c r="E607" s="61" t="s">
        <v>294</v>
      </c>
      <c r="F607" s="62">
        <v>2937.860107421875</v>
      </c>
      <c r="G607" s="63">
        <v>33184.51953125</v>
      </c>
    </row>
    <row r="608" spans="1:7" x14ac:dyDescent="0.25">
      <c r="A608" s="61" t="s">
        <v>386</v>
      </c>
      <c r="B608" s="61" t="s">
        <v>26</v>
      </c>
      <c r="C608" s="61" t="s">
        <v>38</v>
      </c>
      <c r="D608" s="61" t="s">
        <v>175</v>
      </c>
      <c r="E608" s="61" t="s">
        <v>61</v>
      </c>
      <c r="F608" s="62">
        <v>218.14999389648437</v>
      </c>
      <c r="G608" s="63">
        <v>767.280029296875</v>
      </c>
    </row>
    <row r="609" spans="1:7" x14ac:dyDescent="0.25">
      <c r="A609" s="61" t="s">
        <v>387</v>
      </c>
      <c r="B609" s="61" t="s">
        <v>26</v>
      </c>
      <c r="C609" s="61" t="s">
        <v>38</v>
      </c>
      <c r="D609" s="61" t="s">
        <v>58</v>
      </c>
      <c r="E609" s="61" t="s">
        <v>28</v>
      </c>
      <c r="F609" s="62">
        <v>33088.990234375</v>
      </c>
      <c r="G609" s="63">
        <v>48173.009887695313</v>
      </c>
    </row>
    <row r="610" spans="1:7" x14ac:dyDescent="0.25">
      <c r="A610" s="61" t="s">
        <v>386</v>
      </c>
      <c r="B610" s="61" t="s">
        <v>26</v>
      </c>
      <c r="C610" s="61" t="s">
        <v>38</v>
      </c>
      <c r="D610" s="61" t="s">
        <v>57</v>
      </c>
      <c r="E610" s="61" t="s">
        <v>81</v>
      </c>
      <c r="F610" s="62">
        <v>49870.69921875</v>
      </c>
      <c r="G610" s="63">
        <v>50224.80078125</v>
      </c>
    </row>
    <row r="611" spans="1:7" x14ac:dyDescent="0.25">
      <c r="A611" s="61" t="s">
        <v>386</v>
      </c>
      <c r="B611" s="61" t="s">
        <v>26</v>
      </c>
      <c r="C611" s="61" t="s">
        <v>38</v>
      </c>
      <c r="D611" s="61" t="s">
        <v>57</v>
      </c>
      <c r="E611" s="61" t="s">
        <v>28</v>
      </c>
      <c r="F611" s="62">
        <v>39916.51953125</v>
      </c>
      <c r="G611" s="63">
        <v>37516.23046875</v>
      </c>
    </row>
    <row r="612" spans="1:7" x14ac:dyDescent="0.25">
      <c r="A612" s="61" t="s">
        <v>386</v>
      </c>
      <c r="B612" s="61" t="s">
        <v>26</v>
      </c>
      <c r="C612" s="61" t="s">
        <v>38</v>
      </c>
      <c r="D612" s="61" t="s">
        <v>40</v>
      </c>
      <c r="E612" s="61" t="s">
        <v>61</v>
      </c>
      <c r="F612" s="62">
        <v>2054.7000732421875</v>
      </c>
      <c r="G612" s="63">
        <v>4524</v>
      </c>
    </row>
    <row r="613" spans="1:7" x14ac:dyDescent="0.25">
      <c r="A613" s="61" t="s">
        <v>386</v>
      </c>
      <c r="B613" s="61" t="s">
        <v>26</v>
      </c>
      <c r="C613" s="61" t="s">
        <v>38</v>
      </c>
      <c r="D613" s="61" t="s">
        <v>40</v>
      </c>
      <c r="E613" s="61" t="s">
        <v>28</v>
      </c>
      <c r="F613" s="62">
        <v>18435.970031738281</v>
      </c>
      <c r="G613" s="63">
        <v>37303.429809570313</v>
      </c>
    </row>
    <row r="614" spans="1:7" x14ac:dyDescent="0.25">
      <c r="A614" s="61" t="s">
        <v>386</v>
      </c>
      <c r="B614" s="61" t="s">
        <v>26</v>
      </c>
      <c r="C614" s="61" t="s">
        <v>38</v>
      </c>
      <c r="D614" s="61" t="s">
        <v>40</v>
      </c>
      <c r="E614" s="61" t="s">
        <v>49</v>
      </c>
      <c r="F614" s="62">
        <v>22714.7890625</v>
      </c>
      <c r="G614" s="63">
        <v>91532.8984375</v>
      </c>
    </row>
    <row r="615" spans="1:7" x14ac:dyDescent="0.25">
      <c r="A615" s="61" t="s">
        <v>386</v>
      </c>
      <c r="B615" s="61" t="s">
        <v>26</v>
      </c>
      <c r="C615" s="61" t="s">
        <v>38</v>
      </c>
      <c r="D615" s="61" t="s">
        <v>40</v>
      </c>
      <c r="E615" s="61" t="s">
        <v>43</v>
      </c>
      <c r="F615" s="62">
        <v>269.44000244140625</v>
      </c>
      <c r="G615" s="63">
        <v>637.20001220703125</v>
      </c>
    </row>
    <row r="616" spans="1:7" x14ac:dyDescent="0.25">
      <c r="A616" s="61" t="s">
        <v>386</v>
      </c>
      <c r="B616" s="61" t="s">
        <v>4</v>
      </c>
      <c r="C616" s="61" t="s">
        <v>38</v>
      </c>
      <c r="D616" s="61" t="s">
        <v>132</v>
      </c>
      <c r="E616" s="61" t="s">
        <v>28</v>
      </c>
      <c r="F616" s="62">
        <v>42480.359375</v>
      </c>
      <c r="G616" s="63">
        <v>65712.30078125</v>
      </c>
    </row>
    <row r="617" spans="1:7" x14ac:dyDescent="0.25">
      <c r="A617" s="61" t="s">
        <v>386</v>
      </c>
      <c r="B617" s="61" t="s">
        <v>4</v>
      </c>
      <c r="C617" s="61" t="s">
        <v>38</v>
      </c>
      <c r="D617" s="61" t="s">
        <v>132</v>
      </c>
      <c r="E617" s="61" t="s">
        <v>68</v>
      </c>
      <c r="F617" s="62">
        <v>24947.830078125</v>
      </c>
      <c r="G617" s="63">
        <v>41333.75</v>
      </c>
    </row>
    <row r="618" spans="1:7" x14ac:dyDescent="0.25">
      <c r="A618" s="61" t="s">
        <v>386</v>
      </c>
      <c r="B618" s="61" t="s">
        <v>26</v>
      </c>
      <c r="C618" s="61" t="s">
        <v>64</v>
      </c>
      <c r="D618" s="61" t="s">
        <v>334</v>
      </c>
      <c r="E618" s="61" t="s">
        <v>56</v>
      </c>
      <c r="F618" s="62"/>
      <c r="G618" s="63">
        <v>40820</v>
      </c>
    </row>
    <row r="619" spans="1:7" x14ac:dyDescent="0.25">
      <c r="A619" s="61" t="s">
        <v>387</v>
      </c>
      <c r="B619" s="61" t="s">
        <v>26</v>
      </c>
      <c r="C619" s="61" t="s">
        <v>64</v>
      </c>
      <c r="D619" s="61" t="s">
        <v>73</v>
      </c>
      <c r="E619" s="61" t="s">
        <v>28</v>
      </c>
      <c r="F619" s="62">
        <v>56551.920074462891</v>
      </c>
      <c r="G619" s="63">
        <v>249939.54931640625</v>
      </c>
    </row>
    <row r="620" spans="1:7" x14ac:dyDescent="0.25">
      <c r="A620" s="61" t="s">
        <v>386</v>
      </c>
      <c r="B620" s="61" t="s">
        <v>26</v>
      </c>
      <c r="C620" s="61" t="s">
        <v>64</v>
      </c>
      <c r="D620" s="61" t="s">
        <v>73</v>
      </c>
      <c r="E620" s="61" t="s">
        <v>158</v>
      </c>
      <c r="F620" s="62">
        <v>19465.2890625</v>
      </c>
      <c r="G620" s="63">
        <v>97830.9765625</v>
      </c>
    </row>
    <row r="621" spans="1:7" x14ac:dyDescent="0.25">
      <c r="A621" s="61" t="s">
        <v>386</v>
      </c>
      <c r="B621" s="61" t="s">
        <v>26</v>
      </c>
      <c r="C621" s="61" t="s">
        <v>64</v>
      </c>
      <c r="D621" s="61" t="s">
        <v>71</v>
      </c>
      <c r="E621" s="61" t="s">
        <v>28</v>
      </c>
      <c r="F621" s="62">
        <v>7417.249885559082</v>
      </c>
      <c r="G621" s="63">
        <v>38311.469467163086</v>
      </c>
    </row>
    <row r="622" spans="1:7" x14ac:dyDescent="0.25">
      <c r="A622" s="61" t="s">
        <v>387</v>
      </c>
      <c r="B622" s="61" t="s">
        <v>26</v>
      </c>
      <c r="C622" s="61" t="s">
        <v>64</v>
      </c>
      <c r="D622" s="61" t="s">
        <v>304</v>
      </c>
      <c r="E622" s="61" t="s">
        <v>28</v>
      </c>
      <c r="F622" s="62">
        <v>272.16000366210937</v>
      </c>
      <c r="G622" s="63">
        <v>864</v>
      </c>
    </row>
    <row r="623" spans="1:7" x14ac:dyDescent="0.25">
      <c r="A623" s="61" t="s">
        <v>386</v>
      </c>
      <c r="B623" s="61" t="s">
        <v>26</v>
      </c>
      <c r="C623" s="61" t="s">
        <v>64</v>
      </c>
      <c r="D623" s="61" t="s">
        <v>67</v>
      </c>
      <c r="E623" s="61" t="s">
        <v>83</v>
      </c>
      <c r="F623" s="62">
        <v>29262.41015625</v>
      </c>
      <c r="G623" s="63">
        <v>150998.3671875</v>
      </c>
    </row>
    <row r="624" spans="1:7" x14ac:dyDescent="0.25">
      <c r="A624" s="61" t="s">
        <v>386</v>
      </c>
      <c r="B624" s="61" t="s">
        <v>26</v>
      </c>
      <c r="C624" s="61" t="s">
        <v>64</v>
      </c>
      <c r="D624" s="61" t="s">
        <v>67</v>
      </c>
      <c r="E624" s="61" t="s">
        <v>68</v>
      </c>
      <c r="F624" s="62">
        <v>55148.169921875</v>
      </c>
      <c r="G624" s="63">
        <v>285569.5234375</v>
      </c>
    </row>
    <row r="625" spans="1:7" x14ac:dyDescent="0.25">
      <c r="A625" s="61" t="s">
        <v>386</v>
      </c>
      <c r="B625" s="61" t="s">
        <v>26</v>
      </c>
      <c r="C625" s="61" t="s">
        <v>64</v>
      </c>
      <c r="D625" s="61" t="s">
        <v>67</v>
      </c>
      <c r="E625" s="61" t="s">
        <v>294</v>
      </c>
      <c r="F625" s="62">
        <v>21428.8203125</v>
      </c>
      <c r="G625" s="63">
        <v>106046.9296875</v>
      </c>
    </row>
    <row r="626" spans="1:7" x14ac:dyDescent="0.25">
      <c r="A626" s="61" t="s">
        <v>386</v>
      </c>
      <c r="B626" s="61" t="s">
        <v>26</v>
      </c>
      <c r="C626" s="61" t="s">
        <v>64</v>
      </c>
      <c r="D626" s="61" t="s">
        <v>389</v>
      </c>
      <c r="E626" s="61" t="s">
        <v>43</v>
      </c>
      <c r="F626" s="62">
        <v>23604.9296875</v>
      </c>
      <c r="G626" s="63">
        <v>73328.328125</v>
      </c>
    </row>
    <row r="627" spans="1:7" x14ac:dyDescent="0.25">
      <c r="A627" s="61" t="s">
        <v>386</v>
      </c>
      <c r="B627" s="61" t="s">
        <v>26</v>
      </c>
      <c r="C627" s="61" t="s">
        <v>64</v>
      </c>
      <c r="D627" s="61" t="s">
        <v>180</v>
      </c>
      <c r="E627" s="61" t="s">
        <v>83</v>
      </c>
      <c r="F627" s="62">
        <v>22505.66015625</v>
      </c>
      <c r="G627" s="63">
        <v>72169.34375</v>
      </c>
    </row>
    <row r="628" spans="1:7" x14ac:dyDescent="0.25">
      <c r="A628" s="61" t="s">
        <v>386</v>
      </c>
      <c r="B628" s="61" t="s">
        <v>26</v>
      </c>
      <c r="C628" s="61" t="s">
        <v>64</v>
      </c>
      <c r="D628" s="61" t="s">
        <v>342</v>
      </c>
      <c r="E628" s="61" t="s">
        <v>43</v>
      </c>
      <c r="F628" s="62">
        <v>547.260009765625</v>
      </c>
      <c r="G628" s="63">
        <v>3893.89990234375</v>
      </c>
    </row>
    <row r="629" spans="1:7" x14ac:dyDescent="0.25">
      <c r="A629" s="61" t="s">
        <v>386</v>
      </c>
      <c r="B629" s="61" t="s">
        <v>26</v>
      </c>
      <c r="C629" s="61" t="s">
        <v>64</v>
      </c>
      <c r="D629" s="61" t="s">
        <v>69</v>
      </c>
      <c r="E629" s="61" t="s">
        <v>83</v>
      </c>
      <c r="F629" s="62">
        <v>61644.771484375</v>
      </c>
      <c r="G629" s="63">
        <v>247227.13671875</v>
      </c>
    </row>
    <row r="630" spans="1:7" x14ac:dyDescent="0.25">
      <c r="A630" s="61" t="s">
        <v>386</v>
      </c>
      <c r="B630" s="61" t="s">
        <v>26</v>
      </c>
      <c r="C630" s="61" t="s">
        <v>64</v>
      </c>
      <c r="D630" s="61" t="s">
        <v>69</v>
      </c>
      <c r="E630" s="61" t="s">
        <v>152</v>
      </c>
      <c r="F630" s="62">
        <v>19000.259765625</v>
      </c>
      <c r="G630" s="63">
        <v>75208</v>
      </c>
    </row>
    <row r="631" spans="1:7" x14ac:dyDescent="0.25">
      <c r="A631" s="61" t="s">
        <v>386</v>
      </c>
      <c r="B631" s="61" t="s">
        <v>26</v>
      </c>
      <c r="C631" s="61" t="s">
        <v>64</v>
      </c>
      <c r="D631" s="61" t="s">
        <v>69</v>
      </c>
      <c r="E631" s="61" t="s">
        <v>51</v>
      </c>
      <c r="F631" s="62">
        <v>12350.169921875</v>
      </c>
      <c r="G631" s="63">
        <v>48885.19921875</v>
      </c>
    </row>
    <row r="632" spans="1:7" x14ac:dyDescent="0.25">
      <c r="A632" s="61" t="s">
        <v>387</v>
      </c>
      <c r="B632" s="61" t="s">
        <v>26</v>
      </c>
      <c r="C632" s="61" t="s">
        <v>64</v>
      </c>
      <c r="D632" s="61" t="s">
        <v>69</v>
      </c>
      <c r="E632" s="61" t="s">
        <v>61</v>
      </c>
      <c r="F632" s="62">
        <v>4490.60986328125</v>
      </c>
      <c r="G632" s="63">
        <v>18647.189453125</v>
      </c>
    </row>
    <row r="633" spans="1:7" x14ac:dyDescent="0.25">
      <c r="A633" s="61" t="s">
        <v>387</v>
      </c>
      <c r="B633" s="61" t="s">
        <v>26</v>
      </c>
      <c r="C633" s="61" t="s">
        <v>64</v>
      </c>
      <c r="D633" s="61" t="s">
        <v>69</v>
      </c>
      <c r="E633" s="61" t="s">
        <v>28</v>
      </c>
      <c r="F633" s="62">
        <v>118607.89109039307</v>
      </c>
      <c r="G633" s="63">
        <v>620546.19396972656</v>
      </c>
    </row>
    <row r="634" spans="1:7" x14ac:dyDescent="0.25">
      <c r="A634" s="61" t="s">
        <v>386</v>
      </c>
      <c r="B634" s="61" t="s">
        <v>26</v>
      </c>
      <c r="C634" s="61" t="s">
        <v>64</v>
      </c>
      <c r="D634" s="61" t="s">
        <v>69</v>
      </c>
      <c r="E634" s="61" t="s">
        <v>49</v>
      </c>
      <c r="F634" s="62">
        <v>35915.798828125</v>
      </c>
      <c r="G634" s="63">
        <v>141715.078125</v>
      </c>
    </row>
    <row r="635" spans="1:7" x14ac:dyDescent="0.25">
      <c r="A635" s="61" t="s">
        <v>386</v>
      </c>
      <c r="B635" s="61" t="s">
        <v>26</v>
      </c>
      <c r="C635" s="61" t="s">
        <v>64</v>
      </c>
      <c r="D635" s="61" t="s">
        <v>69</v>
      </c>
      <c r="E635" s="61" t="s">
        <v>76</v>
      </c>
      <c r="F635" s="62">
        <v>11495.9599609375</v>
      </c>
      <c r="G635" s="63">
        <v>72291</v>
      </c>
    </row>
    <row r="636" spans="1:7" x14ac:dyDescent="0.25">
      <c r="A636" s="61" t="s">
        <v>386</v>
      </c>
      <c r="B636" s="61" t="s">
        <v>26</v>
      </c>
      <c r="C636" s="61" t="s">
        <v>64</v>
      </c>
      <c r="D636" s="61" t="s">
        <v>69</v>
      </c>
      <c r="E636" s="61" t="s">
        <v>46</v>
      </c>
      <c r="F636" s="62">
        <v>22991.919921875</v>
      </c>
      <c r="G636" s="63">
        <v>56553.3203125</v>
      </c>
    </row>
    <row r="637" spans="1:7" x14ac:dyDescent="0.25">
      <c r="A637" s="61" t="s">
        <v>387</v>
      </c>
      <c r="B637" s="61" t="s">
        <v>26</v>
      </c>
      <c r="C637" s="61" t="s">
        <v>64</v>
      </c>
      <c r="D637" s="61" t="s">
        <v>70</v>
      </c>
      <c r="E637" s="61" t="s">
        <v>28</v>
      </c>
      <c r="F637" s="62">
        <v>17983.510131835938</v>
      </c>
      <c r="G637" s="63">
        <v>101200.04064941406</v>
      </c>
    </row>
    <row r="638" spans="1:7" x14ac:dyDescent="0.25">
      <c r="A638" s="61" t="s">
        <v>387</v>
      </c>
      <c r="B638" s="61" t="s">
        <v>26</v>
      </c>
      <c r="C638" s="61" t="s">
        <v>64</v>
      </c>
      <c r="D638" s="61" t="s">
        <v>247</v>
      </c>
      <c r="E638" s="61" t="s">
        <v>28</v>
      </c>
      <c r="F638" s="62">
        <v>3396.1399536132812</v>
      </c>
      <c r="G638" s="63">
        <v>16029.7001953125</v>
      </c>
    </row>
    <row r="639" spans="1:7" x14ac:dyDescent="0.25">
      <c r="A639" s="61" t="s">
        <v>386</v>
      </c>
      <c r="B639" s="61" t="s">
        <v>26</v>
      </c>
      <c r="C639" s="61" t="s">
        <v>64</v>
      </c>
      <c r="D639" s="61" t="s">
        <v>77</v>
      </c>
      <c r="E639" s="61" t="s">
        <v>83</v>
      </c>
      <c r="F639" s="62">
        <v>18467.0390625</v>
      </c>
      <c r="G639" s="63">
        <v>64976.55859375</v>
      </c>
    </row>
    <row r="640" spans="1:7" x14ac:dyDescent="0.25">
      <c r="A640" s="61" t="s">
        <v>387</v>
      </c>
      <c r="B640" s="61" t="s">
        <v>26</v>
      </c>
      <c r="C640" s="61" t="s">
        <v>64</v>
      </c>
      <c r="D640" s="61" t="s">
        <v>77</v>
      </c>
      <c r="E640" s="61" t="s">
        <v>28</v>
      </c>
      <c r="F640" s="62">
        <v>49358.558395385742</v>
      </c>
      <c r="G640" s="63">
        <v>281777.20739746094</v>
      </c>
    </row>
    <row r="641" spans="1:7" x14ac:dyDescent="0.25">
      <c r="A641" s="61" t="s">
        <v>386</v>
      </c>
      <c r="B641" s="61" t="s">
        <v>26</v>
      </c>
      <c r="C641" s="61" t="s">
        <v>64</v>
      </c>
      <c r="D641" s="61" t="s">
        <v>66</v>
      </c>
      <c r="E641" s="61" t="s">
        <v>83</v>
      </c>
      <c r="F641" s="62">
        <v>33004.689453125</v>
      </c>
      <c r="G641" s="63">
        <v>182204.4921875</v>
      </c>
    </row>
    <row r="642" spans="1:7" x14ac:dyDescent="0.25">
      <c r="A642" s="61" t="s">
        <v>386</v>
      </c>
      <c r="B642" s="61" t="s">
        <v>26</v>
      </c>
      <c r="C642" s="61" t="s">
        <v>64</v>
      </c>
      <c r="D642" s="61" t="s">
        <v>66</v>
      </c>
      <c r="E642" s="61" t="s">
        <v>61</v>
      </c>
      <c r="F642" s="62">
        <v>242346.4091796875</v>
      </c>
      <c r="G642" s="63">
        <v>1170876.1435546875</v>
      </c>
    </row>
    <row r="643" spans="1:7" x14ac:dyDescent="0.25">
      <c r="A643" s="61" t="s">
        <v>387</v>
      </c>
      <c r="B643" s="61" t="s">
        <v>26</v>
      </c>
      <c r="C643" s="61" t="s">
        <v>64</v>
      </c>
      <c r="D643" s="61" t="s">
        <v>66</v>
      </c>
      <c r="E643" s="61" t="s">
        <v>28</v>
      </c>
      <c r="F643" s="62">
        <v>98760.950149536133</v>
      </c>
      <c r="G643" s="63">
        <v>578688.67660522461</v>
      </c>
    </row>
    <row r="644" spans="1:7" x14ac:dyDescent="0.25">
      <c r="A644" s="61" t="s">
        <v>386</v>
      </c>
      <c r="B644" s="61" t="s">
        <v>26</v>
      </c>
      <c r="C644" s="61" t="s">
        <v>64</v>
      </c>
      <c r="D644" s="61" t="s">
        <v>66</v>
      </c>
      <c r="E644" s="61" t="s">
        <v>68</v>
      </c>
      <c r="F644" s="62">
        <v>98338.8212890625</v>
      </c>
      <c r="G644" s="63">
        <v>398651.21484375</v>
      </c>
    </row>
    <row r="645" spans="1:7" x14ac:dyDescent="0.25">
      <c r="A645" s="61" t="s">
        <v>386</v>
      </c>
      <c r="B645" s="61" t="s">
        <v>26</v>
      </c>
      <c r="C645" s="61" t="s">
        <v>64</v>
      </c>
      <c r="D645" s="61" t="s">
        <v>65</v>
      </c>
      <c r="E645" s="61" t="s">
        <v>28</v>
      </c>
      <c r="F645" s="62">
        <v>834.6199951171875</v>
      </c>
      <c r="G645" s="63">
        <v>4297.68017578125</v>
      </c>
    </row>
    <row r="646" spans="1:7" x14ac:dyDescent="0.25">
      <c r="A646" s="61" t="s">
        <v>387</v>
      </c>
      <c r="B646" s="61" t="s">
        <v>26</v>
      </c>
      <c r="C646" s="61" t="s">
        <v>64</v>
      </c>
      <c r="D646" s="61" t="s">
        <v>198</v>
      </c>
      <c r="E646" s="61" t="s">
        <v>28</v>
      </c>
      <c r="F646" s="62">
        <v>17962.4296875</v>
      </c>
      <c r="G646" s="63">
        <v>71912.0234375</v>
      </c>
    </row>
    <row r="647" spans="1:7" x14ac:dyDescent="0.25">
      <c r="A647" s="61" t="s">
        <v>386</v>
      </c>
      <c r="B647" s="61" t="s">
        <v>2</v>
      </c>
      <c r="C647" s="61" t="s">
        <v>64</v>
      </c>
      <c r="D647" s="61" t="s">
        <v>157</v>
      </c>
      <c r="E647" s="61" t="s">
        <v>28</v>
      </c>
      <c r="F647" s="62">
        <v>204.1199951171875</v>
      </c>
      <c r="G647" s="63">
        <v>2113</v>
      </c>
    </row>
    <row r="648" spans="1:7" x14ac:dyDescent="0.25">
      <c r="A648" s="61" t="s">
        <v>386</v>
      </c>
      <c r="B648" s="61" t="s">
        <v>2</v>
      </c>
      <c r="C648" s="61" t="s">
        <v>64</v>
      </c>
      <c r="D648" s="61" t="s">
        <v>157</v>
      </c>
      <c r="E648" s="61" t="s">
        <v>43</v>
      </c>
      <c r="F648" s="62">
        <v>67.860000610351563</v>
      </c>
      <c r="G648" s="63">
        <v>877.5</v>
      </c>
    </row>
    <row r="649" spans="1:7" ht="15.75" thickBot="1" x14ac:dyDescent="0.3">
      <c r="A649" s="37" t="s">
        <v>386</v>
      </c>
      <c r="B649" s="38"/>
      <c r="C649" s="38"/>
      <c r="D649" s="38"/>
      <c r="E649" s="38"/>
      <c r="F649" s="39">
        <f>SUM(F590:F648)</f>
        <v>1986601.3524618149</v>
      </c>
      <c r="G649" s="39">
        <f>SUM(G590:G648)</f>
        <v>7078382.0981216431</v>
      </c>
    </row>
    <row r="650" spans="1:7" x14ac:dyDescent="0.25">
      <c r="A650" s="61" t="s">
        <v>396</v>
      </c>
      <c r="B650" s="61" t="s">
        <v>26</v>
      </c>
      <c r="C650" s="61" t="s">
        <v>38</v>
      </c>
      <c r="D650" s="61" t="s">
        <v>171</v>
      </c>
      <c r="E650" s="61" t="s">
        <v>28</v>
      </c>
      <c r="F650" s="62">
        <v>271.52999877929687</v>
      </c>
      <c r="G650" s="63">
        <v>1657.3599853515625</v>
      </c>
    </row>
    <row r="651" spans="1:7" x14ac:dyDescent="0.25">
      <c r="A651" s="61" t="s">
        <v>395</v>
      </c>
      <c r="B651" s="61" t="s">
        <v>26</v>
      </c>
      <c r="C651" s="61" t="s">
        <v>38</v>
      </c>
      <c r="D651" s="61" t="s">
        <v>300</v>
      </c>
      <c r="E651" s="61" t="s">
        <v>28</v>
      </c>
      <c r="F651" s="62">
        <v>142681.59765625</v>
      </c>
      <c r="G651" s="63">
        <v>609577.5</v>
      </c>
    </row>
    <row r="652" spans="1:7" x14ac:dyDescent="0.25">
      <c r="A652" s="61" t="s">
        <v>396</v>
      </c>
      <c r="B652" s="61" t="s">
        <v>26</v>
      </c>
      <c r="C652" s="61" t="s">
        <v>38</v>
      </c>
      <c r="D652" s="61" t="s">
        <v>54</v>
      </c>
      <c r="E652" s="61" t="s">
        <v>28</v>
      </c>
      <c r="F652" s="62">
        <v>1331.5199851989746</v>
      </c>
      <c r="G652" s="63">
        <v>4405.4799461364746</v>
      </c>
    </row>
    <row r="653" spans="1:7" x14ac:dyDescent="0.25">
      <c r="A653" s="61" t="s">
        <v>395</v>
      </c>
      <c r="B653" s="61" t="s">
        <v>26</v>
      </c>
      <c r="C653" s="61" t="s">
        <v>38</v>
      </c>
      <c r="D653" s="61" t="s">
        <v>53</v>
      </c>
      <c r="E653" s="61" t="s">
        <v>28</v>
      </c>
      <c r="F653" s="62">
        <v>150.67999267578125</v>
      </c>
      <c r="G653" s="63">
        <v>1014.0999755859375</v>
      </c>
    </row>
    <row r="654" spans="1:7" x14ac:dyDescent="0.25">
      <c r="A654" s="61" t="s">
        <v>395</v>
      </c>
      <c r="B654" s="61" t="s">
        <v>26</v>
      </c>
      <c r="C654" s="61" t="s">
        <v>38</v>
      </c>
      <c r="D654" s="61" t="s">
        <v>39</v>
      </c>
      <c r="E654" s="61" t="s">
        <v>52</v>
      </c>
      <c r="F654" s="62">
        <v>96562.078125</v>
      </c>
      <c r="G654" s="63">
        <v>210201.609375</v>
      </c>
    </row>
    <row r="655" spans="1:7" x14ac:dyDescent="0.25">
      <c r="A655" s="61" t="s">
        <v>395</v>
      </c>
      <c r="B655" s="61" t="s">
        <v>26</v>
      </c>
      <c r="C655" s="61" t="s">
        <v>38</v>
      </c>
      <c r="D655" s="61" t="s">
        <v>39</v>
      </c>
      <c r="E655" s="61" t="s">
        <v>49</v>
      </c>
      <c r="F655" s="62">
        <v>22596.419921875</v>
      </c>
      <c r="G655" s="63">
        <v>33690.6796875</v>
      </c>
    </row>
    <row r="656" spans="1:7" x14ac:dyDescent="0.25">
      <c r="A656" s="61" t="s">
        <v>395</v>
      </c>
      <c r="B656" s="61" t="s">
        <v>26</v>
      </c>
      <c r="C656" s="61" t="s">
        <v>38</v>
      </c>
      <c r="D656" s="61" t="s">
        <v>39</v>
      </c>
      <c r="E656" s="61" t="s">
        <v>43</v>
      </c>
      <c r="F656" s="62">
        <v>17.719999313354492</v>
      </c>
      <c r="G656" s="63">
        <v>132</v>
      </c>
    </row>
    <row r="657" spans="1:7" x14ac:dyDescent="0.25">
      <c r="A657" s="61" t="s">
        <v>396</v>
      </c>
      <c r="B657" s="61" t="s">
        <v>26</v>
      </c>
      <c r="C657" s="61" t="s">
        <v>38</v>
      </c>
      <c r="D657" s="61" t="s">
        <v>242</v>
      </c>
      <c r="E657" s="61" t="s">
        <v>28</v>
      </c>
      <c r="F657" s="62">
        <v>1786.510009765625</v>
      </c>
      <c r="G657" s="63">
        <v>25517.400390625</v>
      </c>
    </row>
    <row r="658" spans="1:7" x14ac:dyDescent="0.25">
      <c r="A658" s="61" t="s">
        <v>395</v>
      </c>
      <c r="B658" s="61" t="s">
        <v>26</v>
      </c>
      <c r="C658" s="61" t="s">
        <v>38</v>
      </c>
      <c r="D658" s="61" t="s">
        <v>242</v>
      </c>
      <c r="E658" s="61" t="s">
        <v>49</v>
      </c>
      <c r="F658" s="62">
        <v>314.33999633789062</v>
      </c>
      <c r="G658" s="63">
        <v>45202.5</v>
      </c>
    </row>
    <row r="659" spans="1:7" x14ac:dyDescent="0.25">
      <c r="A659" s="61" t="s">
        <v>395</v>
      </c>
      <c r="B659" s="61" t="s">
        <v>26</v>
      </c>
      <c r="C659" s="61" t="s">
        <v>38</v>
      </c>
      <c r="D659" s="61" t="s">
        <v>41</v>
      </c>
      <c r="E659" s="61" t="s">
        <v>55</v>
      </c>
      <c r="F659" s="62">
        <v>15655.4599609375</v>
      </c>
      <c r="G659" s="63">
        <v>27575.8603515625</v>
      </c>
    </row>
    <row r="660" spans="1:7" x14ac:dyDescent="0.25">
      <c r="A660" s="61" t="s">
        <v>396</v>
      </c>
      <c r="B660" s="61" t="s">
        <v>26</v>
      </c>
      <c r="C660" s="61" t="s">
        <v>38</v>
      </c>
      <c r="D660" s="61" t="s">
        <v>41</v>
      </c>
      <c r="E660" s="61" t="s">
        <v>56</v>
      </c>
      <c r="F660" s="62">
        <v>27073.3798828125</v>
      </c>
      <c r="G660" s="63">
        <v>44169.529296875</v>
      </c>
    </row>
    <row r="661" spans="1:7" x14ac:dyDescent="0.25">
      <c r="A661" s="61" t="s">
        <v>395</v>
      </c>
      <c r="B661" s="61" t="s">
        <v>26</v>
      </c>
      <c r="C661" s="61" t="s">
        <v>38</v>
      </c>
      <c r="D661" s="61" t="s">
        <v>403</v>
      </c>
      <c r="E661" s="61" t="s">
        <v>56</v>
      </c>
      <c r="F661" s="62">
        <v>9352.2802734375</v>
      </c>
      <c r="G661" s="63">
        <v>37147.6796875</v>
      </c>
    </row>
    <row r="662" spans="1:7" x14ac:dyDescent="0.25">
      <c r="A662" s="61" t="s">
        <v>395</v>
      </c>
      <c r="B662" s="61" t="s">
        <v>26</v>
      </c>
      <c r="C662" s="61" t="s">
        <v>38</v>
      </c>
      <c r="D662" s="61" t="s">
        <v>301</v>
      </c>
      <c r="E662" s="61" t="s">
        <v>46</v>
      </c>
      <c r="F662" s="62">
        <v>33529.87890625</v>
      </c>
      <c r="G662" s="63">
        <v>229199.359375</v>
      </c>
    </row>
    <row r="663" spans="1:7" x14ac:dyDescent="0.25">
      <c r="A663" s="61" t="s">
        <v>396</v>
      </c>
      <c r="B663" s="61" t="s">
        <v>26</v>
      </c>
      <c r="C663" s="61" t="s">
        <v>38</v>
      </c>
      <c r="D663" s="61" t="s">
        <v>42</v>
      </c>
      <c r="E663" s="61" t="s">
        <v>28</v>
      </c>
      <c r="F663" s="62">
        <v>42777.981117248535</v>
      </c>
      <c r="G663" s="63">
        <v>189258.45288085937</v>
      </c>
    </row>
    <row r="664" spans="1:7" x14ac:dyDescent="0.25">
      <c r="A664" s="61" t="s">
        <v>395</v>
      </c>
      <c r="B664" s="61" t="s">
        <v>26</v>
      </c>
      <c r="C664" s="61" t="s">
        <v>38</v>
      </c>
      <c r="D664" s="61" t="s">
        <v>50</v>
      </c>
      <c r="E664" s="61" t="s">
        <v>51</v>
      </c>
      <c r="F664" s="62">
        <v>12603.8798828125</v>
      </c>
      <c r="G664" s="63">
        <v>74957.609375</v>
      </c>
    </row>
    <row r="665" spans="1:7" x14ac:dyDescent="0.25">
      <c r="A665" s="61" t="s">
        <v>396</v>
      </c>
      <c r="B665" s="61" t="s">
        <v>26</v>
      </c>
      <c r="C665" s="61" t="s">
        <v>38</v>
      </c>
      <c r="D665" s="61" t="s">
        <v>50</v>
      </c>
      <c r="E665" s="61" t="s">
        <v>61</v>
      </c>
      <c r="F665" s="62">
        <v>16718.670227050781</v>
      </c>
      <c r="G665" s="63">
        <v>5134.02001953125</v>
      </c>
    </row>
    <row r="666" spans="1:7" x14ac:dyDescent="0.25">
      <c r="A666" s="61" t="s">
        <v>396</v>
      </c>
      <c r="B666" s="61" t="s">
        <v>26</v>
      </c>
      <c r="C666" s="61" t="s">
        <v>38</v>
      </c>
      <c r="D666" s="61" t="s">
        <v>50</v>
      </c>
      <c r="E666" s="61" t="s">
        <v>28</v>
      </c>
      <c r="F666" s="62">
        <v>4611.5999145507812</v>
      </c>
      <c r="G666" s="63">
        <v>23479.199829101563</v>
      </c>
    </row>
    <row r="667" spans="1:7" x14ac:dyDescent="0.25">
      <c r="A667" s="61" t="s">
        <v>395</v>
      </c>
      <c r="B667" s="61" t="s">
        <v>26</v>
      </c>
      <c r="C667" s="61" t="s">
        <v>38</v>
      </c>
      <c r="D667" s="61" t="s">
        <v>50</v>
      </c>
      <c r="E667" s="61" t="s">
        <v>43</v>
      </c>
      <c r="F667" s="62">
        <v>44.909999847412109</v>
      </c>
      <c r="G667" s="63">
        <v>288</v>
      </c>
    </row>
    <row r="668" spans="1:7" x14ac:dyDescent="0.25">
      <c r="A668" s="61" t="s">
        <v>395</v>
      </c>
      <c r="B668" s="61" t="s">
        <v>26</v>
      </c>
      <c r="C668" s="61" t="s">
        <v>38</v>
      </c>
      <c r="D668" s="61" t="s">
        <v>60</v>
      </c>
      <c r="E668" s="61" t="s">
        <v>61</v>
      </c>
      <c r="F668" s="62">
        <v>701.77999877929687</v>
      </c>
      <c r="G668" s="63">
        <v>2071.4800262451172</v>
      </c>
    </row>
    <row r="669" spans="1:7" x14ac:dyDescent="0.25">
      <c r="A669" s="61" t="s">
        <v>396</v>
      </c>
      <c r="B669" s="61" t="s">
        <v>26</v>
      </c>
      <c r="C669" s="61" t="s">
        <v>38</v>
      </c>
      <c r="D669" s="61" t="s">
        <v>175</v>
      </c>
      <c r="E669" s="61" t="s">
        <v>28</v>
      </c>
      <c r="F669" s="62">
        <v>1181.530029296875</v>
      </c>
      <c r="G669" s="63">
        <v>39068.69921875</v>
      </c>
    </row>
    <row r="670" spans="1:7" x14ac:dyDescent="0.25">
      <c r="A670" s="61" t="s">
        <v>395</v>
      </c>
      <c r="B670" s="61" t="s">
        <v>26</v>
      </c>
      <c r="C670" s="61" t="s">
        <v>38</v>
      </c>
      <c r="D670" s="61" t="s">
        <v>175</v>
      </c>
      <c r="E670" s="61" t="s">
        <v>49</v>
      </c>
      <c r="F670" s="62">
        <v>8654.2099609375</v>
      </c>
      <c r="G670" s="63">
        <v>33093.3984375</v>
      </c>
    </row>
    <row r="671" spans="1:7" x14ac:dyDescent="0.25">
      <c r="A671" s="61" t="s">
        <v>395</v>
      </c>
      <c r="B671" s="61" t="s">
        <v>26</v>
      </c>
      <c r="C671" s="61" t="s">
        <v>38</v>
      </c>
      <c r="D671" s="61" t="s">
        <v>175</v>
      </c>
      <c r="E671" s="61" t="s">
        <v>43</v>
      </c>
      <c r="F671" s="62">
        <v>5490.580078125</v>
      </c>
      <c r="G671" s="63">
        <v>16019.7802734375</v>
      </c>
    </row>
    <row r="672" spans="1:7" x14ac:dyDescent="0.25">
      <c r="A672" s="61" t="s">
        <v>396</v>
      </c>
      <c r="B672" s="61" t="s">
        <v>26</v>
      </c>
      <c r="C672" s="61" t="s">
        <v>38</v>
      </c>
      <c r="D672" s="61" t="s">
        <v>58</v>
      </c>
      <c r="E672" s="61" t="s">
        <v>28</v>
      </c>
      <c r="F672" s="62">
        <v>50533.399673461914</v>
      </c>
      <c r="G672" s="63">
        <v>69492.500579833984</v>
      </c>
    </row>
    <row r="673" spans="1:7" x14ac:dyDescent="0.25">
      <c r="A673" s="61" t="s">
        <v>395</v>
      </c>
      <c r="B673" s="61" t="s">
        <v>26</v>
      </c>
      <c r="C673" s="61" t="s">
        <v>38</v>
      </c>
      <c r="D673" s="61" t="s">
        <v>57</v>
      </c>
      <c r="E673" s="61" t="s">
        <v>81</v>
      </c>
      <c r="F673" s="62">
        <v>50435.009765625</v>
      </c>
      <c r="G673" s="63">
        <v>49256.830078125</v>
      </c>
    </row>
    <row r="674" spans="1:7" x14ac:dyDescent="0.25">
      <c r="A674" s="61" t="s">
        <v>395</v>
      </c>
      <c r="B674" s="61" t="s">
        <v>26</v>
      </c>
      <c r="C674" s="61" t="s">
        <v>38</v>
      </c>
      <c r="D674" s="61" t="s">
        <v>57</v>
      </c>
      <c r="E674" s="61" t="s">
        <v>28</v>
      </c>
      <c r="F674" s="62">
        <v>59874.779296875</v>
      </c>
      <c r="G674" s="63">
        <v>53870</v>
      </c>
    </row>
    <row r="675" spans="1:7" x14ac:dyDescent="0.25">
      <c r="A675" s="61" t="s">
        <v>395</v>
      </c>
      <c r="B675" s="61" t="s">
        <v>26</v>
      </c>
      <c r="C675" s="61" t="s">
        <v>38</v>
      </c>
      <c r="D675" s="61" t="s">
        <v>40</v>
      </c>
      <c r="E675" s="61" t="s">
        <v>61</v>
      </c>
      <c r="F675" s="62">
        <v>918.06997680664062</v>
      </c>
      <c r="G675" s="63">
        <v>1450.3999938964844</v>
      </c>
    </row>
    <row r="676" spans="1:7" x14ac:dyDescent="0.25">
      <c r="A676" s="61" t="s">
        <v>396</v>
      </c>
      <c r="B676" s="61" t="s">
        <v>26</v>
      </c>
      <c r="C676" s="61" t="s">
        <v>38</v>
      </c>
      <c r="D676" s="61" t="s">
        <v>40</v>
      </c>
      <c r="E676" s="61" t="s">
        <v>28</v>
      </c>
      <c r="F676" s="62">
        <v>25432.859996795654</v>
      </c>
      <c r="G676" s="63">
        <v>114699.22943878174</v>
      </c>
    </row>
    <row r="677" spans="1:7" x14ac:dyDescent="0.25">
      <c r="A677" s="61" t="s">
        <v>395</v>
      </c>
      <c r="B677" s="61" t="s">
        <v>26</v>
      </c>
      <c r="C677" s="61" t="s">
        <v>38</v>
      </c>
      <c r="D677" s="61" t="s">
        <v>40</v>
      </c>
      <c r="E677" s="61" t="s">
        <v>43</v>
      </c>
      <c r="F677" s="62">
        <v>269.44000244140625</v>
      </c>
      <c r="G677" s="63">
        <v>648</v>
      </c>
    </row>
    <row r="678" spans="1:7" x14ac:dyDescent="0.25">
      <c r="A678" s="61" t="s">
        <v>396</v>
      </c>
      <c r="B678" s="61" t="s">
        <v>4</v>
      </c>
      <c r="C678" s="61" t="s">
        <v>38</v>
      </c>
      <c r="D678" s="61" t="s">
        <v>132</v>
      </c>
      <c r="E678" s="61" t="s">
        <v>28</v>
      </c>
      <c r="F678" s="62">
        <v>15381.9296875</v>
      </c>
      <c r="G678" s="63">
        <v>17200.80078125</v>
      </c>
    </row>
    <row r="679" spans="1:7" x14ac:dyDescent="0.25">
      <c r="A679" s="61" t="s">
        <v>395</v>
      </c>
      <c r="B679" s="61" t="s">
        <v>4</v>
      </c>
      <c r="C679" s="61" t="s">
        <v>38</v>
      </c>
      <c r="D679" s="61" t="s">
        <v>132</v>
      </c>
      <c r="E679" s="61" t="s">
        <v>158</v>
      </c>
      <c r="F679" s="62">
        <v>31933.220703125</v>
      </c>
      <c r="G679" s="63">
        <v>71552</v>
      </c>
    </row>
    <row r="680" spans="1:7" x14ac:dyDescent="0.25">
      <c r="A680" s="61" t="s">
        <v>396</v>
      </c>
      <c r="B680" s="61" t="s">
        <v>26</v>
      </c>
      <c r="C680" s="61" t="s">
        <v>64</v>
      </c>
      <c r="D680" s="61" t="s">
        <v>78</v>
      </c>
      <c r="E680" s="61" t="s">
        <v>28</v>
      </c>
      <c r="F680" s="62">
        <v>915.42999267578125</v>
      </c>
      <c r="G680" s="63">
        <v>4870.5998840332031</v>
      </c>
    </row>
    <row r="681" spans="1:7" x14ac:dyDescent="0.25">
      <c r="A681" s="61" t="s">
        <v>396</v>
      </c>
      <c r="B681" s="61" t="s">
        <v>26</v>
      </c>
      <c r="C681" s="61" t="s">
        <v>64</v>
      </c>
      <c r="D681" s="61" t="s">
        <v>74</v>
      </c>
      <c r="E681" s="61" t="s">
        <v>28</v>
      </c>
      <c r="F681" s="62">
        <v>13.470000267028809</v>
      </c>
      <c r="G681" s="63">
        <v>96.949996948242188</v>
      </c>
    </row>
    <row r="682" spans="1:7" x14ac:dyDescent="0.25">
      <c r="A682" s="61" t="s">
        <v>395</v>
      </c>
      <c r="B682" s="61" t="s">
        <v>26</v>
      </c>
      <c r="C682" s="61" t="s">
        <v>64</v>
      </c>
      <c r="D682" s="61" t="s">
        <v>73</v>
      </c>
      <c r="E682" s="61" t="s">
        <v>28</v>
      </c>
      <c r="F682" s="62">
        <v>113875.42866516113</v>
      </c>
      <c r="G682" s="63">
        <v>498464.6701965332</v>
      </c>
    </row>
    <row r="683" spans="1:7" x14ac:dyDescent="0.25">
      <c r="A683" s="61" t="s">
        <v>395</v>
      </c>
      <c r="B683" s="61" t="s">
        <v>26</v>
      </c>
      <c r="C683" s="61" t="s">
        <v>64</v>
      </c>
      <c r="D683" s="61" t="s">
        <v>73</v>
      </c>
      <c r="E683" s="61" t="s">
        <v>49</v>
      </c>
      <c r="F683" s="62">
        <v>17962.3203125</v>
      </c>
      <c r="G683" s="63">
        <v>79123.921875</v>
      </c>
    </row>
    <row r="684" spans="1:7" x14ac:dyDescent="0.25">
      <c r="A684" s="61" t="s">
        <v>395</v>
      </c>
      <c r="B684" s="61" t="s">
        <v>26</v>
      </c>
      <c r="C684" s="61" t="s">
        <v>64</v>
      </c>
      <c r="D684" s="61" t="s">
        <v>73</v>
      </c>
      <c r="E684" s="61" t="s">
        <v>158</v>
      </c>
      <c r="F684" s="62">
        <v>19675.689453125</v>
      </c>
      <c r="G684" s="63">
        <v>81825.546875</v>
      </c>
    </row>
    <row r="685" spans="1:7" x14ac:dyDescent="0.25">
      <c r="A685" s="61" t="s">
        <v>396</v>
      </c>
      <c r="B685" s="61" t="s">
        <v>26</v>
      </c>
      <c r="C685" s="61" t="s">
        <v>64</v>
      </c>
      <c r="D685" s="61" t="s">
        <v>71</v>
      </c>
      <c r="E685" s="61" t="s">
        <v>28</v>
      </c>
      <c r="F685" s="62">
        <v>7363.2601318359375</v>
      </c>
      <c r="G685" s="63">
        <v>35803.140857696533</v>
      </c>
    </row>
    <row r="686" spans="1:7" x14ac:dyDescent="0.25">
      <c r="A686" s="61" t="s">
        <v>395</v>
      </c>
      <c r="B686" s="61" t="s">
        <v>26</v>
      </c>
      <c r="C686" s="61" t="s">
        <v>64</v>
      </c>
      <c r="D686" s="61" t="s">
        <v>368</v>
      </c>
      <c r="E686" s="61" t="s">
        <v>68</v>
      </c>
      <c r="F686" s="62">
        <v>1193.3699951171875</v>
      </c>
      <c r="G686" s="63">
        <v>6468.06982421875</v>
      </c>
    </row>
    <row r="687" spans="1:7" x14ac:dyDescent="0.25">
      <c r="A687" s="61" t="s">
        <v>396</v>
      </c>
      <c r="B687" s="61" t="s">
        <v>26</v>
      </c>
      <c r="C687" s="61" t="s">
        <v>64</v>
      </c>
      <c r="D687" s="61" t="s">
        <v>304</v>
      </c>
      <c r="E687" s="61" t="s">
        <v>28</v>
      </c>
      <c r="F687" s="62">
        <v>15.289999961853027</v>
      </c>
      <c r="G687" s="63">
        <v>121</v>
      </c>
    </row>
    <row r="688" spans="1:7" x14ac:dyDescent="0.25">
      <c r="A688" s="61" t="s">
        <v>395</v>
      </c>
      <c r="B688" s="61" t="s">
        <v>26</v>
      </c>
      <c r="C688" s="61" t="s">
        <v>64</v>
      </c>
      <c r="D688" s="61" t="s">
        <v>67</v>
      </c>
      <c r="E688" s="61" t="s">
        <v>83</v>
      </c>
      <c r="F688" s="62">
        <v>63690.7705078125</v>
      </c>
      <c r="G688" s="63">
        <v>233467.671875</v>
      </c>
    </row>
    <row r="689" spans="1:7" x14ac:dyDescent="0.25">
      <c r="A689" s="61" t="s">
        <v>395</v>
      </c>
      <c r="B689" s="61" t="s">
        <v>26</v>
      </c>
      <c r="C689" s="61" t="s">
        <v>64</v>
      </c>
      <c r="D689" s="61" t="s">
        <v>67</v>
      </c>
      <c r="E689" s="61" t="s">
        <v>68</v>
      </c>
      <c r="F689" s="62">
        <v>92158.2109375</v>
      </c>
      <c r="G689" s="63">
        <v>436968.6875</v>
      </c>
    </row>
    <row r="690" spans="1:7" x14ac:dyDescent="0.25">
      <c r="A690" s="61" t="s">
        <v>395</v>
      </c>
      <c r="B690" s="61" t="s">
        <v>26</v>
      </c>
      <c r="C690" s="61" t="s">
        <v>64</v>
      </c>
      <c r="D690" s="61" t="s">
        <v>67</v>
      </c>
      <c r="E690" s="61" t="s">
        <v>294</v>
      </c>
      <c r="F690" s="62">
        <v>22263.919921875</v>
      </c>
      <c r="G690" s="63">
        <v>58173.05078125</v>
      </c>
    </row>
    <row r="691" spans="1:7" x14ac:dyDescent="0.25">
      <c r="A691" s="61" t="s">
        <v>395</v>
      </c>
      <c r="B691" s="61" t="s">
        <v>26</v>
      </c>
      <c r="C691" s="61" t="s">
        <v>64</v>
      </c>
      <c r="D691" s="61" t="s">
        <v>180</v>
      </c>
      <c r="E691" s="61" t="s">
        <v>83</v>
      </c>
      <c r="F691" s="62">
        <v>33878.4404296875</v>
      </c>
      <c r="G691" s="63">
        <v>120435.5390625</v>
      </c>
    </row>
    <row r="692" spans="1:7" x14ac:dyDescent="0.25">
      <c r="A692" s="61" t="s">
        <v>396</v>
      </c>
      <c r="B692" s="61" t="s">
        <v>26</v>
      </c>
      <c r="C692" s="61" t="s">
        <v>64</v>
      </c>
      <c r="D692" s="61" t="s">
        <v>306</v>
      </c>
      <c r="E692" s="61" t="s">
        <v>28</v>
      </c>
      <c r="F692" s="62">
        <v>9309.7099609375</v>
      </c>
      <c r="G692" s="63">
        <v>79333.796875</v>
      </c>
    </row>
    <row r="693" spans="1:7" x14ac:dyDescent="0.25">
      <c r="A693" s="61" t="s">
        <v>395</v>
      </c>
      <c r="B693" s="61" t="s">
        <v>26</v>
      </c>
      <c r="C693" s="61" t="s">
        <v>64</v>
      </c>
      <c r="D693" s="61" t="s">
        <v>69</v>
      </c>
      <c r="E693" s="61" t="s">
        <v>83</v>
      </c>
      <c r="F693" s="62">
        <v>33936.390625</v>
      </c>
      <c r="G693" s="63">
        <v>152971.953125</v>
      </c>
    </row>
    <row r="694" spans="1:7" x14ac:dyDescent="0.25">
      <c r="A694" s="61" t="s">
        <v>395</v>
      </c>
      <c r="B694" s="61" t="s">
        <v>26</v>
      </c>
      <c r="C694" s="61" t="s">
        <v>64</v>
      </c>
      <c r="D694" s="61" t="s">
        <v>69</v>
      </c>
      <c r="E694" s="61" t="s">
        <v>152</v>
      </c>
      <c r="F694" s="62">
        <v>54112.3193359375</v>
      </c>
      <c r="G694" s="63">
        <v>242771.42578125</v>
      </c>
    </row>
    <row r="695" spans="1:7" x14ac:dyDescent="0.25">
      <c r="A695" s="61" t="s">
        <v>395</v>
      </c>
      <c r="B695" s="61" t="s">
        <v>26</v>
      </c>
      <c r="C695" s="61" t="s">
        <v>64</v>
      </c>
      <c r="D695" s="61" t="s">
        <v>69</v>
      </c>
      <c r="E695" s="61" t="s">
        <v>51</v>
      </c>
      <c r="F695" s="62">
        <v>26440.69921875</v>
      </c>
      <c r="G695" s="63">
        <v>131155.203125</v>
      </c>
    </row>
    <row r="696" spans="1:7" x14ac:dyDescent="0.25">
      <c r="A696" s="61" t="s">
        <v>396</v>
      </c>
      <c r="B696" s="61" t="s">
        <v>26</v>
      </c>
      <c r="C696" s="61" t="s">
        <v>64</v>
      </c>
      <c r="D696" s="61" t="s">
        <v>69</v>
      </c>
      <c r="E696" s="61" t="s">
        <v>28</v>
      </c>
      <c r="F696" s="62">
        <v>116752.92197418213</v>
      </c>
      <c r="G696" s="63">
        <v>600149.65704345703</v>
      </c>
    </row>
    <row r="697" spans="1:7" x14ac:dyDescent="0.25">
      <c r="A697" s="61" t="s">
        <v>395</v>
      </c>
      <c r="B697" s="61" t="s">
        <v>26</v>
      </c>
      <c r="C697" s="61" t="s">
        <v>64</v>
      </c>
      <c r="D697" s="61" t="s">
        <v>69</v>
      </c>
      <c r="E697" s="61" t="s">
        <v>49</v>
      </c>
      <c r="F697" s="62">
        <v>61797.919921875</v>
      </c>
      <c r="G697" s="63">
        <v>226948.3671875</v>
      </c>
    </row>
    <row r="698" spans="1:7" x14ac:dyDescent="0.25">
      <c r="A698" s="61" t="s">
        <v>395</v>
      </c>
      <c r="B698" s="61" t="s">
        <v>26</v>
      </c>
      <c r="C698" s="61" t="s">
        <v>64</v>
      </c>
      <c r="D698" s="61" t="s">
        <v>69</v>
      </c>
      <c r="E698" s="61" t="s">
        <v>76</v>
      </c>
      <c r="F698" s="62">
        <v>40666.33984375</v>
      </c>
      <c r="G698" s="63">
        <v>188269.5703125</v>
      </c>
    </row>
    <row r="699" spans="1:7" x14ac:dyDescent="0.25">
      <c r="A699" s="61" t="s">
        <v>395</v>
      </c>
      <c r="B699" s="61" t="s">
        <v>26</v>
      </c>
      <c r="C699" s="61" t="s">
        <v>64</v>
      </c>
      <c r="D699" s="61" t="s">
        <v>69</v>
      </c>
      <c r="E699" s="61" t="s">
        <v>46</v>
      </c>
      <c r="F699" s="62">
        <v>11495.9599609375</v>
      </c>
      <c r="G699" s="63">
        <v>57600</v>
      </c>
    </row>
    <row r="700" spans="1:7" x14ac:dyDescent="0.25">
      <c r="A700" s="61" t="s">
        <v>395</v>
      </c>
      <c r="B700" s="61" t="s">
        <v>26</v>
      </c>
      <c r="C700" s="61" t="s">
        <v>64</v>
      </c>
      <c r="D700" s="61" t="s">
        <v>69</v>
      </c>
      <c r="E700" s="61" t="s">
        <v>158</v>
      </c>
      <c r="F700" s="62">
        <v>15200.0498046875</v>
      </c>
      <c r="G700" s="63">
        <v>60166.3984375</v>
      </c>
    </row>
    <row r="701" spans="1:7" x14ac:dyDescent="0.25">
      <c r="A701" s="61" t="s">
        <v>396</v>
      </c>
      <c r="B701" s="61" t="s">
        <v>26</v>
      </c>
      <c r="C701" s="61" t="s">
        <v>64</v>
      </c>
      <c r="D701" s="61" t="s">
        <v>70</v>
      </c>
      <c r="E701" s="61" t="s">
        <v>28</v>
      </c>
      <c r="F701" s="62">
        <v>16906.059867858887</v>
      </c>
      <c r="G701" s="63">
        <v>131772.43380737305</v>
      </c>
    </row>
    <row r="702" spans="1:7" x14ac:dyDescent="0.25">
      <c r="A702" s="61" t="s">
        <v>395</v>
      </c>
      <c r="B702" s="61" t="s">
        <v>26</v>
      </c>
      <c r="C702" s="61" t="s">
        <v>64</v>
      </c>
      <c r="D702" s="61" t="s">
        <v>70</v>
      </c>
      <c r="E702" s="61" t="s">
        <v>43</v>
      </c>
      <c r="F702" s="62">
        <v>9355.76953125</v>
      </c>
      <c r="G702" s="63">
        <v>64451.78125</v>
      </c>
    </row>
    <row r="703" spans="1:7" x14ac:dyDescent="0.25">
      <c r="A703" s="61" t="s">
        <v>395</v>
      </c>
      <c r="B703" s="61" t="s">
        <v>26</v>
      </c>
      <c r="C703" s="61" t="s">
        <v>64</v>
      </c>
      <c r="D703" s="61" t="s">
        <v>246</v>
      </c>
      <c r="E703" s="61" t="s">
        <v>61</v>
      </c>
      <c r="F703" s="62">
        <v>14438.01953125</v>
      </c>
      <c r="G703" s="63">
        <v>69120.1796875</v>
      </c>
    </row>
    <row r="704" spans="1:7" x14ac:dyDescent="0.25">
      <c r="A704" s="61" t="s">
        <v>395</v>
      </c>
      <c r="B704" s="61" t="s">
        <v>26</v>
      </c>
      <c r="C704" s="61" t="s">
        <v>64</v>
      </c>
      <c r="D704" s="61" t="s">
        <v>77</v>
      </c>
      <c r="E704" s="61" t="s">
        <v>61</v>
      </c>
      <c r="F704" s="62">
        <v>723.42001342773437</v>
      </c>
      <c r="G704" s="63">
        <v>3462.3499755859375</v>
      </c>
    </row>
    <row r="705" spans="1:7" x14ac:dyDescent="0.25">
      <c r="A705" s="61" t="s">
        <v>396</v>
      </c>
      <c r="B705" s="61" t="s">
        <v>26</v>
      </c>
      <c r="C705" s="61" t="s">
        <v>64</v>
      </c>
      <c r="D705" s="61" t="s">
        <v>77</v>
      </c>
      <c r="E705" s="61" t="s">
        <v>28</v>
      </c>
      <c r="F705" s="62">
        <v>41518.39940071106</v>
      </c>
      <c r="G705" s="63">
        <v>125073.410987854</v>
      </c>
    </row>
    <row r="706" spans="1:7" x14ac:dyDescent="0.25">
      <c r="A706" s="61" t="s">
        <v>395</v>
      </c>
      <c r="B706" s="61" t="s">
        <v>26</v>
      </c>
      <c r="C706" s="61" t="s">
        <v>64</v>
      </c>
      <c r="D706" s="61" t="s">
        <v>77</v>
      </c>
      <c r="E706" s="61" t="s">
        <v>43</v>
      </c>
      <c r="F706" s="62">
        <v>375.1199951171875</v>
      </c>
      <c r="G706" s="63">
        <v>1295</v>
      </c>
    </row>
    <row r="707" spans="1:7" x14ac:dyDescent="0.25">
      <c r="A707" s="61" t="s">
        <v>395</v>
      </c>
      <c r="B707" s="61" t="s">
        <v>26</v>
      </c>
      <c r="C707" s="61" t="s">
        <v>64</v>
      </c>
      <c r="D707" s="61" t="s">
        <v>66</v>
      </c>
      <c r="E707" s="61" t="s">
        <v>83</v>
      </c>
      <c r="F707" s="62">
        <v>32693.208984375</v>
      </c>
      <c r="G707" s="63">
        <v>162658.65625</v>
      </c>
    </row>
    <row r="708" spans="1:7" x14ac:dyDescent="0.25">
      <c r="A708" s="61" t="s">
        <v>395</v>
      </c>
      <c r="B708" s="61" t="s">
        <v>26</v>
      </c>
      <c r="C708" s="61" t="s">
        <v>64</v>
      </c>
      <c r="D708" s="61" t="s">
        <v>66</v>
      </c>
      <c r="E708" s="61" t="s">
        <v>51</v>
      </c>
      <c r="F708" s="62">
        <v>7214.919921875</v>
      </c>
      <c r="G708" s="63">
        <v>37540.359375</v>
      </c>
    </row>
    <row r="709" spans="1:7" x14ac:dyDescent="0.25">
      <c r="A709" s="61" t="s">
        <v>396</v>
      </c>
      <c r="B709" s="61" t="s">
        <v>26</v>
      </c>
      <c r="C709" s="61" t="s">
        <v>64</v>
      </c>
      <c r="D709" s="61" t="s">
        <v>66</v>
      </c>
      <c r="E709" s="61" t="s">
        <v>61</v>
      </c>
      <c r="F709" s="62">
        <v>265936.4169921875</v>
      </c>
      <c r="G709" s="63">
        <v>674867.75390625</v>
      </c>
    </row>
    <row r="710" spans="1:7" x14ac:dyDescent="0.25">
      <c r="A710" s="61" t="s">
        <v>396</v>
      </c>
      <c r="B710" s="61" t="s">
        <v>26</v>
      </c>
      <c r="C710" s="61" t="s">
        <v>64</v>
      </c>
      <c r="D710" s="61" t="s">
        <v>66</v>
      </c>
      <c r="E710" s="61" t="s">
        <v>28</v>
      </c>
      <c r="F710" s="62">
        <v>101373.24853515625</v>
      </c>
      <c r="G710" s="63">
        <v>531746.21449279785</v>
      </c>
    </row>
    <row r="711" spans="1:7" x14ac:dyDescent="0.25">
      <c r="A711" s="61" t="s">
        <v>395</v>
      </c>
      <c r="B711" s="61" t="s">
        <v>26</v>
      </c>
      <c r="C711" s="61" t="s">
        <v>64</v>
      </c>
      <c r="D711" s="61" t="s">
        <v>66</v>
      </c>
      <c r="E711" s="61" t="s">
        <v>49</v>
      </c>
      <c r="F711" s="62">
        <v>13208.43994140625</v>
      </c>
      <c r="G711" s="63">
        <v>41786.05078125</v>
      </c>
    </row>
    <row r="712" spans="1:7" x14ac:dyDescent="0.25">
      <c r="A712" s="61" t="s">
        <v>395</v>
      </c>
      <c r="B712" s="61" t="s">
        <v>26</v>
      </c>
      <c r="C712" s="61" t="s">
        <v>64</v>
      </c>
      <c r="D712" s="61" t="s">
        <v>66</v>
      </c>
      <c r="E712" s="61" t="s">
        <v>404</v>
      </c>
      <c r="F712" s="62">
        <v>68914.048828125</v>
      </c>
      <c r="G712" s="63">
        <v>245156.546875</v>
      </c>
    </row>
    <row r="713" spans="1:7" x14ac:dyDescent="0.25">
      <c r="A713" s="61" t="s">
        <v>395</v>
      </c>
      <c r="B713" s="61" t="s">
        <v>26</v>
      </c>
      <c r="C713" s="61" t="s">
        <v>64</v>
      </c>
      <c r="D713" s="61" t="s">
        <v>66</v>
      </c>
      <c r="E713" s="61" t="s">
        <v>405</v>
      </c>
      <c r="F713" s="62">
        <v>23266.009765625</v>
      </c>
      <c r="G713" s="63">
        <v>79969.3203125</v>
      </c>
    </row>
    <row r="714" spans="1:7" x14ac:dyDescent="0.25">
      <c r="A714" s="61" t="s">
        <v>395</v>
      </c>
      <c r="B714" s="61" t="s">
        <v>26</v>
      </c>
      <c r="C714" s="61" t="s">
        <v>64</v>
      </c>
      <c r="D714" s="61" t="s">
        <v>66</v>
      </c>
      <c r="E714" s="61" t="s">
        <v>68</v>
      </c>
      <c r="F714" s="62">
        <v>111166.85131835937</v>
      </c>
      <c r="G714" s="63">
        <v>623681.55078125</v>
      </c>
    </row>
    <row r="715" spans="1:7" x14ac:dyDescent="0.25">
      <c r="A715" s="61" t="s">
        <v>395</v>
      </c>
      <c r="B715" s="61" t="s">
        <v>26</v>
      </c>
      <c r="C715" s="61" t="s">
        <v>64</v>
      </c>
      <c r="D715" s="61" t="s">
        <v>66</v>
      </c>
      <c r="E715" s="61" t="s">
        <v>43</v>
      </c>
      <c r="F715" s="62">
        <v>1897.7699890136719</v>
      </c>
      <c r="G715" s="63">
        <v>123515.93994140625</v>
      </c>
    </row>
    <row r="716" spans="1:7" x14ac:dyDescent="0.25">
      <c r="A716" s="61" t="s">
        <v>395</v>
      </c>
      <c r="B716" s="61" t="s">
        <v>26</v>
      </c>
      <c r="C716" s="61" t="s">
        <v>64</v>
      </c>
      <c r="D716" s="61" t="s">
        <v>66</v>
      </c>
      <c r="E716" s="61" t="s">
        <v>256</v>
      </c>
      <c r="F716" s="62">
        <v>20007.609375</v>
      </c>
      <c r="G716" s="63">
        <v>91399.5703125</v>
      </c>
    </row>
    <row r="717" spans="1:7" x14ac:dyDescent="0.25">
      <c r="A717" s="61" t="s">
        <v>395</v>
      </c>
      <c r="B717" s="61" t="s">
        <v>26</v>
      </c>
      <c r="C717" s="61" t="s">
        <v>64</v>
      </c>
      <c r="D717" s="61" t="s">
        <v>66</v>
      </c>
      <c r="E717" s="61" t="s">
        <v>406</v>
      </c>
      <c r="F717" s="62">
        <v>18289.380859375</v>
      </c>
      <c r="G717" s="63">
        <v>83390.71875</v>
      </c>
    </row>
    <row r="718" spans="1:7" x14ac:dyDescent="0.25">
      <c r="A718" s="61" t="s">
        <v>395</v>
      </c>
      <c r="B718" s="61" t="s">
        <v>26</v>
      </c>
      <c r="C718" s="61" t="s">
        <v>64</v>
      </c>
      <c r="D718" s="61" t="s">
        <v>65</v>
      </c>
      <c r="E718" s="61" t="s">
        <v>61</v>
      </c>
      <c r="F718" s="62">
        <v>5162.2001953125</v>
      </c>
      <c r="G718" s="63">
        <v>1774.06005859375</v>
      </c>
    </row>
    <row r="719" spans="1:7" x14ac:dyDescent="0.25">
      <c r="A719" s="61" t="s">
        <v>396</v>
      </c>
      <c r="B719" s="61" t="s">
        <v>26</v>
      </c>
      <c r="C719" s="61" t="s">
        <v>64</v>
      </c>
      <c r="D719" s="61" t="s">
        <v>65</v>
      </c>
      <c r="E719" s="61" t="s">
        <v>28</v>
      </c>
      <c r="F719" s="62">
        <v>8106.4299755096436</v>
      </c>
      <c r="G719" s="63">
        <v>100689.91171264648</v>
      </c>
    </row>
    <row r="720" spans="1:7" x14ac:dyDescent="0.25">
      <c r="A720" s="61" t="s">
        <v>396</v>
      </c>
      <c r="B720" s="61" t="s">
        <v>26</v>
      </c>
      <c r="C720" s="61" t="s">
        <v>64</v>
      </c>
      <c r="D720" s="61" t="s">
        <v>198</v>
      </c>
      <c r="E720" s="61" t="s">
        <v>28</v>
      </c>
      <c r="F720" s="62">
        <v>37603.350341796875</v>
      </c>
      <c r="G720" s="63">
        <v>193800.6298828125</v>
      </c>
    </row>
    <row r="721" spans="1:7" x14ac:dyDescent="0.25">
      <c r="A721" s="61" t="s">
        <v>396</v>
      </c>
      <c r="B721" s="61" t="s">
        <v>26</v>
      </c>
      <c r="C721" s="61" t="s">
        <v>64</v>
      </c>
      <c r="D721" s="61" t="s">
        <v>197</v>
      </c>
      <c r="E721" s="61" t="s">
        <v>28</v>
      </c>
      <c r="F721" s="62">
        <v>112.26999664306641</v>
      </c>
      <c r="G721" s="63">
        <v>517.8800048828125</v>
      </c>
    </row>
    <row r="722" spans="1:7" x14ac:dyDescent="0.25">
      <c r="A722" s="61" t="s">
        <v>395</v>
      </c>
      <c r="B722" s="61" t="s">
        <v>26</v>
      </c>
      <c r="C722" s="61" t="s">
        <v>64</v>
      </c>
      <c r="D722" s="61" t="s">
        <v>407</v>
      </c>
      <c r="E722" s="61" t="s">
        <v>83</v>
      </c>
      <c r="F722" s="62">
        <v>33844.78515625</v>
      </c>
      <c r="G722" s="63">
        <v>118071.52734375</v>
      </c>
    </row>
    <row r="723" spans="1:7" x14ac:dyDescent="0.25">
      <c r="A723" s="61" t="s">
        <v>396</v>
      </c>
      <c r="B723" s="61" t="s">
        <v>2</v>
      </c>
      <c r="C723" s="61" t="s">
        <v>64</v>
      </c>
      <c r="D723" s="61" t="s">
        <v>157</v>
      </c>
      <c r="E723" s="61" t="s">
        <v>28</v>
      </c>
      <c r="F723" s="62">
        <v>201.39999389648437</v>
      </c>
      <c r="G723" s="63">
        <v>2085.39990234375</v>
      </c>
    </row>
    <row r="724" spans="1:7" x14ac:dyDescent="0.25">
      <c r="A724" s="61" t="s">
        <v>396</v>
      </c>
      <c r="B724" s="61" t="s">
        <v>4</v>
      </c>
      <c r="C724" s="61" t="s">
        <v>64</v>
      </c>
      <c r="D724" s="61" t="s">
        <v>309</v>
      </c>
      <c r="E724" s="61" t="s">
        <v>28</v>
      </c>
      <c r="F724" s="62">
        <v>4251.56005859375</v>
      </c>
      <c r="G724" s="63">
        <v>6005</v>
      </c>
    </row>
    <row r="725" spans="1:7" ht="15.75" thickBot="1" x14ac:dyDescent="0.3">
      <c r="A725" s="37" t="s">
        <v>396</v>
      </c>
      <c r="B725" s="38"/>
      <c r="C725" s="38"/>
      <c r="D725" s="38"/>
      <c r="E725" s="38"/>
      <c r="F725" s="39">
        <f>SUM(F650:F724)</f>
        <v>2258171.844581604</v>
      </c>
      <c r="G725" s="39">
        <f>SUM(G650:G724)</f>
        <v>8840048.9260101318</v>
      </c>
    </row>
    <row r="726" spans="1:7" x14ac:dyDescent="0.25">
      <c r="A726" s="61" t="s">
        <v>421</v>
      </c>
      <c r="B726" s="61" t="s">
        <v>26</v>
      </c>
      <c r="C726" s="61" t="s">
        <v>38</v>
      </c>
      <c r="D726" s="61" t="s">
        <v>341</v>
      </c>
      <c r="E726" s="61" t="s">
        <v>28</v>
      </c>
      <c r="F726" s="62">
        <v>137991.40625</v>
      </c>
      <c r="G726" s="63">
        <v>555428</v>
      </c>
    </row>
    <row r="727" spans="1:7" x14ac:dyDescent="0.25">
      <c r="A727" s="61" t="s">
        <v>420</v>
      </c>
      <c r="B727" s="61" t="s">
        <v>26</v>
      </c>
      <c r="C727" s="61" t="s">
        <v>38</v>
      </c>
      <c r="D727" s="61" t="s">
        <v>54</v>
      </c>
      <c r="E727" s="61" t="s">
        <v>28</v>
      </c>
      <c r="F727" s="62">
        <v>6818.7399749755859</v>
      </c>
      <c r="G727" s="63">
        <v>22818.170379638672</v>
      </c>
    </row>
    <row r="728" spans="1:7" x14ac:dyDescent="0.25">
      <c r="A728" s="61" t="s">
        <v>420</v>
      </c>
      <c r="B728" s="61" t="s">
        <v>26</v>
      </c>
      <c r="C728" s="61" t="s">
        <v>38</v>
      </c>
      <c r="D728" s="61" t="s">
        <v>53</v>
      </c>
      <c r="E728" s="61" t="s">
        <v>28</v>
      </c>
      <c r="F728" s="62">
        <v>2804.1599578857422</v>
      </c>
      <c r="G728" s="63">
        <v>23805.099975585938</v>
      </c>
    </row>
    <row r="729" spans="1:7" x14ac:dyDescent="0.25">
      <c r="A729" s="61" t="s">
        <v>421</v>
      </c>
      <c r="B729" s="61" t="s">
        <v>26</v>
      </c>
      <c r="C729" s="61" t="s">
        <v>38</v>
      </c>
      <c r="D729" s="61" t="s">
        <v>39</v>
      </c>
      <c r="E729" s="61" t="s">
        <v>52</v>
      </c>
      <c r="F729" s="62">
        <v>24141.509765625</v>
      </c>
      <c r="G729" s="63">
        <v>49912.798828125</v>
      </c>
    </row>
    <row r="730" spans="1:7" x14ac:dyDescent="0.25">
      <c r="A730" s="61" t="s">
        <v>420</v>
      </c>
      <c r="B730" s="61" t="s">
        <v>26</v>
      </c>
      <c r="C730" s="61" t="s">
        <v>38</v>
      </c>
      <c r="D730" s="61" t="s">
        <v>240</v>
      </c>
      <c r="E730" s="61" t="s">
        <v>28</v>
      </c>
      <c r="F730" s="62">
        <v>2256.5</v>
      </c>
      <c r="G730" s="63">
        <v>27407.880859375</v>
      </c>
    </row>
    <row r="731" spans="1:7" x14ac:dyDescent="0.25">
      <c r="A731" s="61" t="s">
        <v>421</v>
      </c>
      <c r="B731" s="61" t="s">
        <v>26</v>
      </c>
      <c r="C731" s="61" t="s">
        <v>38</v>
      </c>
      <c r="D731" s="61" t="s">
        <v>41</v>
      </c>
      <c r="E731" s="61" t="s">
        <v>55</v>
      </c>
      <c r="F731" s="62">
        <v>10777.4599609375</v>
      </c>
      <c r="G731" s="63">
        <v>18894</v>
      </c>
    </row>
    <row r="732" spans="1:7" x14ac:dyDescent="0.25">
      <c r="A732" s="61" t="s">
        <v>420</v>
      </c>
      <c r="B732" s="61" t="s">
        <v>26</v>
      </c>
      <c r="C732" s="61" t="s">
        <v>38</v>
      </c>
      <c r="D732" s="61" t="s">
        <v>41</v>
      </c>
      <c r="E732" s="61" t="s">
        <v>47</v>
      </c>
      <c r="F732" s="62">
        <v>9579.9599609375</v>
      </c>
      <c r="G732" s="63">
        <v>20966.400390625</v>
      </c>
    </row>
    <row r="733" spans="1:7" x14ac:dyDescent="0.25">
      <c r="A733" s="61" t="s">
        <v>421</v>
      </c>
      <c r="B733" s="61" t="s">
        <v>26</v>
      </c>
      <c r="C733" s="61" t="s">
        <v>38</v>
      </c>
      <c r="D733" s="61" t="s">
        <v>41</v>
      </c>
      <c r="E733" s="61" t="s">
        <v>28</v>
      </c>
      <c r="F733" s="62">
        <v>54.150001525878906</v>
      </c>
      <c r="G733" s="63">
        <v>437.79998779296875</v>
      </c>
    </row>
    <row r="734" spans="1:7" x14ac:dyDescent="0.25">
      <c r="A734" s="61" t="s">
        <v>420</v>
      </c>
      <c r="B734" s="61" t="s">
        <v>26</v>
      </c>
      <c r="C734" s="61" t="s">
        <v>38</v>
      </c>
      <c r="D734" s="61" t="s">
        <v>348</v>
      </c>
      <c r="E734" s="61" t="s">
        <v>28</v>
      </c>
      <c r="F734" s="62">
        <v>3820.75</v>
      </c>
      <c r="G734" s="63">
        <v>10354.5</v>
      </c>
    </row>
    <row r="735" spans="1:7" x14ac:dyDescent="0.25">
      <c r="A735" s="61" t="s">
        <v>421</v>
      </c>
      <c r="B735" s="61" t="s">
        <v>26</v>
      </c>
      <c r="C735" s="61" t="s">
        <v>38</v>
      </c>
      <c r="D735" s="61" t="s">
        <v>301</v>
      </c>
      <c r="E735" s="61" t="s">
        <v>46</v>
      </c>
      <c r="F735" s="62">
        <v>50294.818359375</v>
      </c>
      <c r="G735" s="63">
        <v>337200.4765625</v>
      </c>
    </row>
    <row r="736" spans="1:7" x14ac:dyDescent="0.25">
      <c r="A736" s="61" t="s">
        <v>420</v>
      </c>
      <c r="B736" s="61" t="s">
        <v>26</v>
      </c>
      <c r="C736" s="61" t="s">
        <v>38</v>
      </c>
      <c r="D736" s="61" t="s">
        <v>42</v>
      </c>
      <c r="E736" s="61" t="s">
        <v>28</v>
      </c>
      <c r="F736" s="62">
        <v>80868.269683837891</v>
      </c>
      <c r="G736" s="63">
        <v>291897.88562011719</v>
      </c>
    </row>
    <row r="737" spans="1:7" x14ac:dyDescent="0.25">
      <c r="A737" s="61" t="s">
        <v>421</v>
      </c>
      <c r="B737" s="61" t="s">
        <v>26</v>
      </c>
      <c r="C737" s="61" t="s">
        <v>38</v>
      </c>
      <c r="D737" s="61" t="s">
        <v>42</v>
      </c>
      <c r="E737" s="61" t="s">
        <v>56</v>
      </c>
      <c r="F737" s="62">
        <v>10056.2802734375</v>
      </c>
      <c r="G737" s="63">
        <v>38153.55859375</v>
      </c>
    </row>
    <row r="738" spans="1:7" x14ac:dyDescent="0.25">
      <c r="A738" s="61" t="s">
        <v>421</v>
      </c>
      <c r="B738" s="61" t="s">
        <v>26</v>
      </c>
      <c r="C738" s="61" t="s">
        <v>38</v>
      </c>
      <c r="D738" s="61" t="s">
        <v>50</v>
      </c>
      <c r="E738" s="61" t="s">
        <v>61</v>
      </c>
      <c r="F738" s="62">
        <v>379.760009765625</v>
      </c>
      <c r="G738" s="63">
        <v>1703.3499755859375</v>
      </c>
    </row>
    <row r="739" spans="1:7" x14ac:dyDescent="0.25">
      <c r="A739" s="61" t="s">
        <v>420</v>
      </c>
      <c r="B739" s="61" t="s">
        <v>26</v>
      </c>
      <c r="C739" s="61" t="s">
        <v>38</v>
      </c>
      <c r="D739" s="61" t="s">
        <v>50</v>
      </c>
      <c r="E739" s="61" t="s">
        <v>28</v>
      </c>
      <c r="F739" s="62">
        <v>1586.6900024414062</v>
      </c>
      <c r="G739" s="63">
        <v>10396.2001953125</v>
      </c>
    </row>
    <row r="740" spans="1:7" x14ac:dyDescent="0.25">
      <c r="A740" s="61" t="s">
        <v>421</v>
      </c>
      <c r="B740" s="61" t="s">
        <v>26</v>
      </c>
      <c r="C740" s="61" t="s">
        <v>38</v>
      </c>
      <c r="D740" s="61" t="s">
        <v>60</v>
      </c>
      <c r="E740" s="61" t="s">
        <v>61</v>
      </c>
      <c r="F740" s="62">
        <v>201.76999664306641</v>
      </c>
      <c r="G740" s="63">
        <v>456.3599853515625</v>
      </c>
    </row>
    <row r="741" spans="1:7" x14ac:dyDescent="0.25">
      <c r="A741" s="61" t="s">
        <v>421</v>
      </c>
      <c r="B741" s="61" t="s">
        <v>26</v>
      </c>
      <c r="C741" s="61" t="s">
        <v>38</v>
      </c>
      <c r="D741" s="61" t="s">
        <v>175</v>
      </c>
      <c r="E741" s="61" t="s">
        <v>61</v>
      </c>
      <c r="F741" s="62">
        <v>21367.950073242188</v>
      </c>
      <c r="G741" s="63">
        <v>84191.1484375</v>
      </c>
    </row>
    <row r="742" spans="1:7" x14ac:dyDescent="0.25">
      <c r="A742" s="61" t="s">
        <v>421</v>
      </c>
      <c r="B742" s="61" t="s">
        <v>26</v>
      </c>
      <c r="C742" s="61" t="s">
        <v>38</v>
      </c>
      <c r="D742" s="61" t="s">
        <v>175</v>
      </c>
      <c r="E742" s="61" t="s">
        <v>43</v>
      </c>
      <c r="F742" s="62">
        <v>4989.56982421875</v>
      </c>
      <c r="G742" s="63">
        <v>13316.48046875</v>
      </c>
    </row>
    <row r="743" spans="1:7" x14ac:dyDescent="0.25">
      <c r="A743" s="61" t="s">
        <v>421</v>
      </c>
      <c r="B743" s="61" t="s">
        <v>26</v>
      </c>
      <c r="C743" s="61" t="s">
        <v>38</v>
      </c>
      <c r="D743" s="61" t="s">
        <v>63</v>
      </c>
      <c r="E743" s="61" t="s">
        <v>28</v>
      </c>
      <c r="F743" s="62">
        <v>38299.8984375</v>
      </c>
      <c r="G743" s="63">
        <v>142615.65625</v>
      </c>
    </row>
    <row r="744" spans="1:7" x14ac:dyDescent="0.25">
      <c r="A744" s="61" t="s">
        <v>420</v>
      </c>
      <c r="B744" s="61" t="s">
        <v>26</v>
      </c>
      <c r="C744" s="61" t="s">
        <v>38</v>
      </c>
      <c r="D744" s="61" t="s">
        <v>58</v>
      </c>
      <c r="E744" s="61" t="s">
        <v>28</v>
      </c>
      <c r="F744" s="62">
        <v>17036.960205078125</v>
      </c>
      <c r="G744" s="63">
        <v>31478.25</v>
      </c>
    </row>
    <row r="745" spans="1:7" x14ac:dyDescent="0.25">
      <c r="A745" s="61" t="s">
        <v>421</v>
      </c>
      <c r="B745" s="61" t="s">
        <v>26</v>
      </c>
      <c r="C745" s="61" t="s">
        <v>38</v>
      </c>
      <c r="D745" s="61" t="s">
        <v>57</v>
      </c>
      <c r="E745" s="61" t="s">
        <v>28</v>
      </c>
      <c r="F745" s="62">
        <v>24922.880859375</v>
      </c>
      <c r="G745" s="63">
        <v>25099.880859375</v>
      </c>
    </row>
    <row r="746" spans="1:7" x14ac:dyDescent="0.25">
      <c r="A746" s="61" t="s">
        <v>421</v>
      </c>
      <c r="B746" s="61" t="s">
        <v>26</v>
      </c>
      <c r="C746" s="61" t="s">
        <v>38</v>
      </c>
      <c r="D746" s="61" t="s">
        <v>40</v>
      </c>
      <c r="E746" s="61" t="s">
        <v>61</v>
      </c>
      <c r="F746" s="62">
        <v>688.55999755859375</v>
      </c>
      <c r="G746" s="63">
        <v>982.54000854492187</v>
      </c>
    </row>
    <row r="747" spans="1:7" x14ac:dyDescent="0.25">
      <c r="A747" s="61" t="s">
        <v>420</v>
      </c>
      <c r="B747" s="61" t="s">
        <v>26</v>
      </c>
      <c r="C747" s="61" t="s">
        <v>38</v>
      </c>
      <c r="D747" s="61" t="s">
        <v>40</v>
      </c>
      <c r="E747" s="61" t="s">
        <v>28</v>
      </c>
      <c r="F747" s="62">
        <v>55734.089813232422</v>
      </c>
      <c r="G747" s="63">
        <v>102587.67883300781</v>
      </c>
    </row>
    <row r="748" spans="1:7" x14ac:dyDescent="0.25">
      <c r="A748" s="61" t="s">
        <v>420</v>
      </c>
      <c r="B748" s="61" t="s">
        <v>26</v>
      </c>
      <c r="C748" s="61" t="s">
        <v>38</v>
      </c>
      <c r="D748" s="61" t="s">
        <v>40</v>
      </c>
      <c r="E748" s="61" t="s">
        <v>49</v>
      </c>
      <c r="F748" s="62">
        <v>92.919998168945313</v>
      </c>
      <c r="G748" s="63">
        <v>184.74000549316406</v>
      </c>
    </row>
    <row r="749" spans="1:7" x14ac:dyDescent="0.25">
      <c r="A749" s="61" t="s">
        <v>420</v>
      </c>
      <c r="B749" s="61" t="s">
        <v>4</v>
      </c>
      <c r="C749" s="61" t="s">
        <v>38</v>
      </c>
      <c r="D749" s="61" t="s">
        <v>132</v>
      </c>
      <c r="E749" s="61" t="s">
        <v>47</v>
      </c>
      <c r="F749" s="62">
        <v>12972.8701171875</v>
      </c>
      <c r="G749" s="63">
        <v>35230</v>
      </c>
    </row>
    <row r="750" spans="1:7" x14ac:dyDescent="0.25">
      <c r="A750" s="61" t="s">
        <v>420</v>
      </c>
      <c r="B750" s="61" t="s">
        <v>4</v>
      </c>
      <c r="C750" s="61" t="s">
        <v>38</v>
      </c>
      <c r="D750" s="61" t="s">
        <v>132</v>
      </c>
      <c r="E750" s="61" t="s">
        <v>28</v>
      </c>
      <c r="F750" s="62">
        <v>7580.740234375</v>
      </c>
      <c r="G750" s="63">
        <v>8428</v>
      </c>
    </row>
    <row r="751" spans="1:7" x14ac:dyDescent="0.25">
      <c r="A751" s="61" t="s">
        <v>421</v>
      </c>
      <c r="B751" s="61" t="s">
        <v>4</v>
      </c>
      <c r="C751" s="61" t="s">
        <v>38</v>
      </c>
      <c r="D751" s="61" t="s">
        <v>132</v>
      </c>
      <c r="E751" s="61" t="s">
        <v>158</v>
      </c>
      <c r="F751" s="62">
        <v>63866.4296875</v>
      </c>
      <c r="G751" s="63">
        <v>137472</v>
      </c>
    </row>
    <row r="752" spans="1:7" x14ac:dyDescent="0.25">
      <c r="A752" s="61" t="s">
        <v>420</v>
      </c>
      <c r="B752" s="61" t="s">
        <v>26</v>
      </c>
      <c r="C752" s="61" t="s">
        <v>64</v>
      </c>
      <c r="D752" s="61" t="s">
        <v>78</v>
      </c>
      <c r="E752" s="61" t="s">
        <v>28</v>
      </c>
      <c r="F752" s="62">
        <v>307.80999755859375</v>
      </c>
      <c r="G752" s="63">
        <v>678.59002685546875</v>
      </c>
    </row>
    <row r="753" spans="1:7" x14ac:dyDescent="0.25">
      <c r="A753" s="61" t="s">
        <v>421</v>
      </c>
      <c r="B753" s="61" t="s">
        <v>26</v>
      </c>
      <c r="C753" s="61" t="s">
        <v>64</v>
      </c>
      <c r="D753" s="61" t="s">
        <v>73</v>
      </c>
      <c r="E753" s="61" t="s">
        <v>51</v>
      </c>
      <c r="F753" s="62">
        <v>17232.08984375</v>
      </c>
      <c r="G753" s="63">
        <v>80814</v>
      </c>
    </row>
    <row r="754" spans="1:7" x14ac:dyDescent="0.25">
      <c r="A754" s="61" t="s">
        <v>421</v>
      </c>
      <c r="B754" s="61" t="s">
        <v>26</v>
      </c>
      <c r="C754" s="61" t="s">
        <v>64</v>
      </c>
      <c r="D754" s="61" t="s">
        <v>73</v>
      </c>
      <c r="E754" s="61" t="s">
        <v>28</v>
      </c>
      <c r="F754" s="62">
        <v>133119.1922454834</v>
      </c>
      <c r="G754" s="63">
        <v>598311.28100585937</v>
      </c>
    </row>
    <row r="755" spans="1:7" x14ac:dyDescent="0.25">
      <c r="A755" s="61" t="s">
        <v>420</v>
      </c>
      <c r="B755" s="61" t="s">
        <v>26</v>
      </c>
      <c r="C755" s="61" t="s">
        <v>64</v>
      </c>
      <c r="D755" s="61" t="s">
        <v>71</v>
      </c>
      <c r="E755" s="61" t="s">
        <v>28</v>
      </c>
      <c r="F755" s="62">
        <v>1215.5899658203125</v>
      </c>
      <c r="G755" s="63">
        <v>7566.669921875</v>
      </c>
    </row>
    <row r="756" spans="1:7" x14ac:dyDescent="0.25">
      <c r="A756" s="61" t="s">
        <v>420</v>
      </c>
      <c r="B756" s="61" t="s">
        <v>26</v>
      </c>
      <c r="C756" s="61" t="s">
        <v>64</v>
      </c>
      <c r="D756" s="61" t="s">
        <v>368</v>
      </c>
      <c r="E756" s="61" t="s">
        <v>83</v>
      </c>
      <c r="F756" s="62">
        <v>20616.599609375</v>
      </c>
      <c r="G756" s="63">
        <v>70243.046875</v>
      </c>
    </row>
    <row r="757" spans="1:7" x14ac:dyDescent="0.25">
      <c r="A757" s="61" t="s">
        <v>420</v>
      </c>
      <c r="B757" s="61" t="s">
        <v>26</v>
      </c>
      <c r="C757" s="61" t="s">
        <v>64</v>
      </c>
      <c r="D757" s="61" t="s">
        <v>304</v>
      </c>
      <c r="E757" s="61" t="s">
        <v>28</v>
      </c>
      <c r="F757" s="62">
        <v>48.869998931884766</v>
      </c>
      <c r="G757" s="63">
        <v>599.219970703125</v>
      </c>
    </row>
    <row r="758" spans="1:7" x14ac:dyDescent="0.25">
      <c r="A758" s="61" t="s">
        <v>421</v>
      </c>
      <c r="B758" s="61" t="s">
        <v>26</v>
      </c>
      <c r="C758" s="61" t="s">
        <v>64</v>
      </c>
      <c r="D758" s="61" t="s">
        <v>167</v>
      </c>
      <c r="E758" s="61" t="s">
        <v>28</v>
      </c>
      <c r="F758" s="62">
        <v>4252.47021484375</v>
      </c>
      <c r="G758" s="63">
        <v>5972.5</v>
      </c>
    </row>
    <row r="759" spans="1:7" x14ac:dyDescent="0.25">
      <c r="A759" s="61" t="s">
        <v>421</v>
      </c>
      <c r="B759" s="61" t="s">
        <v>26</v>
      </c>
      <c r="C759" s="61" t="s">
        <v>64</v>
      </c>
      <c r="D759" s="61" t="s">
        <v>67</v>
      </c>
      <c r="E759" s="61" t="s">
        <v>83</v>
      </c>
      <c r="F759" s="62">
        <v>64876.890625</v>
      </c>
      <c r="G759" s="63">
        <v>254585.9140625</v>
      </c>
    </row>
    <row r="760" spans="1:7" x14ac:dyDescent="0.25">
      <c r="A760" s="61" t="s">
        <v>421</v>
      </c>
      <c r="B760" s="61" t="s">
        <v>26</v>
      </c>
      <c r="C760" s="61" t="s">
        <v>64</v>
      </c>
      <c r="D760" s="61" t="s">
        <v>67</v>
      </c>
      <c r="E760" s="61" t="s">
        <v>28</v>
      </c>
      <c r="F760" s="62">
        <v>23634.2109375</v>
      </c>
      <c r="G760" s="63">
        <v>115575.8671875</v>
      </c>
    </row>
    <row r="761" spans="1:7" x14ac:dyDescent="0.25">
      <c r="A761" s="61" t="s">
        <v>421</v>
      </c>
      <c r="B761" s="61" t="s">
        <v>26</v>
      </c>
      <c r="C761" s="61" t="s">
        <v>64</v>
      </c>
      <c r="D761" s="61" t="s">
        <v>67</v>
      </c>
      <c r="E761" s="61" t="s">
        <v>68</v>
      </c>
      <c r="F761" s="62">
        <v>61067.2802734375</v>
      </c>
      <c r="G761" s="63">
        <v>323973.99609375</v>
      </c>
    </row>
    <row r="762" spans="1:7" x14ac:dyDescent="0.25">
      <c r="A762" s="61" t="s">
        <v>421</v>
      </c>
      <c r="B762" s="61" t="s">
        <v>26</v>
      </c>
      <c r="C762" s="61" t="s">
        <v>64</v>
      </c>
      <c r="D762" s="61" t="s">
        <v>69</v>
      </c>
      <c r="E762" s="61" t="s">
        <v>152</v>
      </c>
      <c r="F762" s="62">
        <v>19000.259765625</v>
      </c>
      <c r="G762" s="63">
        <v>89497.5234375</v>
      </c>
    </row>
    <row r="763" spans="1:7" x14ac:dyDescent="0.25">
      <c r="A763" s="61" t="s">
        <v>420</v>
      </c>
      <c r="B763" s="61" t="s">
        <v>26</v>
      </c>
      <c r="C763" s="61" t="s">
        <v>64</v>
      </c>
      <c r="D763" s="61" t="s">
        <v>69</v>
      </c>
      <c r="E763" s="61" t="s">
        <v>28</v>
      </c>
      <c r="F763" s="62">
        <v>99581.989799499512</v>
      </c>
      <c r="G763" s="63">
        <v>571824.95776367188</v>
      </c>
    </row>
    <row r="764" spans="1:7" x14ac:dyDescent="0.25">
      <c r="A764" s="61" t="s">
        <v>421</v>
      </c>
      <c r="B764" s="61" t="s">
        <v>26</v>
      </c>
      <c r="C764" s="61" t="s">
        <v>64</v>
      </c>
      <c r="D764" s="61" t="s">
        <v>69</v>
      </c>
      <c r="E764" s="61" t="s">
        <v>49</v>
      </c>
      <c r="F764" s="62">
        <v>37595.048828125</v>
      </c>
      <c r="G764" s="63">
        <v>149699.3203125</v>
      </c>
    </row>
    <row r="765" spans="1:7" x14ac:dyDescent="0.25">
      <c r="A765" s="61" t="s">
        <v>421</v>
      </c>
      <c r="B765" s="61" t="s">
        <v>26</v>
      </c>
      <c r="C765" s="61" t="s">
        <v>64</v>
      </c>
      <c r="D765" s="61" t="s">
        <v>69</v>
      </c>
      <c r="E765" s="61" t="s">
        <v>76</v>
      </c>
      <c r="F765" s="62">
        <v>15327.9404296875</v>
      </c>
      <c r="G765" s="63">
        <v>74787.6015625</v>
      </c>
    </row>
    <row r="766" spans="1:7" x14ac:dyDescent="0.25">
      <c r="A766" s="61" t="s">
        <v>421</v>
      </c>
      <c r="B766" s="61" t="s">
        <v>26</v>
      </c>
      <c r="C766" s="61" t="s">
        <v>64</v>
      </c>
      <c r="D766" s="61" t="s">
        <v>69</v>
      </c>
      <c r="E766" s="61" t="s">
        <v>46</v>
      </c>
      <c r="F766" s="62">
        <v>22991.919921875</v>
      </c>
      <c r="G766" s="63">
        <v>113110.8515625</v>
      </c>
    </row>
    <row r="767" spans="1:7" x14ac:dyDescent="0.25">
      <c r="A767" s="61" t="s">
        <v>420</v>
      </c>
      <c r="B767" s="61" t="s">
        <v>26</v>
      </c>
      <c r="C767" s="61" t="s">
        <v>64</v>
      </c>
      <c r="D767" s="61" t="s">
        <v>70</v>
      </c>
      <c r="E767" s="61" t="s">
        <v>28</v>
      </c>
      <c r="F767" s="62">
        <v>7880.8298931121826</v>
      </c>
      <c r="G767" s="63">
        <v>88077.710067749023</v>
      </c>
    </row>
    <row r="768" spans="1:7" x14ac:dyDescent="0.25">
      <c r="A768" s="61" t="s">
        <v>420</v>
      </c>
      <c r="B768" s="61" t="s">
        <v>26</v>
      </c>
      <c r="C768" s="61" t="s">
        <v>64</v>
      </c>
      <c r="D768" s="61" t="s">
        <v>178</v>
      </c>
      <c r="E768" s="61" t="s">
        <v>28</v>
      </c>
      <c r="F768" s="62">
        <v>59.869998931884766</v>
      </c>
      <c r="G768" s="63">
        <v>264</v>
      </c>
    </row>
    <row r="769" spans="1:7" x14ac:dyDescent="0.25">
      <c r="A769" s="61" t="s">
        <v>420</v>
      </c>
      <c r="B769" s="61" t="s">
        <v>26</v>
      </c>
      <c r="C769" s="61" t="s">
        <v>64</v>
      </c>
      <c r="D769" s="61" t="s">
        <v>77</v>
      </c>
      <c r="E769" s="61" t="s">
        <v>28</v>
      </c>
      <c r="F769" s="62">
        <v>48528.86030960083</v>
      </c>
      <c r="G769" s="63">
        <v>196797.95031738281</v>
      </c>
    </row>
    <row r="770" spans="1:7" x14ac:dyDescent="0.25">
      <c r="A770" s="61" t="s">
        <v>420</v>
      </c>
      <c r="B770" s="61" t="s">
        <v>26</v>
      </c>
      <c r="C770" s="61" t="s">
        <v>64</v>
      </c>
      <c r="D770" s="61" t="s">
        <v>77</v>
      </c>
      <c r="E770" s="61" t="s">
        <v>49</v>
      </c>
      <c r="F770" s="62">
        <v>377.45001220703125</v>
      </c>
      <c r="G770" s="63">
        <v>2085.889892578125</v>
      </c>
    </row>
    <row r="771" spans="1:7" x14ac:dyDescent="0.25">
      <c r="A771" s="61" t="s">
        <v>421</v>
      </c>
      <c r="B771" s="61" t="s">
        <v>26</v>
      </c>
      <c r="C771" s="61" t="s">
        <v>64</v>
      </c>
      <c r="D771" s="61" t="s">
        <v>66</v>
      </c>
      <c r="E771" s="61" t="s">
        <v>83</v>
      </c>
      <c r="F771" s="62">
        <v>89836.240234375</v>
      </c>
      <c r="G771" s="63">
        <v>316448.1875</v>
      </c>
    </row>
    <row r="772" spans="1:7" x14ac:dyDescent="0.25">
      <c r="A772" s="61" t="s">
        <v>421</v>
      </c>
      <c r="B772" s="61" t="s">
        <v>26</v>
      </c>
      <c r="C772" s="61" t="s">
        <v>64</v>
      </c>
      <c r="D772" s="61" t="s">
        <v>66</v>
      </c>
      <c r="E772" s="61" t="s">
        <v>61</v>
      </c>
      <c r="F772" s="62">
        <v>40105.520537376404</v>
      </c>
      <c r="G772" s="63">
        <v>203075.10843753815</v>
      </c>
    </row>
    <row r="773" spans="1:7" x14ac:dyDescent="0.25">
      <c r="A773" s="61" t="s">
        <v>420</v>
      </c>
      <c r="B773" s="61" t="s">
        <v>26</v>
      </c>
      <c r="C773" s="61" t="s">
        <v>64</v>
      </c>
      <c r="D773" s="61" t="s">
        <v>66</v>
      </c>
      <c r="E773" s="61" t="s">
        <v>28</v>
      </c>
      <c r="F773" s="62">
        <v>44366.759552001953</v>
      </c>
      <c r="G773" s="63">
        <v>262258.65881347656</v>
      </c>
    </row>
    <row r="774" spans="1:7" x14ac:dyDescent="0.25">
      <c r="A774" s="61" t="s">
        <v>421</v>
      </c>
      <c r="B774" s="61" t="s">
        <v>26</v>
      </c>
      <c r="C774" s="61" t="s">
        <v>64</v>
      </c>
      <c r="D774" s="61" t="s">
        <v>66</v>
      </c>
      <c r="E774" s="61" t="s">
        <v>49</v>
      </c>
      <c r="F774" s="62">
        <v>20268.490234375</v>
      </c>
      <c r="G774" s="63">
        <v>71088.1015625</v>
      </c>
    </row>
    <row r="775" spans="1:7" x14ac:dyDescent="0.25">
      <c r="A775" s="61" t="s">
        <v>421</v>
      </c>
      <c r="B775" s="61" t="s">
        <v>26</v>
      </c>
      <c r="C775" s="61" t="s">
        <v>64</v>
      </c>
      <c r="D775" s="61" t="s">
        <v>66</v>
      </c>
      <c r="E775" s="61" t="s">
        <v>405</v>
      </c>
      <c r="F775" s="62">
        <v>91282.259765625</v>
      </c>
      <c r="G775" s="63">
        <v>324501.9921875</v>
      </c>
    </row>
    <row r="776" spans="1:7" x14ac:dyDescent="0.25">
      <c r="A776" s="61" t="s">
        <v>421</v>
      </c>
      <c r="B776" s="61" t="s">
        <v>26</v>
      </c>
      <c r="C776" s="61" t="s">
        <v>64</v>
      </c>
      <c r="D776" s="61" t="s">
        <v>66</v>
      </c>
      <c r="E776" s="61" t="s">
        <v>68</v>
      </c>
      <c r="F776" s="62">
        <v>21010.17041015625</v>
      </c>
      <c r="G776" s="63">
        <v>194554.5390625</v>
      </c>
    </row>
    <row r="777" spans="1:7" x14ac:dyDescent="0.25">
      <c r="A777" s="61" t="s">
        <v>421</v>
      </c>
      <c r="B777" s="61" t="s">
        <v>26</v>
      </c>
      <c r="C777" s="61" t="s">
        <v>64</v>
      </c>
      <c r="D777" s="61" t="s">
        <v>66</v>
      </c>
      <c r="E777" s="61" t="s">
        <v>43</v>
      </c>
      <c r="F777" s="62">
        <v>14411.999771118164</v>
      </c>
      <c r="G777" s="63">
        <v>100352.94140625</v>
      </c>
    </row>
    <row r="778" spans="1:7" x14ac:dyDescent="0.25">
      <c r="A778" s="61" t="s">
        <v>421</v>
      </c>
      <c r="B778" s="61" t="s">
        <v>26</v>
      </c>
      <c r="C778" s="61" t="s">
        <v>64</v>
      </c>
      <c r="D778" s="61" t="s">
        <v>66</v>
      </c>
      <c r="E778" s="61" t="s">
        <v>256</v>
      </c>
      <c r="F778" s="62">
        <v>21388</v>
      </c>
      <c r="G778" s="63">
        <v>89446.7734375</v>
      </c>
    </row>
    <row r="779" spans="1:7" x14ac:dyDescent="0.25">
      <c r="A779" s="61" t="s">
        <v>420</v>
      </c>
      <c r="B779" s="61" t="s">
        <v>26</v>
      </c>
      <c r="C779" s="61" t="s">
        <v>64</v>
      </c>
      <c r="D779" s="61" t="s">
        <v>65</v>
      </c>
      <c r="E779" s="61" t="s">
        <v>28</v>
      </c>
      <c r="F779" s="62">
        <v>41682.619384765625</v>
      </c>
      <c r="G779" s="63">
        <v>204032.47607421875</v>
      </c>
    </row>
    <row r="780" spans="1:7" x14ac:dyDescent="0.25">
      <c r="A780" s="61" t="s">
        <v>420</v>
      </c>
      <c r="B780" s="61" t="s">
        <v>26</v>
      </c>
      <c r="C780" s="61" t="s">
        <v>64</v>
      </c>
      <c r="D780" s="61" t="s">
        <v>65</v>
      </c>
      <c r="E780" s="61" t="s">
        <v>43</v>
      </c>
      <c r="F780" s="62">
        <v>645.02001953125</v>
      </c>
      <c r="G780" s="63">
        <v>1990</v>
      </c>
    </row>
    <row r="781" spans="1:7" x14ac:dyDescent="0.25">
      <c r="A781" s="61" t="s">
        <v>421</v>
      </c>
      <c r="B781" s="61" t="s">
        <v>26</v>
      </c>
      <c r="C781" s="61" t="s">
        <v>64</v>
      </c>
      <c r="D781" s="61" t="s">
        <v>198</v>
      </c>
      <c r="E781" s="61" t="s">
        <v>28</v>
      </c>
      <c r="F781" s="62">
        <v>36189.951171875</v>
      </c>
      <c r="G781" s="63">
        <v>144963.296875</v>
      </c>
    </row>
    <row r="782" spans="1:7" x14ac:dyDescent="0.25">
      <c r="A782" s="61" t="s">
        <v>420</v>
      </c>
      <c r="B782" s="61" t="s">
        <v>26</v>
      </c>
      <c r="C782" s="61" t="s">
        <v>64</v>
      </c>
      <c r="D782" s="61" t="s">
        <v>423</v>
      </c>
      <c r="E782" s="61" t="s">
        <v>28</v>
      </c>
      <c r="F782" s="62">
        <v>1846.6300048828125</v>
      </c>
      <c r="G782" s="63">
        <v>8645.7998046875</v>
      </c>
    </row>
    <row r="783" spans="1:7" x14ac:dyDescent="0.25">
      <c r="A783" s="61" t="s">
        <v>421</v>
      </c>
      <c r="B783" s="61" t="s">
        <v>2</v>
      </c>
      <c r="C783" s="61" t="s">
        <v>64</v>
      </c>
      <c r="D783" s="61" t="s">
        <v>157</v>
      </c>
      <c r="E783" s="61" t="s">
        <v>68</v>
      </c>
      <c r="F783" s="62">
        <v>710.8499755859375</v>
      </c>
      <c r="G783" s="63">
        <v>96007</v>
      </c>
    </row>
    <row r="784" spans="1:7" x14ac:dyDescent="0.25">
      <c r="A784" s="61" t="s">
        <v>420</v>
      </c>
      <c r="B784" s="61" t="s">
        <v>159</v>
      </c>
      <c r="C784" s="61" t="s">
        <v>64</v>
      </c>
      <c r="D784" s="61" t="s">
        <v>66</v>
      </c>
      <c r="E784" s="61" t="s">
        <v>61</v>
      </c>
      <c r="F784" s="62">
        <v>15.970000267028809</v>
      </c>
      <c r="G784" s="63">
        <v>14.140000343322754</v>
      </c>
    </row>
    <row r="785" spans="1:7" ht="15.75" thickBot="1" x14ac:dyDescent="0.3">
      <c r="A785" s="37" t="s">
        <v>421</v>
      </c>
      <c r="B785" s="38"/>
      <c r="C785" s="38"/>
      <c r="D785" s="38"/>
      <c r="E785" s="38"/>
      <c r="F785" s="39">
        <f>SUM(F726:F784)</f>
        <v>1590660.747177124</v>
      </c>
      <c r="G785" s="39">
        <f>SUM(G726:G784)</f>
        <v>6753264.7614383698</v>
      </c>
    </row>
    <row r="786" spans="1:7" x14ac:dyDescent="0.25">
      <c r="A786" s="61" t="s">
        <v>432</v>
      </c>
      <c r="B786" s="61" t="s">
        <v>26</v>
      </c>
      <c r="C786" s="61" t="s">
        <v>38</v>
      </c>
      <c r="D786" s="61" t="s">
        <v>171</v>
      </c>
      <c r="E786" s="61" t="s">
        <v>28</v>
      </c>
      <c r="F786" s="62">
        <v>135.77000427246094</v>
      </c>
      <c r="G786" s="63">
        <v>828.67999267578125</v>
      </c>
    </row>
    <row r="787" spans="1:7" x14ac:dyDescent="0.25">
      <c r="A787" s="61" t="s">
        <v>432</v>
      </c>
      <c r="B787" s="61" t="s">
        <v>26</v>
      </c>
      <c r="C787" s="61" t="s">
        <v>38</v>
      </c>
      <c r="D787" s="61" t="s">
        <v>341</v>
      </c>
      <c r="E787" s="61" t="s">
        <v>28</v>
      </c>
      <c r="F787" s="62">
        <v>38323.48828125</v>
      </c>
      <c r="G787" s="63">
        <v>142691.59375</v>
      </c>
    </row>
    <row r="788" spans="1:7" x14ac:dyDescent="0.25">
      <c r="A788" s="61" t="s">
        <v>432</v>
      </c>
      <c r="B788" s="61" t="s">
        <v>26</v>
      </c>
      <c r="C788" s="61" t="s">
        <v>38</v>
      </c>
      <c r="D788" s="61" t="s">
        <v>54</v>
      </c>
      <c r="E788" s="61" t="s">
        <v>28</v>
      </c>
      <c r="F788" s="62">
        <v>8453.5401458740234</v>
      </c>
      <c r="G788" s="63">
        <v>20734.950012207031</v>
      </c>
    </row>
    <row r="789" spans="1:7" x14ac:dyDescent="0.25">
      <c r="A789" s="61" t="s">
        <v>432</v>
      </c>
      <c r="B789" s="61" t="s">
        <v>26</v>
      </c>
      <c r="C789" s="61" t="s">
        <v>38</v>
      </c>
      <c r="D789" s="61" t="s">
        <v>53</v>
      </c>
      <c r="E789" s="61" t="s">
        <v>28</v>
      </c>
      <c r="F789" s="62">
        <v>1387.9199829101562</v>
      </c>
      <c r="G789" s="63">
        <v>12200.599792480469</v>
      </c>
    </row>
    <row r="790" spans="1:7" x14ac:dyDescent="0.25">
      <c r="A790" s="61" t="s">
        <v>432</v>
      </c>
      <c r="B790" s="61" t="s">
        <v>26</v>
      </c>
      <c r="C790" s="61" t="s">
        <v>38</v>
      </c>
      <c r="D790" s="61" t="s">
        <v>39</v>
      </c>
      <c r="E790" s="61" t="s">
        <v>49</v>
      </c>
      <c r="F790" s="62">
        <v>2671.199951171875</v>
      </c>
      <c r="G790" s="63">
        <v>4069.699951171875</v>
      </c>
    </row>
    <row r="791" spans="1:7" x14ac:dyDescent="0.25">
      <c r="A791" s="61" t="s">
        <v>432</v>
      </c>
      <c r="B791" s="61" t="s">
        <v>26</v>
      </c>
      <c r="C791" s="61" t="s">
        <v>38</v>
      </c>
      <c r="D791" s="61" t="s">
        <v>435</v>
      </c>
      <c r="E791" s="61" t="s">
        <v>49</v>
      </c>
      <c r="F791" s="62">
        <v>1796.239990234375</v>
      </c>
      <c r="G791" s="63">
        <v>7740</v>
      </c>
    </row>
    <row r="792" spans="1:7" x14ac:dyDescent="0.25">
      <c r="A792" s="61" t="s">
        <v>432</v>
      </c>
      <c r="B792" s="61" t="s">
        <v>26</v>
      </c>
      <c r="C792" s="61" t="s">
        <v>38</v>
      </c>
      <c r="D792" s="61" t="s">
        <v>41</v>
      </c>
      <c r="E792" s="61" t="s">
        <v>28</v>
      </c>
      <c r="F792" s="62">
        <v>136.08000183105469</v>
      </c>
      <c r="G792" s="63">
        <v>423</v>
      </c>
    </row>
    <row r="793" spans="1:7" x14ac:dyDescent="0.25">
      <c r="A793" s="61" t="s">
        <v>432</v>
      </c>
      <c r="B793" s="61" t="s">
        <v>26</v>
      </c>
      <c r="C793" s="61" t="s">
        <v>38</v>
      </c>
      <c r="D793" s="61" t="s">
        <v>45</v>
      </c>
      <c r="E793" s="61" t="s">
        <v>46</v>
      </c>
      <c r="F793" s="62">
        <v>16555.380859375</v>
      </c>
      <c r="G793" s="63">
        <v>104102.25</v>
      </c>
    </row>
    <row r="794" spans="1:7" x14ac:dyDescent="0.25">
      <c r="A794" s="61" t="s">
        <v>432</v>
      </c>
      <c r="B794" s="61" t="s">
        <v>26</v>
      </c>
      <c r="C794" s="61" t="s">
        <v>38</v>
      </c>
      <c r="D794" s="61" t="s">
        <v>301</v>
      </c>
      <c r="E794" s="61" t="s">
        <v>46</v>
      </c>
      <c r="F794" s="62">
        <v>67059.7578125</v>
      </c>
      <c r="G794" s="63">
        <v>242563.380859375</v>
      </c>
    </row>
    <row r="795" spans="1:7" x14ac:dyDescent="0.25">
      <c r="A795" s="61" t="s">
        <v>432</v>
      </c>
      <c r="B795" s="61" t="s">
        <v>26</v>
      </c>
      <c r="C795" s="61" t="s">
        <v>38</v>
      </c>
      <c r="D795" s="61" t="s">
        <v>42</v>
      </c>
      <c r="E795" s="61" t="s">
        <v>436</v>
      </c>
      <c r="F795" s="62">
        <v>5150.81982421875</v>
      </c>
      <c r="G795" s="63">
        <v>19256.33984375</v>
      </c>
    </row>
    <row r="796" spans="1:7" x14ac:dyDescent="0.25">
      <c r="A796" s="61" t="s">
        <v>432</v>
      </c>
      <c r="B796" s="61" t="s">
        <v>26</v>
      </c>
      <c r="C796" s="61" t="s">
        <v>38</v>
      </c>
      <c r="D796" s="61" t="s">
        <v>42</v>
      </c>
      <c r="E796" s="61" t="s">
        <v>47</v>
      </c>
      <c r="F796" s="62">
        <v>26572.4208984375</v>
      </c>
      <c r="G796" s="63">
        <v>94709.556640625</v>
      </c>
    </row>
    <row r="797" spans="1:7" x14ac:dyDescent="0.25">
      <c r="A797" s="61" t="s">
        <v>432</v>
      </c>
      <c r="B797" s="61" t="s">
        <v>26</v>
      </c>
      <c r="C797" s="61" t="s">
        <v>38</v>
      </c>
      <c r="D797" s="61" t="s">
        <v>42</v>
      </c>
      <c r="E797" s="61" t="s">
        <v>28</v>
      </c>
      <c r="F797" s="62">
        <v>38224.040027618408</v>
      </c>
      <c r="G797" s="63">
        <v>110842.49996948242</v>
      </c>
    </row>
    <row r="798" spans="1:7" x14ac:dyDescent="0.25">
      <c r="A798" s="61" t="s">
        <v>432</v>
      </c>
      <c r="B798" s="61" t="s">
        <v>26</v>
      </c>
      <c r="C798" s="61" t="s">
        <v>38</v>
      </c>
      <c r="D798" s="61" t="s">
        <v>196</v>
      </c>
      <c r="E798" s="61" t="s">
        <v>28</v>
      </c>
      <c r="F798" s="62">
        <v>39916.51953125</v>
      </c>
      <c r="G798" s="63">
        <v>27591.0400390625</v>
      </c>
    </row>
    <row r="799" spans="1:7" x14ac:dyDescent="0.25">
      <c r="A799" s="61" t="s">
        <v>432</v>
      </c>
      <c r="B799" s="61" t="s">
        <v>26</v>
      </c>
      <c r="C799" s="61" t="s">
        <v>38</v>
      </c>
      <c r="D799" s="61" t="s">
        <v>50</v>
      </c>
      <c r="E799" s="61" t="s">
        <v>51</v>
      </c>
      <c r="F799" s="62">
        <v>18557.990234375</v>
      </c>
      <c r="G799" s="63">
        <v>116784.2734375</v>
      </c>
    </row>
    <row r="800" spans="1:7" x14ac:dyDescent="0.25">
      <c r="A800" s="61" t="s">
        <v>432</v>
      </c>
      <c r="B800" s="61" t="s">
        <v>26</v>
      </c>
      <c r="C800" s="61" t="s">
        <v>38</v>
      </c>
      <c r="D800" s="61" t="s">
        <v>50</v>
      </c>
      <c r="E800" s="61" t="s">
        <v>28</v>
      </c>
      <c r="F800" s="62">
        <v>1252.8899993896484</v>
      </c>
      <c r="G800" s="63">
        <v>7301.8901977539062</v>
      </c>
    </row>
    <row r="801" spans="1:7" x14ac:dyDescent="0.25">
      <c r="A801" s="61" t="s">
        <v>432</v>
      </c>
      <c r="B801" s="61" t="s">
        <v>26</v>
      </c>
      <c r="C801" s="61" t="s">
        <v>38</v>
      </c>
      <c r="D801" s="61" t="s">
        <v>50</v>
      </c>
      <c r="E801" s="61" t="s">
        <v>49</v>
      </c>
      <c r="F801" s="62">
        <v>9388.08984375</v>
      </c>
      <c r="G801" s="63">
        <v>20697.060546875</v>
      </c>
    </row>
    <row r="802" spans="1:7" x14ac:dyDescent="0.25">
      <c r="A802" s="61" t="s">
        <v>432</v>
      </c>
      <c r="B802" s="61" t="s">
        <v>26</v>
      </c>
      <c r="C802" s="61" t="s">
        <v>38</v>
      </c>
      <c r="D802" s="61" t="s">
        <v>60</v>
      </c>
      <c r="E802" s="61" t="s">
        <v>28</v>
      </c>
      <c r="F802" s="62">
        <v>89.209999084472656</v>
      </c>
      <c r="G802" s="63">
        <v>196.08000183105469</v>
      </c>
    </row>
    <row r="803" spans="1:7" x14ac:dyDescent="0.25">
      <c r="A803" s="61" t="s">
        <v>432</v>
      </c>
      <c r="B803" s="61" t="s">
        <v>26</v>
      </c>
      <c r="C803" s="61" t="s">
        <v>38</v>
      </c>
      <c r="D803" s="61" t="s">
        <v>337</v>
      </c>
      <c r="E803" s="61" t="s">
        <v>28</v>
      </c>
      <c r="F803" s="62">
        <v>25.860000610351563</v>
      </c>
      <c r="G803" s="63">
        <v>162.16000366210937</v>
      </c>
    </row>
    <row r="804" spans="1:7" x14ac:dyDescent="0.25">
      <c r="A804" s="61" t="s">
        <v>432</v>
      </c>
      <c r="B804" s="61" t="s">
        <v>26</v>
      </c>
      <c r="C804" s="61" t="s">
        <v>38</v>
      </c>
      <c r="D804" s="61" t="s">
        <v>59</v>
      </c>
      <c r="E804" s="61" t="s">
        <v>55</v>
      </c>
      <c r="F804" s="62">
        <v>10777.4599609375</v>
      </c>
      <c r="G804" s="63">
        <v>18894</v>
      </c>
    </row>
    <row r="805" spans="1:7" x14ac:dyDescent="0.25">
      <c r="A805" s="61" t="s">
        <v>432</v>
      </c>
      <c r="B805" s="61" t="s">
        <v>26</v>
      </c>
      <c r="C805" s="61" t="s">
        <v>38</v>
      </c>
      <c r="D805" s="61" t="s">
        <v>175</v>
      </c>
      <c r="E805" s="61" t="s">
        <v>28</v>
      </c>
      <c r="F805" s="62">
        <v>5624.60009765625</v>
      </c>
      <c r="G805" s="63">
        <v>13400</v>
      </c>
    </row>
    <row r="806" spans="1:7" x14ac:dyDescent="0.25">
      <c r="A806" s="61" t="s">
        <v>432</v>
      </c>
      <c r="B806" s="61" t="s">
        <v>26</v>
      </c>
      <c r="C806" s="61" t="s">
        <v>38</v>
      </c>
      <c r="D806" s="61" t="s">
        <v>175</v>
      </c>
      <c r="E806" s="61" t="s">
        <v>49</v>
      </c>
      <c r="F806" s="62">
        <v>23112.5703125</v>
      </c>
      <c r="G806" s="63">
        <v>86626.640625</v>
      </c>
    </row>
    <row r="807" spans="1:7" x14ac:dyDescent="0.25">
      <c r="A807" s="61" t="s">
        <v>432</v>
      </c>
      <c r="B807" s="61" t="s">
        <v>26</v>
      </c>
      <c r="C807" s="61" t="s">
        <v>38</v>
      </c>
      <c r="D807" s="61" t="s">
        <v>63</v>
      </c>
      <c r="E807" s="61" t="s">
        <v>28</v>
      </c>
      <c r="F807" s="62">
        <v>37920.689453125</v>
      </c>
      <c r="G807" s="63">
        <v>96224.1484375</v>
      </c>
    </row>
    <row r="808" spans="1:7" x14ac:dyDescent="0.25">
      <c r="A808" s="61" t="s">
        <v>432</v>
      </c>
      <c r="B808" s="61" t="s">
        <v>26</v>
      </c>
      <c r="C808" s="61" t="s">
        <v>38</v>
      </c>
      <c r="D808" s="61" t="s">
        <v>58</v>
      </c>
      <c r="E808" s="61" t="s">
        <v>28</v>
      </c>
      <c r="F808" s="62">
        <v>55446.450393676758</v>
      </c>
      <c r="G808" s="63">
        <v>89053.039581298828</v>
      </c>
    </row>
    <row r="809" spans="1:7" x14ac:dyDescent="0.25">
      <c r="A809" s="61" t="s">
        <v>432</v>
      </c>
      <c r="B809" s="61" t="s">
        <v>26</v>
      </c>
      <c r="C809" s="61" t="s">
        <v>38</v>
      </c>
      <c r="D809" s="61" t="s">
        <v>57</v>
      </c>
      <c r="E809" s="61" t="s">
        <v>28</v>
      </c>
      <c r="F809" s="62">
        <v>64864.349609375</v>
      </c>
      <c r="G809" s="63">
        <v>52452</v>
      </c>
    </row>
    <row r="810" spans="1:7" x14ac:dyDescent="0.25">
      <c r="A810" s="61" t="s">
        <v>432</v>
      </c>
      <c r="B810" s="61" t="s">
        <v>26</v>
      </c>
      <c r="C810" s="61" t="s">
        <v>38</v>
      </c>
      <c r="D810" s="61" t="s">
        <v>244</v>
      </c>
      <c r="E810" s="61" t="s">
        <v>56</v>
      </c>
      <c r="F810" s="62">
        <v>17243.939453125</v>
      </c>
      <c r="G810" s="63">
        <v>24127.19921875</v>
      </c>
    </row>
    <row r="811" spans="1:7" x14ac:dyDescent="0.25">
      <c r="A811" s="61" t="s">
        <v>432</v>
      </c>
      <c r="B811" s="61" t="s">
        <v>26</v>
      </c>
      <c r="C811" s="61" t="s">
        <v>38</v>
      </c>
      <c r="D811" s="61" t="s">
        <v>40</v>
      </c>
      <c r="E811" s="61" t="s">
        <v>47</v>
      </c>
      <c r="F811" s="62">
        <v>1460.010009765625</v>
      </c>
      <c r="G811" s="63">
        <v>2981.760009765625</v>
      </c>
    </row>
    <row r="812" spans="1:7" x14ac:dyDescent="0.25">
      <c r="A812" s="61" t="s">
        <v>432</v>
      </c>
      <c r="B812" s="61" t="s">
        <v>26</v>
      </c>
      <c r="C812" s="61" t="s">
        <v>38</v>
      </c>
      <c r="D812" s="61" t="s">
        <v>40</v>
      </c>
      <c r="E812" s="61" t="s">
        <v>28</v>
      </c>
      <c r="F812" s="62">
        <v>75822.32014465332</v>
      </c>
      <c r="G812" s="63">
        <v>205940.54806518555</v>
      </c>
    </row>
    <row r="813" spans="1:7" x14ac:dyDescent="0.25">
      <c r="A813" s="61" t="s">
        <v>432</v>
      </c>
      <c r="B813" s="61" t="s">
        <v>26</v>
      </c>
      <c r="C813" s="61" t="s">
        <v>38</v>
      </c>
      <c r="D813" s="61" t="s">
        <v>40</v>
      </c>
      <c r="E813" s="61" t="s">
        <v>49</v>
      </c>
      <c r="F813" s="62">
        <v>691.239990234375</v>
      </c>
      <c r="G813" s="63">
        <v>2930.1599426269531</v>
      </c>
    </row>
    <row r="814" spans="1:7" x14ac:dyDescent="0.25">
      <c r="A814" s="61" t="s">
        <v>432</v>
      </c>
      <c r="B814" s="61" t="s">
        <v>26</v>
      </c>
      <c r="C814" s="61" t="s">
        <v>64</v>
      </c>
      <c r="D814" s="61" t="s">
        <v>78</v>
      </c>
      <c r="E814" s="61" t="s">
        <v>28</v>
      </c>
      <c r="F814" s="62">
        <v>1775.5200023651123</v>
      </c>
      <c r="G814" s="63">
        <v>9425.8198890686035</v>
      </c>
    </row>
    <row r="815" spans="1:7" x14ac:dyDescent="0.25">
      <c r="A815" s="61" t="s">
        <v>432</v>
      </c>
      <c r="B815" s="61" t="s">
        <v>26</v>
      </c>
      <c r="C815" s="61" t="s">
        <v>64</v>
      </c>
      <c r="D815" s="61" t="s">
        <v>73</v>
      </c>
      <c r="E815" s="61" t="s">
        <v>28</v>
      </c>
      <c r="F815" s="62">
        <v>154278.02255249023</v>
      </c>
      <c r="G815" s="63">
        <v>664252.4397277832</v>
      </c>
    </row>
    <row r="816" spans="1:7" x14ac:dyDescent="0.25">
      <c r="A816" s="61" t="s">
        <v>432</v>
      </c>
      <c r="B816" s="61" t="s">
        <v>26</v>
      </c>
      <c r="C816" s="61" t="s">
        <v>64</v>
      </c>
      <c r="D816" s="61" t="s">
        <v>71</v>
      </c>
      <c r="E816" s="61" t="s">
        <v>47</v>
      </c>
      <c r="F816" s="62">
        <v>140.27000427246094</v>
      </c>
      <c r="G816" s="63">
        <v>371.67999267578125</v>
      </c>
    </row>
    <row r="817" spans="1:7" x14ac:dyDescent="0.25">
      <c r="A817" s="61" t="s">
        <v>432</v>
      </c>
      <c r="B817" s="61" t="s">
        <v>26</v>
      </c>
      <c r="C817" s="61" t="s">
        <v>64</v>
      </c>
      <c r="D817" s="61" t="s">
        <v>71</v>
      </c>
      <c r="E817" s="61" t="s">
        <v>28</v>
      </c>
      <c r="F817" s="62">
        <v>19017.220184326172</v>
      </c>
      <c r="G817" s="63">
        <v>89423</v>
      </c>
    </row>
    <row r="818" spans="1:7" x14ac:dyDescent="0.25">
      <c r="A818" s="61" t="s">
        <v>432</v>
      </c>
      <c r="B818" s="61" t="s">
        <v>26</v>
      </c>
      <c r="C818" s="61" t="s">
        <v>64</v>
      </c>
      <c r="D818" s="61" t="s">
        <v>67</v>
      </c>
      <c r="E818" s="61" t="s">
        <v>83</v>
      </c>
      <c r="F818" s="62">
        <v>17925.939453125</v>
      </c>
      <c r="G818" s="63">
        <v>73650</v>
      </c>
    </row>
    <row r="819" spans="1:7" x14ac:dyDescent="0.25">
      <c r="A819" s="61" t="s">
        <v>432</v>
      </c>
      <c r="B819" s="61" t="s">
        <v>26</v>
      </c>
      <c r="C819" s="61" t="s">
        <v>64</v>
      </c>
      <c r="D819" s="61" t="s">
        <v>67</v>
      </c>
      <c r="E819" s="61" t="s">
        <v>68</v>
      </c>
      <c r="F819" s="62">
        <v>134453.5390625</v>
      </c>
      <c r="G819" s="63">
        <v>613258.49609375</v>
      </c>
    </row>
    <row r="820" spans="1:7" x14ac:dyDescent="0.25">
      <c r="A820" s="61" t="s">
        <v>432</v>
      </c>
      <c r="B820" s="61" t="s">
        <v>26</v>
      </c>
      <c r="C820" s="61" t="s">
        <v>64</v>
      </c>
      <c r="D820" s="61" t="s">
        <v>437</v>
      </c>
      <c r="E820" s="61" t="s">
        <v>68</v>
      </c>
      <c r="F820" s="62">
        <v>11112.26953125</v>
      </c>
      <c r="G820" s="63">
        <v>54122.671875</v>
      </c>
    </row>
    <row r="821" spans="1:7" x14ac:dyDescent="0.25">
      <c r="A821" s="61" t="s">
        <v>432</v>
      </c>
      <c r="B821" s="61" t="s">
        <v>26</v>
      </c>
      <c r="C821" s="61" t="s">
        <v>64</v>
      </c>
      <c r="D821" s="61" t="s">
        <v>342</v>
      </c>
      <c r="E821" s="61" t="s">
        <v>28</v>
      </c>
      <c r="F821" s="62">
        <v>16.319999694824219</v>
      </c>
      <c r="G821" s="63">
        <v>107.69999694824219</v>
      </c>
    </row>
    <row r="822" spans="1:7" x14ac:dyDescent="0.25">
      <c r="A822" s="61" t="s">
        <v>432</v>
      </c>
      <c r="B822" s="61" t="s">
        <v>26</v>
      </c>
      <c r="C822" s="61" t="s">
        <v>64</v>
      </c>
      <c r="D822" s="61" t="s">
        <v>69</v>
      </c>
      <c r="E822" s="61" t="s">
        <v>83</v>
      </c>
      <c r="F822" s="62">
        <v>62620.849609375</v>
      </c>
      <c r="G822" s="63">
        <v>251223.6875</v>
      </c>
    </row>
    <row r="823" spans="1:7" x14ac:dyDescent="0.25">
      <c r="A823" s="61" t="s">
        <v>432</v>
      </c>
      <c r="B823" s="61" t="s">
        <v>26</v>
      </c>
      <c r="C823" s="61" t="s">
        <v>64</v>
      </c>
      <c r="D823" s="61" t="s">
        <v>69</v>
      </c>
      <c r="E823" s="61" t="s">
        <v>152</v>
      </c>
      <c r="F823" s="62">
        <v>38000.51953125</v>
      </c>
      <c r="G823" s="63">
        <v>149512</v>
      </c>
    </row>
    <row r="824" spans="1:7" x14ac:dyDescent="0.25">
      <c r="A824" s="61" t="s">
        <v>432</v>
      </c>
      <c r="B824" s="61" t="s">
        <v>26</v>
      </c>
      <c r="C824" s="61" t="s">
        <v>64</v>
      </c>
      <c r="D824" s="61" t="s">
        <v>69</v>
      </c>
      <c r="E824" s="61" t="s">
        <v>51</v>
      </c>
      <c r="F824" s="62">
        <v>26624.3203125</v>
      </c>
      <c r="G824" s="63">
        <v>132066</v>
      </c>
    </row>
    <row r="825" spans="1:7" x14ac:dyDescent="0.25">
      <c r="A825" s="61" t="s">
        <v>432</v>
      </c>
      <c r="B825" s="61" t="s">
        <v>26</v>
      </c>
      <c r="C825" s="61" t="s">
        <v>64</v>
      </c>
      <c r="D825" s="61" t="s">
        <v>69</v>
      </c>
      <c r="E825" s="61" t="s">
        <v>28</v>
      </c>
      <c r="F825" s="62">
        <v>215913.89992523193</v>
      </c>
      <c r="G825" s="63">
        <v>1259350.1937255859</v>
      </c>
    </row>
    <row r="826" spans="1:7" x14ac:dyDescent="0.25">
      <c r="A826" s="61" t="s">
        <v>432</v>
      </c>
      <c r="B826" s="61" t="s">
        <v>26</v>
      </c>
      <c r="C826" s="61" t="s">
        <v>64</v>
      </c>
      <c r="D826" s="61" t="s">
        <v>69</v>
      </c>
      <c r="E826" s="61" t="s">
        <v>49</v>
      </c>
      <c r="F826" s="62">
        <v>20239.189453125</v>
      </c>
      <c r="G826" s="63">
        <v>70376.859375</v>
      </c>
    </row>
    <row r="827" spans="1:7" x14ac:dyDescent="0.25">
      <c r="A827" s="61" t="s">
        <v>432</v>
      </c>
      <c r="B827" s="61" t="s">
        <v>26</v>
      </c>
      <c r="C827" s="61" t="s">
        <v>64</v>
      </c>
      <c r="D827" s="61" t="s">
        <v>69</v>
      </c>
      <c r="E827" s="61" t="s">
        <v>76</v>
      </c>
      <c r="F827" s="62">
        <v>38320.76953125</v>
      </c>
      <c r="G827" s="63">
        <v>143512.44921875</v>
      </c>
    </row>
    <row r="828" spans="1:7" x14ac:dyDescent="0.25">
      <c r="A828" s="61" t="s">
        <v>432</v>
      </c>
      <c r="B828" s="61" t="s">
        <v>26</v>
      </c>
      <c r="C828" s="61" t="s">
        <v>64</v>
      </c>
      <c r="D828" s="61" t="s">
        <v>69</v>
      </c>
      <c r="E828" s="61" t="s">
        <v>46</v>
      </c>
      <c r="F828" s="62">
        <v>34476.080078125</v>
      </c>
      <c r="G828" s="63">
        <v>171043.19140625</v>
      </c>
    </row>
    <row r="829" spans="1:7" x14ac:dyDescent="0.25">
      <c r="A829" s="61" t="s">
        <v>432</v>
      </c>
      <c r="B829" s="61" t="s">
        <v>26</v>
      </c>
      <c r="C829" s="61" t="s">
        <v>64</v>
      </c>
      <c r="D829" s="61" t="s">
        <v>307</v>
      </c>
      <c r="E829" s="61" t="s">
        <v>28</v>
      </c>
      <c r="F829" s="62">
        <v>435.45001220703125</v>
      </c>
      <c r="G829" s="63">
        <v>1074</v>
      </c>
    </row>
    <row r="830" spans="1:7" x14ac:dyDescent="0.25">
      <c r="A830" s="61" t="s">
        <v>432</v>
      </c>
      <c r="B830" s="61" t="s">
        <v>26</v>
      </c>
      <c r="C830" s="61" t="s">
        <v>64</v>
      </c>
      <c r="D830" s="61" t="s">
        <v>70</v>
      </c>
      <c r="E830" s="61" t="s">
        <v>28</v>
      </c>
      <c r="F830" s="62">
        <v>25302.309967041016</v>
      </c>
      <c r="G830" s="63">
        <v>220639.0888671875</v>
      </c>
    </row>
    <row r="831" spans="1:7" x14ac:dyDescent="0.25">
      <c r="A831" s="61" t="s">
        <v>432</v>
      </c>
      <c r="B831" s="61" t="s">
        <v>26</v>
      </c>
      <c r="C831" s="61" t="s">
        <v>64</v>
      </c>
      <c r="D831" s="61" t="s">
        <v>178</v>
      </c>
      <c r="E831" s="61" t="s">
        <v>28</v>
      </c>
      <c r="F831" s="62">
        <v>6681.1298828125</v>
      </c>
      <c r="G831" s="63">
        <v>36412.80078125</v>
      </c>
    </row>
    <row r="832" spans="1:7" x14ac:dyDescent="0.25">
      <c r="A832" s="61" t="s">
        <v>432</v>
      </c>
      <c r="B832" s="61" t="s">
        <v>26</v>
      </c>
      <c r="C832" s="61" t="s">
        <v>64</v>
      </c>
      <c r="D832" s="61" t="s">
        <v>247</v>
      </c>
      <c r="E832" s="61" t="s">
        <v>28</v>
      </c>
      <c r="F832" s="62">
        <v>1038.5900039672852</v>
      </c>
      <c r="G832" s="63">
        <v>5616.5999755859375</v>
      </c>
    </row>
    <row r="833" spans="1:7" x14ac:dyDescent="0.25">
      <c r="A833" s="61" t="s">
        <v>432</v>
      </c>
      <c r="B833" s="61" t="s">
        <v>26</v>
      </c>
      <c r="C833" s="61" t="s">
        <v>64</v>
      </c>
      <c r="D833" s="61" t="s">
        <v>77</v>
      </c>
      <c r="E833" s="61" t="s">
        <v>28</v>
      </c>
      <c r="F833" s="62">
        <v>54870.76978302002</v>
      </c>
      <c r="G833" s="63">
        <v>317748.07043457031</v>
      </c>
    </row>
    <row r="834" spans="1:7" x14ac:dyDescent="0.25">
      <c r="A834" s="61" t="s">
        <v>432</v>
      </c>
      <c r="B834" s="61" t="s">
        <v>26</v>
      </c>
      <c r="C834" s="61" t="s">
        <v>64</v>
      </c>
      <c r="D834" s="61" t="s">
        <v>77</v>
      </c>
      <c r="E834" s="61" t="s">
        <v>49</v>
      </c>
      <c r="F834" s="62">
        <v>95.290000915527344</v>
      </c>
      <c r="G834" s="63">
        <v>1975</v>
      </c>
    </row>
    <row r="835" spans="1:7" x14ac:dyDescent="0.25">
      <c r="A835" s="61" t="s">
        <v>432</v>
      </c>
      <c r="B835" s="61" t="s">
        <v>26</v>
      </c>
      <c r="C835" s="61" t="s">
        <v>64</v>
      </c>
      <c r="D835" s="61" t="s">
        <v>66</v>
      </c>
      <c r="E835" s="61" t="s">
        <v>83</v>
      </c>
      <c r="F835" s="62">
        <v>81866.578125</v>
      </c>
      <c r="G835" s="63">
        <v>335297.6171875</v>
      </c>
    </row>
    <row r="836" spans="1:7" x14ac:dyDescent="0.25">
      <c r="A836" s="61" t="s">
        <v>432</v>
      </c>
      <c r="B836" s="61" t="s">
        <v>26</v>
      </c>
      <c r="C836" s="61" t="s">
        <v>64</v>
      </c>
      <c r="D836" s="61" t="s">
        <v>66</v>
      </c>
      <c r="E836" s="61" t="s">
        <v>61</v>
      </c>
      <c r="F836" s="62">
        <v>81272.07958984375</v>
      </c>
      <c r="G836" s="63">
        <v>425880.23974609375</v>
      </c>
    </row>
    <row r="837" spans="1:7" x14ac:dyDescent="0.25">
      <c r="A837" s="61" t="s">
        <v>432</v>
      </c>
      <c r="B837" s="61" t="s">
        <v>26</v>
      </c>
      <c r="C837" s="61" t="s">
        <v>64</v>
      </c>
      <c r="D837" s="61" t="s">
        <v>66</v>
      </c>
      <c r="E837" s="61" t="s">
        <v>28</v>
      </c>
      <c r="F837" s="62">
        <v>72047.870010375977</v>
      </c>
      <c r="G837" s="63">
        <v>487128.99111938477</v>
      </c>
    </row>
    <row r="838" spans="1:7" x14ac:dyDescent="0.25">
      <c r="A838" s="61" t="s">
        <v>432</v>
      </c>
      <c r="B838" s="61" t="s">
        <v>26</v>
      </c>
      <c r="C838" s="61" t="s">
        <v>64</v>
      </c>
      <c r="D838" s="61" t="s">
        <v>66</v>
      </c>
      <c r="E838" s="61" t="s">
        <v>49</v>
      </c>
      <c r="F838" s="62">
        <v>18363.68017578125</v>
      </c>
      <c r="G838" s="63">
        <v>134041.05078125</v>
      </c>
    </row>
    <row r="839" spans="1:7" x14ac:dyDescent="0.25">
      <c r="A839" s="61" t="s">
        <v>432</v>
      </c>
      <c r="B839" s="61" t="s">
        <v>26</v>
      </c>
      <c r="C839" s="61" t="s">
        <v>64</v>
      </c>
      <c r="D839" s="61" t="s">
        <v>66</v>
      </c>
      <c r="E839" s="61" t="s">
        <v>68</v>
      </c>
      <c r="F839" s="62">
        <v>93500.44921875</v>
      </c>
      <c r="G839" s="63">
        <v>521496.703125</v>
      </c>
    </row>
    <row r="840" spans="1:7" x14ac:dyDescent="0.25">
      <c r="A840" s="61" t="s">
        <v>432</v>
      </c>
      <c r="B840" s="61" t="s">
        <v>26</v>
      </c>
      <c r="C840" s="61" t="s">
        <v>64</v>
      </c>
      <c r="D840" s="61" t="s">
        <v>66</v>
      </c>
      <c r="E840" s="61" t="s">
        <v>43</v>
      </c>
      <c r="F840" s="62">
        <v>25700.379028320313</v>
      </c>
      <c r="G840" s="63">
        <v>84286.611083984375</v>
      </c>
    </row>
    <row r="841" spans="1:7" x14ac:dyDescent="0.25">
      <c r="A841" s="61" t="s">
        <v>432</v>
      </c>
      <c r="B841" s="61" t="s">
        <v>26</v>
      </c>
      <c r="C841" s="61" t="s">
        <v>64</v>
      </c>
      <c r="D841" s="61" t="s">
        <v>66</v>
      </c>
      <c r="E841" s="61" t="s">
        <v>256</v>
      </c>
      <c r="F841" s="62">
        <v>37828.470703125</v>
      </c>
      <c r="G841" s="63">
        <v>229757.2265625</v>
      </c>
    </row>
    <row r="842" spans="1:7" x14ac:dyDescent="0.25">
      <c r="A842" s="61" t="s">
        <v>432</v>
      </c>
      <c r="B842" s="61" t="s">
        <v>26</v>
      </c>
      <c r="C842" s="61" t="s">
        <v>64</v>
      </c>
      <c r="D842" s="61" t="s">
        <v>65</v>
      </c>
      <c r="E842" s="61" t="s">
        <v>28</v>
      </c>
      <c r="F842" s="62">
        <v>19289.369506835938</v>
      </c>
      <c r="G842" s="63">
        <v>62011.328125</v>
      </c>
    </row>
    <row r="843" spans="1:7" x14ac:dyDescent="0.25">
      <c r="A843" s="61" t="s">
        <v>432</v>
      </c>
      <c r="B843" s="61" t="s">
        <v>26</v>
      </c>
      <c r="C843" s="61" t="s">
        <v>64</v>
      </c>
      <c r="D843" s="61" t="s">
        <v>65</v>
      </c>
      <c r="E843" s="61" t="s">
        <v>49</v>
      </c>
      <c r="F843" s="62">
        <v>513.42999267578125</v>
      </c>
      <c r="G843" s="63">
        <v>3148.550048828125</v>
      </c>
    </row>
    <row r="844" spans="1:7" x14ac:dyDescent="0.25">
      <c r="A844" s="61" t="s">
        <v>432</v>
      </c>
      <c r="B844" s="61" t="s">
        <v>26</v>
      </c>
      <c r="C844" s="61" t="s">
        <v>64</v>
      </c>
      <c r="D844" s="61" t="s">
        <v>338</v>
      </c>
      <c r="E844" s="61" t="s">
        <v>43</v>
      </c>
      <c r="F844" s="62">
        <v>503.489990234375</v>
      </c>
      <c r="G844" s="63">
        <v>1703</v>
      </c>
    </row>
    <row r="845" spans="1:7" x14ac:dyDescent="0.25">
      <c r="A845" s="61" t="s">
        <v>432</v>
      </c>
      <c r="B845" s="61" t="s">
        <v>26</v>
      </c>
      <c r="C845" s="61" t="s">
        <v>64</v>
      </c>
      <c r="D845" s="61" t="s">
        <v>198</v>
      </c>
      <c r="E845" s="61" t="s">
        <v>28</v>
      </c>
      <c r="F845" s="62">
        <v>44861.3193359375</v>
      </c>
      <c r="G845" s="63">
        <v>219221.1796875</v>
      </c>
    </row>
    <row r="846" spans="1:7" x14ac:dyDescent="0.25">
      <c r="A846" s="61" t="s">
        <v>432</v>
      </c>
      <c r="B846" s="61" t="s">
        <v>26</v>
      </c>
      <c r="C846" s="61" t="s">
        <v>64</v>
      </c>
      <c r="D846" s="61" t="s">
        <v>197</v>
      </c>
      <c r="E846" s="61" t="s">
        <v>28</v>
      </c>
      <c r="F846" s="62">
        <v>1173.030029296875</v>
      </c>
      <c r="G846" s="63">
        <v>4881</v>
      </c>
    </row>
    <row r="847" spans="1:7" x14ac:dyDescent="0.25">
      <c r="A847" s="61" t="s">
        <v>432</v>
      </c>
      <c r="B847" s="61" t="s">
        <v>26</v>
      </c>
      <c r="C847" s="61" t="s">
        <v>64</v>
      </c>
      <c r="D847" s="61" t="s">
        <v>179</v>
      </c>
      <c r="E847" s="61" t="s">
        <v>28</v>
      </c>
      <c r="F847" s="62">
        <v>151.51000213623047</v>
      </c>
      <c r="G847" s="63">
        <v>10544.090209960937</v>
      </c>
    </row>
    <row r="848" spans="1:7" x14ac:dyDescent="0.25">
      <c r="A848" s="61" t="s">
        <v>432</v>
      </c>
      <c r="B848" s="61" t="s">
        <v>26</v>
      </c>
      <c r="C848" s="61" t="s">
        <v>64</v>
      </c>
      <c r="D848" s="61" t="s">
        <v>423</v>
      </c>
      <c r="E848" s="61" t="s">
        <v>28</v>
      </c>
      <c r="F848" s="62">
        <v>1178.5400390625</v>
      </c>
      <c r="G848" s="63">
        <v>2566.39990234375</v>
      </c>
    </row>
    <row r="849" spans="1:7" x14ac:dyDescent="0.25">
      <c r="A849" s="61" t="s">
        <v>432</v>
      </c>
      <c r="B849" s="61" t="s">
        <v>2</v>
      </c>
      <c r="C849" s="61" t="s">
        <v>64</v>
      </c>
      <c r="D849" s="61" t="s">
        <v>157</v>
      </c>
      <c r="E849" s="61" t="s">
        <v>28</v>
      </c>
      <c r="F849" s="62">
        <v>201.39999389648437</v>
      </c>
      <c r="G849" s="63">
        <v>4262.47998046875</v>
      </c>
    </row>
    <row r="850" spans="1:7" x14ac:dyDescent="0.25">
      <c r="A850" s="61" t="s">
        <v>432</v>
      </c>
      <c r="B850" s="61" t="s">
        <v>2</v>
      </c>
      <c r="C850" s="61" t="s">
        <v>64</v>
      </c>
      <c r="D850" s="61" t="s">
        <v>157</v>
      </c>
      <c r="E850" s="61" t="s">
        <v>68</v>
      </c>
      <c r="F850" s="62">
        <v>969.34002685546875</v>
      </c>
      <c r="G850" s="63">
        <v>11871.73046875</v>
      </c>
    </row>
    <row r="851" spans="1:7" ht="15.75" thickBot="1" x14ac:dyDescent="0.3">
      <c r="A851" s="37" t="s">
        <v>432</v>
      </c>
      <c r="B851" s="38"/>
      <c r="C851" s="38"/>
      <c r="D851" s="38"/>
      <c r="E851" s="38"/>
      <c r="F851" s="39">
        <f>SUM(F786:F850)</f>
        <v>1911420.0514621735</v>
      </c>
      <c r="G851" s="39">
        <f>SUM(G786:G850)</f>
        <v>8328784.4978065491</v>
      </c>
    </row>
    <row r="852" spans="1:7" ht="16.5" thickBot="1" x14ac:dyDescent="0.3">
      <c r="A852" s="22" t="s">
        <v>0</v>
      </c>
      <c r="B852" s="22"/>
      <c r="C852" s="22"/>
      <c r="D852" s="22"/>
      <c r="E852" s="22"/>
      <c r="F852" s="23">
        <f>SUM(F851,F785,F725,F649,F589,F527,F460,F427,F367,F298,F244,F159,F73)</f>
        <v>21412315.255604323</v>
      </c>
      <c r="G852" s="23">
        <f>SUM(G851,G785,G725,G649,G589,G527,G460,G427,G367,G298,G244,G159,G73)</f>
        <v>85107044.467843086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&amp;CI-Página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"/>
  <sheetViews>
    <sheetView topLeftCell="A399" workbookViewId="0">
      <selection activeCell="D408" sqref="D408"/>
    </sheetView>
  </sheetViews>
  <sheetFormatPr baseColWidth="10" defaultColWidth="27.42578125" defaultRowHeight="15" x14ac:dyDescent="0.25"/>
  <cols>
    <col min="1" max="1" width="11.42578125" style="29" bestFit="1" customWidth="1"/>
    <col min="2" max="2" width="8.42578125" style="29" customWidth="1"/>
    <col min="3" max="3" width="13.42578125" style="29" bestFit="1" customWidth="1"/>
    <col min="4" max="4" width="30.140625" style="29" bestFit="1" customWidth="1"/>
    <col min="5" max="5" width="20.140625" style="29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8"/>
    </row>
    <row r="6" spans="1:7" x14ac:dyDescent="0.25">
      <c r="A6" s="81" t="s">
        <v>18</v>
      </c>
      <c r="B6" s="81"/>
      <c r="C6" s="81"/>
      <c r="D6" s="81"/>
      <c r="E6" s="81"/>
      <c r="F6" s="81"/>
      <c r="G6" s="81"/>
    </row>
    <row r="7" spans="1:7" ht="23.25" x14ac:dyDescent="0.35">
      <c r="A7" s="82" t="s">
        <v>19</v>
      </c>
      <c r="B7" s="82"/>
      <c r="C7" s="82"/>
      <c r="D7" s="82"/>
      <c r="E7" s="82"/>
      <c r="F7" s="82"/>
      <c r="G7" s="82"/>
    </row>
    <row r="8" spans="1:7" ht="22.5" x14ac:dyDescent="0.35">
      <c r="A8" s="83" t="s">
        <v>20</v>
      </c>
      <c r="B8" s="83"/>
      <c r="C8" s="83"/>
      <c r="D8" s="83"/>
      <c r="E8" s="83"/>
      <c r="F8" s="83"/>
      <c r="G8" s="83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84" t="s">
        <v>226</v>
      </c>
      <c r="B10" s="85"/>
      <c r="C10" s="85"/>
      <c r="D10" s="85"/>
      <c r="E10" s="85"/>
      <c r="F10" s="85"/>
      <c r="G10" s="86"/>
    </row>
    <row r="11" spans="1:7" ht="15.75" thickBot="1" x14ac:dyDescent="0.3">
      <c r="A11" s="26" t="s">
        <v>7</v>
      </c>
      <c r="B11" s="27" t="s">
        <v>8</v>
      </c>
      <c r="C11" s="27" t="s">
        <v>9</v>
      </c>
      <c r="D11" s="27" t="s">
        <v>17</v>
      </c>
      <c r="E11" s="27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26</v>
      </c>
      <c r="C12" s="49" t="s">
        <v>1</v>
      </c>
      <c r="D12" s="49" t="s">
        <v>189</v>
      </c>
      <c r="E12" s="49" t="s">
        <v>47</v>
      </c>
      <c r="F12" s="50">
        <v>20125.71</v>
      </c>
      <c r="G12" s="52">
        <v>7265</v>
      </c>
    </row>
    <row r="13" spans="1:7" x14ac:dyDescent="0.25">
      <c r="A13" s="49" t="s">
        <v>25</v>
      </c>
      <c r="B13" s="49" t="s">
        <v>26</v>
      </c>
      <c r="C13" s="49" t="s">
        <v>1</v>
      </c>
      <c r="D13" s="49" t="s">
        <v>189</v>
      </c>
      <c r="E13" s="49" t="s">
        <v>51</v>
      </c>
      <c r="F13" s="50">
        <v>210375.4</v>
      </c>
      <c r="G13" s="52">
        <v>1929660.81</v>
      </c>
    </row>
    <row r="14" spans="1:7" x14ac:dyDescent="0.25">
      <c r="A14" s="49" t="s">
        <v>25</v>
      </c>
      <c r="B14" s="49" t="s">
        <v>26</v>
      </c>
      <c r="C14" s="49" t="s">
        <v>1</v>
      </c>
      <c r="D14" s="49" t="s">
        <v>189</v>
      </c>
      <c r="E14" s="49" t="s">
        <v>28</v>
      </c>
      <c r="F14" s="50">
        <v>55855.73</v>
      </c>
      <c r="G14" s="52">
        <v>620530.56000000006</v>
      </c>
    </row>
    <row r="15" spans="1:7" x14ac:dyDescent="0.25">
      <c r="A15" s="49" t="s">
        <v>25</v>
      </c>
      <c r="B15" s="49" t="s">
        <v>26</v>
      </c>
      <c r="C15" s="49" t="s">
        <v>1</v>
      </c>
      <c r="D15" s="49" t="s">
        <v>189</v>
      </c>
      <c r="E15" s="49" t="s">
        <v>68</v>
      </c>
      <c r="F15" s="50">
        <v>44131.71</v>
      </c>
      <c r="G15" s="52">
        <v>212615.92</v>
      </c>
    </row>
    <row r="16" spans="1:7" x14ac:dyDescent="0.25">
      <c r="A16" s="49" t="s">
        <v>25</v>
      </c>
      <c r="B16" s="49" t="s">
        <v>26</v>
      </c>
      <c r="C16" s="49" t="s">
        <v>1</v>
      </c>
      <c r="D16" s="49" t="s">
        <v>189</v>
      </c>
      <c r="E16" s="49" t="s">
        <v>56</v>
      </c>
      <c r="F16" s="50">
        <v>451338.12</v>
      </c>
      <c r="G16" s="52">
        <v>1848743.05</v>
      </c>
    </row>
    <row r="17" spans="1:7" x14ac:dyDescent="0.25">
      <c r="A17" s="49" t="s">
        <v>25</v>
      </c>
      <c r="B17" s="49" t="s">
        <v>26</v>
      </c>
      <c r="C17" s="49" t="s">
        <v>1</v>
      </c>
      <c r="D17" s="49" t="s">
        <v>194</v>
      </c>
      <c r="E17" s="49" t="s">
        <v>84</v>
      </c>
      <c r="F17" s="50">
        <v>7584</v>
      </c>
      <c r="G17" s="52">
        <v>14805.51</v>
      </c>
    </row>
    <row r="18" spans="1:7" x14ac:dyDescent="0.25">
      <c r="A18" s="49" t="s">
        <v>25</v>
      </c>
      <c r="B18" s="49" t="s">
        <v>26</v>
      </c>
      <c r="C18" s="49" t="s">
        <v>1</v>
      </c>
      <c r="D18" s="49" t="s">
        <v>193</v>
      </c>
      <c r="E18" s="49" t="s">
        <v>83</v>
      </c>
      <c r="F18" s="50">
        <v>193520.27</v>
      </c>
      <c r="G18" s="52">
        <v>423779.91</v>
      </c>
    </row>
    <row r="19" spans="1:7" x14ac:dyDescent="0.25">
      <c r="A19" s="49" t="s">
        <v>25</v>
      </c>
      <c r="B19" s="49" t="s">
        <v>26</v>
      </c>
      <c r="C19" s="49" t="s">
        <v>1</v>
      </c>
      <c r="D19" s="49" t="s">
        <v>193</v>
      </c>
      <c r="E19" s="49" t="s">
        <v>28</v>
      </c>
      <c r="F19" s="50">
        <v>121441.48</v>
      </c>
      <c r="G19" s="52">
        <v>304062.58</v>
      </c>
    </row>
    <row r="20" spans="1:7" x14ac:dyDescent="0.25">
      <c r="A20" s="49" t="s">
        <v>25</v>
      </c>
      <c r="B20" s="49" t="s">
        <v>26</v>
      </c>
      <c r="C20" s="49" t="s">
        <v>1</v>
      </c>
      <c r="D20" s="49" t="s">
        <v>193</v>
      </c>
      <c r="E20" s="49" t="s">
        <v>210</v>
      </c>
      <c r="F20" s="50">
        <v>23437.35</v>
      </c>
      <c r="G20" s="52">
        <v>57652</v>
      </c>
    </row>
    <row r="21" spans="1:7" x14ac:dyDescent="0.25">
      <c r="A21" s="49" t="s">
        <v>25</v>
      </c>
      <c r="B21" s="49" t="s">
        <v>26</v>
      </c>
      <c r="C21" s="49" t="s">
        <v>1</v>
      </c>
      <c r="D21" s="49" t="s">
        <v>191</v>
      </c>
      <c r="E21" s="49" t="s">
        <v>152</v>
      </c>
      <c r="F21" s="50">
        <v>149686.95000000001</v>
      </c>
      <c r="G21" s="52">
        <v>481950</v>
      </c>
    </row>
    <row r="22" spans="1:7" x14ac:dyDescent="0.25">
      <c r="A22" s="49" t="s">
        <v>25</v>
      </c>
      <c r="B22" s="49" t="s">
        <v>26</v>
      </c>
      <c r="C22" s="49" t="s">
        <v>1</v>
      </c>
      <c r="D22" s="49" t="s">
        <v>191</v>
      </c>
      <c r="E22" s="49" t="s">
        <v>214</v>
      </c>
      <c r="F22" s="50">
        <v>19958.259999999998</v>
      </c>
      <c r="G22" s="52">
        <v>61000</v>
      </c>
    </row>
    <row r="23" spans="1:7" x14ac:dyDescent="0.25">
      <c r="A23" s="49" t="s">
        <v>25</v>
      </c>
      <c r="B23" s="49" t="s">
        <v>26</v>
      </c>
      <c r="C23" s="49" t="s">
        <v>1</v>
      </c>
      <c r="D23" s="49" t="s">
        <v>191</v>
      </c>
      <c r="E23" s="49" t="s">
        <v>51</v>
      </c>
      <c r="F23" s="50">
        <v>131089.84</v>
      </c>
      <c r="G23" s="52">
        <v>773486.63</v>
      </c>
    </row>
    <row r="24" spans="1:7" x14ac:dyDescent="0.25">
      <c r="A24" s="49" t="s">
        <v>25</v>
      </c>
      <c r="B24" s="49" t="s">
        <v>26</v>
      </c>
      <c r="C24" s="49" t="s">
        <v>1</v>
      </c>
      <c r="D24" s="49" t="s">
        <v>191</v>
      </c>
      <c r="E24" s="49" t="s">
        <v>28</v>
      </c>
      <c r="F24" s="50">
        <v>25615.53</v>
      </c>
      <c r="G24" s="52">
        <v>62100.06</v>
      </c>
    </row>
    <row r="25" spans="1:7" x14ac:dyDescent="0.25">
      <c r="A25" s="49" t="s">
        <v>25</v>
      </c>
      <c r="B25" s="49" t="s">
        <v>26</v>
      </c>
      <c r="C25" s="49" t="s">
        <v>1</v>
      </c>
      <c r="D25" s="49" t="s">
        <v>191</v>
      </c>
      <c r="E25" s="49" t="s">
        <v>68</v>
      </c>
      <c r="F25" s="50">
        <v>142716.54</v>
      </c>
      <c r="G25" s="52">
        <v>499084.75</v>
      </c>
    </row>
    <row r="26" spans="1:7" x14ac:dyDescent="0.25">
      <c r="A26" s="49" t="s">
        <v>25</v>
      </c>
      <c r="B26" s="49" t="s">
        <v>26</v>
      </c>
      <c r="C26" s="49" t="s">
        <v>1</v>
      </c>
      <c r="D26" s="49" t="s">
        <v>191</v>
      </c>
      <c r="E26" s="49" t="s">
        <v>79</v>
      </c>
      <c r="F26" s="50">
        <v>24947.83</v>
      </c>
      <c r="G26" s="52">
        <v>73750</v>
      </c>
    </row>
    <row r="27" spans="1:7" x14ac:dyDescent="0.25">
      <c r="A27" s="49" t="s">
        <v>25</v>
      </c>
      <c r="B27" s="49" t="s">
        <v>26</v>
      </c>
      <c r="C27" s="49" t="s">
        <v>1</v>
      </c>
      <c r="D27" s="49" t="s">
        <v>191</v>
      </c>
      <c r="E27" s="49" t="s">
        <v>215</v>
      </c>
      <c r="F27" s="50">
        <v>27970.78</v>
      </c>
      <c r="G27" s="52">
        <v>41090.300000000003</v>
      </c>
    </row>
    <row r="28" spans="1:7" x14ac:dyDescent="0.25">
      <c r="A28" s="49" t="s">
        <v>25</v>
      </c>
      <c r="B28" s="49" t="s">
        <v>26</v>
      </c>
      <c r="C28" s="49" t="s">
        <v>1</v>
      </c>
      <c r="D28" s="49" t="s">
        <v>188</v>
      </c>
      <c r="E28" s="49" t="s">
        <v>61</v>
      </c>
      <c r="F28" s="50">
        <v>48618.32</v>
      </c>
      <c r="G28" s="52">
        <v>21888.720000000001</v>
      </c>
    </row>
    <row r="29" spans="1:7" x14ac:dyDescent="0.25">
      <c r="A29" s="49" t="s">
        <v>25</v>
      </c>
      <c r="B29" s="49" t="s">
        <v>26</v>
      </c>
      <c r="C29" s="49" t="s">
        <v>1</v>
      </c>
      <c r="D29" s="49" t="s">
        <v>188</v>
      </c>
      <c r="E29" s="49" t="s">
        <v>28</v>
      </c>
      <c r="F29" s="50">
        <v>2336.94</v>
      </c>
      <c r="G29" s="52">
        <v>3469.6</v>
      </c>
    </row>
    <row r="30" spans="1:7" x14ac:dyDescent="0.25">
      <c r="A30" s="49" t="s">
        <v>25</v>
      </c>
      <c r="B30" s="49" t="s">
        <v>26</v>
      </c>
      <c r="C30" s="49" t="s">
        <v>1</v>
      </c>
      <c r="D30" s="49" t="s">
        <v>187</v>
      </c>
      <c r="E30" s="49" t="s">
        <v>84</v>
      </c>
      <c r="F30" s="50">
        <v>631575.84</v>
      </c>
      <c r="G30" s="52">
        <v>723212.88</v>
      </c>
    </row>
    <row r="31" spans="1:7" x14ac:dyDescent="0.25">
      <c r="A31" s="49" t="s">
        <v>25</v>
      </c>
      <c r="B31" s="49" t="s">
        <v>26</v>
      </c>
      <c r="C31" s="49" t="s">
        <v>1</v>
      </c>
      <c r="D31" s="49" t="s">
        <v>190</v>
      </c>
      <c r="E31" s="49" t="s">
        <v>61</v>
      </c>
      <c r="F31" s="50">
        <v>18297.36</v>
      </c>
      <c r="G31" s="52">
        <v>182687.77</v>
      </c>
    </row>
    <row r="32" spans="1:7" x14ac:dyDescent="0.25">
      <c r="A32" s="49" t="s">
        <v>25</v>
      </c>
      <c r="B32" s="49" t="s">
        <v>26</v>
      </c>
      <c r="C32" s="49" t="s">
        <v>1</v>
      </c>
      <c r="D32" s="49" t="s">
        <v>190</v>
      </c>
      <c r="E32" s="49" t="s">
        <v>28</v>
      </c>
      <c r="F32" s="50">
        <v>42929.03</v>
      </c>
      <c r="G32" s="52">
        <v>522244.23</v>
      </c>
    </row>
    <row r="33" spans="1:7" x14ac:dyDescent="0.25">
      <c r="A33" s="49" t="s">
        <v>25</v>
      </c>
      <c r="B33" s="49" t="s">
        <v>26</v>
      </c>
      <c r="C33" s="49" t="s">
        <v>1</v>
      </c>
      <c r="D33" s="49" t="s">
        <v>190</v>
      </c>
      <c r="E33" s="49" t="s">
        <v>79</v>
      </c>
      <c r="F33" s="50">
        <v>14060.49</v>
      </c>
      <c r="G33" s="52">
        <v>147415.69</v>
      </c>
    </row>
    <row r="34" spans="1:7" x14ac:dyDescent="0.25">
      <c r="A34" s="49" t="s">
        <v>25</v>
      </c>
      <c r="B34" s="49" t="s">
        <v>26</v>
      </c>
      <c r="C34" s="49" t="s">
        <v>1</v>
      </c>
      <c r="D34" s="49" t="s">
        <v>192</v>
      </c>
      <c r="E34" s="49" t="s">
        <v>68</v>
      </c>
      <c r="F34" s="50">
        <v>24174.44</v>
      </c>
      <c r="G34" s="52">
        <v>50914.42</v>
      </c>
    </row>
    <row r="35" spans="1:7" x14ac:dyDescent="0.25">
      <c r="A35" s="49" t="s">
        <v>25</v>
      </c>
      <c r="B35" s="49" t="s">
        <v>26</v>
      </c>
      <c r="C35" s="49" t="s">
        <v>1</v>
      </c>
      <c r="D35" s="49" t="s">
        <v>204</v>
      </c>
      <c r="E35" s="49" t="s">
        <v>51</v>
      </c>
      <c r="F35" s="50">
        <v>15724.8</v>
      </c>
      <c r="G35" s="52">
        <v>101010</v>
      </c>
    </row>
    <row r="36" spans="1:7" x14ac:dyDescent="0.25">
      <c r="A36" s="49" t="s">
        <v>25</v>
      </c>
      <c r="B36" s="49" t="s">
        <v>26</v>
      </c>
      <c r="C36" s="49" t="s">
        <v>1</v>
      </c>
      <c r="D36" s="49" t="s">
        <v>186</v>
      </c>
      <c r="E36" s="49" t="s">
        <v>47</v>
      </c>
      <c r="F36" s="50">
        <v>644712.98</v>
      </c>
      <c r="G36" s="52">
        <v>596525.78</v>
      </c>
    </row>
    <row r="37" spans="1:7" x14ac:dyDescent="0.25">
      <c r="A37" s="49" t="s">
        <v>25</v>
      </c>
      <c r="B37" s="49" t="s">
        <v>26</v>
      </c>
      <c r="C37" s="49" t="s">
        <v>1</v>
      </c>
      <c r="D37" s="49" t="s">
        <v>186</v>
      </c>
      <c r="E37" s="49" t="s">
        <v>61</v>
      </c>
      <c r="F37" s="50">
        <v>10842.78</v>
      </c>
      <c r="G37" s="52">
        <v>13076.35</v>
      </c>
    </row>
    <row r="38" spans="1:7" x14ac:dyDescent="0.25">
      <c r="A38" s="49" t="s">
        <v>25</v>
      </c>
      <c r="B38" s="49" t="s">
        <v>26</v>
      </c>
      <c r="C38" s="49" t="s">
        <v>1</v>
      </c>
      <c r="D38" s="49" t="s">
        <v>186</v>
      </c>
      <c r="E38" s="49" t="s">
        <v>122</v>
      </c>
      <c r="F38" s="50">
        <v>21581.55</v>
      </c>
      <c r="G38" s="52">
        <v>18690.939999999999</v>
      </c>
    </row>
    <row r="39" spans="1:7" x14ac:dyDescent="0.25">
      <c r="A39" s="49" t="s">
        <v>25</v>
      </c>
      <c r="B39" s="49" t="s">
        <v>26</v>
      </c>
      <c r="C39" s="49" t="s">
        <v>1</v>
      </c>
      <c r="D39" s="49" t="s">
        <v>186</v>
      </c>
      <c r="E39" s="49" t="s">
        <v>107</v>
      </c>
      <c r="F39" s="50">
        <v>222410.86</v>
      </c>
      <c r="G39" s="52">
        <v>154800</v>
      </c>
    </row>
    <row r="40" spans="1:7" ht="30" x14ac:dyDescent="0.25">
      <c r="A40" s="49" t="s">
        <v>25</v>
      </c>
      <c r="B40" s="49" t="s">
        <v>4</v>
      </c>
      <c r="C40" s="49" t="s">
        <v>1</v>
      </c>
      <c r="D40" s="49" t="s">
        <v>189</v>
      </c>
      <c r="E40" s="49" t="s">
        <v>56</v>
      </c>
      <c r="F40" s="50">
        <v>17740.599999999999</v>
      </c>
      <c r="G40" s="52">
        <v>23520</v>
      </c>
    </row>
    <row r="41" spans="1:7" ht="15.75" thickBot="1" x14ac:dyDescent="0.3">
      <c r="A41" s="37" t="s">
        <v>25</v>
      </c>
      <c r="B41" s="38"/>
      <c r="C41" s="38"/>
      <c r="D41" s="38"/>
      <c r="E41" s="38"/>
      <c r="F41" s="39">
        <f>SUM(F12:F40)</f>
        <v>3364801.4899999993</v>
      </c>
      <c r="G41" s="39">
        <f>SUM(G12:G40)</f>
        <v>9971033.4599999953</v>
      </c>
    </row>
    <row r="42" spans="1:7" x14ac:dyDescent="0.25">
      <c r="A42" s="49" t="s">
        <v>220</v>
      </c>
      <c r="B42" s="49" t="s">
        <v>26</v>
      </c>
      <c r="C42" s="49" t="s">
        <v>1</v>
      </c>
      <c r="D42" s="49" t="s">
        <v>189</v>
      </c>
      <c r="E42" s="49" t="s">
        <v>51</v>
      </c>
      <c r="F42" s="50">
        <v>68999.7</v>
      </c>
      <c r="G42" s="52">
        <v>519155.75</v>
      </c>
    </row>
    <row r="43" spans="1:7" x14ac:dyDescent="0.25">
      <c r="A43" s="49" t="s">
        <v>220</v>
      </c>
      <c r="B43" s="49" t="s">
        <v>26</v>
      </c>
      <c r="C43" s="49" t="s">
        <v>1</v>
      </c>
      <c r="D43" s="49" t="s">
        <v>189</v>
      </c>
      <c r="E43" s="49" t="s">
        <v>28</v>
      </c>
      <c r="F43" s="50">
        <v>1865.22</v>
      </c>
      <c r="G43" s="52">
        <v>25977.59</v>
      </c>
    </row>
    <row r="44" spans="1:7" x14ac:dyDescent="0.25">
      <c r="A44" s="49" t="s">
        <v>220</v>
      </c>
      <c r="B44" s="49" t="s">
        <v>26</v>
      </c>
      <c r="C44" s="49" t="s">
        <v>1</v>
      </c>
      <c r="D44" s="49" t="s">
        <v>189</v>
      </c>
      <c r="E44" s="49" t="s">
        <v>49</v>
      </c>
      <c r="F44" s="50">
        <v>15966.61</v>
      </c>
      <c r="G44" s="52">
        <v>37600</v>
      </c>
    </row>
    <row r="45" spans="1:7" x14ac:dyDescent="0.25">
      <c r="A45" s="49" t="s">
        <v>220</v>
      </c>
      <c r="B45" s="49" t="s">
        <v>26</v>
      </c>
      <c r="C45" s="49" t="s">
        <v>1</v>
      </c>
      <c r="D45" s="49" t="s">
        <v>189</v>
      </c>
      <c r="E45" s="49" t="s">
        <v>68</v>
      </c>
      <c r="F45" s="50">
        <v>25000</v>
      </c>
      <c r="G45" s="52">
        <v>59500</v>
      </c>
    </row>
    <row r="46" spans="1:7" x14ac:dyDescent="0.25">
      <c r="A46" s="49" t="s">
        <v>220</v>
      </c>
      <c r="B46" s="49" t="s">
        <v>26</v>
      </c>
      <c r="C46" s="49" t="s">
        <v>1</v>
      </c>
      <c r="D46" s="49" t="s">
        <v>189</v>
      </c>
      <c r="E46" s="49" t="s">
        <v>255</v>
      </c>
      <c r="F46" s="50">
        <v>9579.9599999999991</v>
      </c>
      <c r="G46" s="52">
        <v>30120</v>
      </c>
    </row>
    <row r="47" spans="1:7" x14ac:dyDescent="0.25">
      <c r="A47" s="49" t="s">
        <v>220</v>
      </c>
      <c r="B47" s="49" t="s">
        <v>26</v>
      </c>
      <c r="C47" s="49" t="s">
        <v>1</v>
      </c>
      <c r="D47" s="49" t="s">
        <v>189</v>
      </c>
      <c r="E47" s="49" t="s">
        <v>56</v>
      </c>
      <c r="F47" s="50">
        <v>951965.24</v>
      </c>
      <c r="G47" s="52">
        <v>3121661.2</v>
      </c>
    </row>
    <row r="48" spans="1:7" x14ac:dyDescent="0.25">
      <c r="A48" s="49" t="s">
        <v>220</v>
      </c>
      <c r="B48" s="49" t="s">
        <v>26</v>
      </c>
      <c r="C48" s="49" t="s">
        <v>1</v>
      </c>
      <c r="D48" s="49" t="s">
        <v>253</v>
      </c>
      <c r="E48" s="49" t="s">
        <v>28</v>
      </c>
      <c r="F48" s="50">
        <v>612.36</v>
      </c>
      <c r="G48" s="52">
        <v>825</v>
      </c>
    </row>
    <row r="49" spans="1:7" x14ac:dyDescent="0.25">
      <c r="A49" s="49" t="s">
        <v>220</v>
      </c>
      <c r="B49" s="49" t="s">
        <v>26</v>
      </c>
      <c r="C49" s="49" t="s">
        <v>1</v>
      </c>
      <c r="D49" s="49" t="s">
        <v>193</v>
      </c>
      <c r="E49" s="49" t="s">
        <v>83</v>
      </c>
      <c r="F49" s="50">
        <v>49895.65</v>
      </c>
      <c r="G49" s="52">
        <v>117500</v>
      </c>
    </row>
    <row r="50" spans="1:7" x14ac:dyDescent="0.25">
      <c r="A50" s="49" t="s">
        <v>220</v>
      </c>
      <c r="B50" s="49" t="s">
        <v>26</v>
      </c>
      <c r="C50" s="49" t="s">
        <v>1</v>
      </c>
      <c r="D50" s="49" t="s">
        <v>193</v>
      </c>
      <c r="E50" s="49" t="s">
        <v>28</v>
      </c>
      <c r="F50" s="50">
        <v>38045.440000000002</v>
      </c>
      <c r="G50" s="52">
        <v>94440</v>
      </c>
    </row>
    <row r="51" spans="1:7" x14ac:dyDescent="0.25">
      <c r="A51" s="49" t="s">
        <v>220</v>
      </c>
      <c r="B51" s="49" t="s">
        <v>26</v>
      </c>
      <c r="C51" s="49" t="s">
        <v>1</v>
      </c>
      <c r="D51" s="49" t="s">
        <v>191</v>
      </c>
      <c r="E51" s="49" t="s">
        <v>28</v>
      </c>
      <c r="F51" s="50">
        <v>19564.09</v>
      </c>
      <c r="G51" s="52">
        <v>41085</v>
      </c>
    </row>
    <row r="52" spans="1:7" x14ac:dyDescent="0.25">
      <c r="A52" s="49" t="s">
        <v>220</v>
      </c>
      <c r="B52" s="49" t="s">
        <v>26</v>
      </c>
      <c r="C52" s="49" t="s">
        <v>1</v>
      </c>
      <c r="D52" s="49" t="s">
        <v>188</v>
      </c>
      <c r="E52" s="49" t="s">
        <v>28</v>
      </c>
      <c r="F52" s="50">
        <v>103209.9</v>
      </c>
      <c r="G52" s="52">
        <v>111077.1</v>
      </c>
    </row>
    <row r="53" spans="1:7" x14ac:dyDescent="0.25">
      <c r="A53" s="49" t="s">
        <v>220</v>
      </c>
      <c r="B53" s="49" t="s">
        <v>26</v>
      </c>
      <c r="C53" s="49" t="s">
        <v>1</v>
      </c>
      <c r="D53" s="49" t="s">
        <v>188</v>
      </c>
      <c r="E53" s="49" t="s">
        <v>122</v>
      </c>
      <c r="F53" s="50">
        <v>43034</v>
      </c>
      <c r="G53" s="52">
        <v>34988.800000000003</v>
      </c>
    </row>
    <row r="54" spans="1:7" x14ac:dyDescent="0.25">
      <c r="A54" s="49" t="s">
        <v>220</v>
      </c>
      <c r="B54" s="49" t="s">
        <v>26</v>
      </c>
      <c r="C54" s="49" t="s">
        <v>1</v>
      </c>
      <c r="D54" s="49" t="s">
        <v>187</v>
      </c>
      <c r="E54" s="49" t="s">
        <v>84</v>
      </c>
      <c r="F54" s="50">
        <v>157352.82999999999</v>
      </c>
      <c r="G54" s="52">
        <v>371402.8</v>
      </c>
    </row>
    <row r="55" spans="1:7" x14ac:dyDescent="0.25">
      <c r="A55" s="49" t="s">
        <v>220</v>
      </c>
      <c r="B55" s="49" t="s">
        <v>26</v>
      </c>
      <c r="C55" s="49" t="s">
        <v>1</v>
      </c>
      <c r="D55" s="49" t="s">
        <v>190</v>
      </c>
      <c r="E55" s="49" t="s">
        <v>28</v>
      </c>
      <c r="F55" s="50">
        <v>62870.47</v>
      </c>
      <c r="G55" s="52">
        <v>713361.09</v>
      </c>
    </row>
    <row r="56" spans="1:7" x14ac:dyDescent="0.25">
      <c r="A56" s="49" t="s">
        <v>220</v>
      </c>
      <c r="B56" s="49" t="s">
        <v>26</v>
      </c>
      <c r="C56" s="49" t="s">
        <v>1</v>
      </c>
      <c r="D56" s="49" t="s">
        <v>190</v>
      </c>
      <c r="E56" s="49" t="s">
        <v>68</v>
      </c>
      <c r="F56" s="50">
        <v>2443</v>
      </c>
      <c r="G56" s="52">
        <v>29801.74</v>
      </c>
    </row>
    <row r="57" spans="1:7" x14ac:dyDescent="0.25">
      <c r="A57" s="49" t="s">
        <v>220</v>
      </c>
      <c r="B57" s="49" t="s">
        <v>26</v>
      </c>
      <c r="C57" s="49" t="s">
        <v>1</v>
      </c>
      <c r="D57" s="49" t="s">
        <v>190</v>
      </c>
      <c r="E57" s="49" t="s">
        <v>56</v>
      </c>
      <c r="F57" s="50">
        <v>12825.18</v>
      </c>
      <c r="G57" s="52">
        <v>37292.22</v>
      </c>
    </row>
    <row r="58" spans="1:7" x14ac:dyDescent="0.25">
      <c r="A58" s="49" t="s">
        <v>220</v>
      </c>
      <c r="B58" s="49" t="s">
        <v>26</v>
      </c>
      <c r="C58" s="49" t="s">
        <v>1</v>
      </c>
      <c r="D58" s="49" t="s">
        <v>190</v>
      </c>
      <c r="E58" s="49" t="s">
        <v>256</v>
      </c>
      <c r="F58" s="50">
        <v>1934.95</v>
      </c>
      <c r="G58" s="52">
        <v>21763.48</v>
      </c>
    </row>
    <row r="59" spans="1:7" x14ac:dyDescent="0.25">
      <c r="A59" s="49" t="s">
        <v>220</v>
      </c>
      <c r="B59" s="49" t="s">
        <v>26</v>
      </c>
      <c r="C59" s="49" t="s">
        <v>1</v>
      </c>
      <c r="D59" s="49" t="s">
        <v>192</v>
      </c>
      <c r="E59" s="49" t="s">
        <v>68</v>
      </c>
      <c r="F59" s="50">
        <v>99591.72</v>
      </c>
      <c r="G59" s="52">
        <v>199600</v>
      </c>
    </row>
    <row r="60" spans="1:7" x14ac:dyDescent="0.25">
      <c r="A60" s="49" t="s">
        <v>220</v>
      </c>
      <c r="B60" s="49" t="s">
        <v>26</v>
      </c>
      <c r="C60" s="49" t="s">
        <v>1</v>
      </c>
      <c r="D60" s="49" t="s">
        <v>186</v>
      </c>
      <c r="E60" s="49" t="s">
        <v>47</v>
      </c>
      <c r="F60" s="50">
        <v>247250.45</v>
      </c>
      <c r="G60" s="52">
        <v>228225.98</v>
      </c>
    </row>
    <row r="61" spans="1:7" x14ac:dyDescent="0.25">
      <c r="A61" s="49" t="s">
        <v>220</v>
      </c>
      <c r="B61" s="49" t="s">
        <v>26</v>
      </c>
      <c r="C61" s="49" t="s">
        <v>1</v>
      </c>
      <c r="D61" s="49" t="s">
        <v>186</v>
      </c>
      <c r="E61" s="49" t="s">
        <v>61</v>
      </c>
      <c r="F61" s="50">
        <v>2449.42</v>
      </c>
      <c r="G61" s="52">
        <v>1490.4</v>
      </c>
    </row>
    <row r="62" spans="1:7" x14ac:dyDescent="0.25">
      <c r="A62" s="49" t="s">
        <v>220</v>
      </c>
      <c r="B62" s="49" t="s">
        <v>26</v>
      </c>
      <c r="C62" s="49" t="s">
        <v>1</v>
      </c>
      <c r="D62" s="49" t="s">
        <v>186</v>
      </c>
      <c r="E62" s="49" t="s">
        <v>28</v>
      </c>
      <c r="F62" s="50">
        <v>435.45</v>
      </c>
      <c r="G62" s="52">
        <v>786.4</v>
      </c>
    </row>
    <row r="63" spans="1:7" x14ac:dyDescent="0.25">
      <c r="A63" s="49" t="s">
        <v>220</v>
      </c>
      <c r="B63" s="49" t="s">
        <v>26</v>
      </c>
      <c r="C63" s="49" t="s">
        <v>1</v>
      </c>
      <c r="D63" s="49" t="s">
        <v>186</v>
      </c>
      <c r="E63" s="49" t="s">
        <v>122</v>
      </c>
      <c r="F63" s="50">
        <v>21517.18</v>
      </c>
      <c r="G63" s="52">
        <v>16393.740000000002</v>
      </c>
    </row>
    <row r="64" spans="1:7" ht="15.75" thickBot="1" x14ac:dyDescent="0.3">
      <c r="A64" s="37" t="s">
        <v>220</v>
      </c>
      <c r="B64" s="38"/>
      <c r="C64" s="38"/>
      <c r="D64" s="38"/>
      <c r="E64" s="38"/>
      <c r="F64" s="39">
        <f>SUM(F42:F63)</f>
        <v>1936408.8199999996</v>
      </c>
      <c r="G64" s="39">
        <f>SUM(G42:G63)</f>
        <v>5814048.2900000019</v>
      </c>
    </row>
    <row r="65" spans="1:7" x14ac:dyDescent="0.25">
      <c r="A65" s="49" t="s">
        <v>298</v>
      </c>
      <c r="B65" s="49" t="s">
        <v>26</v>
      </c>
      <c r="C65" s="49" t="s">
        <v>1</v>
      </c>
      <c r="D65" s="49" t="s">
        <v>189</v>
      </c>
      <c r="E65" s="49" t="s">
        <v>47</v>
      </c>
      <c r="F65" s="50">
        <v>20042.080078125</v>
      </c>
      <c r="G65" s="52">
        <v>39607.5</v>
      </c>
    </row>
    <row r="66" spans="1:7" x14ac:dyDescent="0.25">
      <c r="A66" s="49" t="s">
        <v>298</v>
      </c>
      <c r="B66" s="49" t="s">
        <v>26</v>
      </c>
      <c r="C66" s="49" t="s">
        <v>1</v>
      </c>
      <c r="D66" s="49" t="s">
        <v>189</v>
      </c>
      <c r="E66" s="49" t="s">
        <v>51</v>
      </c>
      <c r="F66" s="50">
        <v>32801.7998046875</v>
      </c>
      <c r="G66" s="52">
        <v>289665.515625</v>
      </c>
    </row>
    <row r="67" spans="1:7" x14ac:dyDescent="0.25">
      <c r="A67" s="49" t="s">
        <v>298</v>
      </c>
      <c r="B67" s="49" t="s">
        <v>26</v>
      </c>
      <c r="C67" s="49" t="s">
        <v>1</v>
      </c>
      <c r="D67" s="49" t="s">
        <v>189</v>
      </c>
      <c r="E67" s="49" t="s">
        <v>61</v>
      </c>
      <c r="F67" s="50">
        <v>19945.7001953125</v>
      </c>
      <c r="G67" s="52">
        <v>73728.5703125</v>
      </c>
    </row>
    <row r="68" spans="1:7" x14ac:dyDescent="0.25">
      <c r="A68" s="49" t="s">
        <v>298</v>
      </c>
      <c r="B68" s="49" t="s">
        <v>26</v>
      </c>
      <c r="C68" s="49" t="s">
        <v>1</v>
      </c>
      <c r="D68" s="49" t="s">
        <v>189</v>
      </c>
      <c r="E68" s="49" t="s">
        <v>28</v>
      </c>
      <c r="F68" s="50">
        <v>12645.5498046875</v>
      </c>
      <c r="G68" s="52">
        <v>33369</v>
      </c>
    </row>
    <row r="69" spans="1:7" x14ac:dyDescent="0.25">
      <c r="A69" s="49" t="s">
        <v>298</v>
      </c>
      <c r="B69" s="49" t="s">
        <v>26</v>
      </c>
      <c r="C69" s="49" t="s">
        <v>1</v>
      </c>
      <c r="D69" s="49" t="s">
        <v>189</v>
      </c>
      <c r="E69" s="49" t="s">
        <v>68</v>
      </c>
      <c r="F69" s="50">
        <v>49895.66015625</v>
      </c>
      <c r="G69" s="52">
        <v>119250</v>
      </c>
    </row>
    <row r="70" spans="1:7" x14ac:dyDescent="0.25">
      <c r="A70" s="49" t="s">
        <v>298</v>
      </c>
      <c r="B70" s="49" t="s">
        <v>26</v>
      </c>
      <c r="C70" s="49" t="s">
        <v>1</v>
      </c>
      <c r="D70" s="49" t="s">
        <v>189</v>
      </c>
      <c r="E70" s="49" t="s">
        <v>56</v>
      </c>
      <c r="F70" s="50">
        <v>259715.4892578125</v>
      </c>
      <c r="G70" s="52">
        <v>749353.18188476562</v>
      </c>
    </row>
    <row r="71" spans="1:7" x14ac:dyDescent="0.25">
      <c r="A71" s="49" t="s">
        <v>298</v>
      </c>
      <c r="B71" s="49" t="s">
        <v>26</v>
      </c>
      <c r="C71" s="49" t="s">
        <v>1</v>
      </c>
      <c r="D71" s="49" t="s">
        <v>189</v>
      </c>
      <c r="E71" s="49" t="s">
        <v>158</v>
      </c>
      <c r="F71" s="50">
        <v>31933.220703125</v>
      </c>
      <c r="G71" s="52">
        <v>64928</v>
      </c>
    </row>
    <row r="72" spans="1:7" x14ac:dyDescent="0.25">
      <c r="A72" s="49" t="s">
        <v>298</v>
      </c>
      <c r="B72" s="49" t="s">
        <v>26</v>
      </c>
      <c r="C72" s="49" t="s">
        <v>1</v>
      </c>
      <c r="D72" s="49" t="s">
        <v>194</v>
      </c>
      <c r="E72" s="49" t="s">
        <v>55</v>
      </c>
      <c r="F72" s="50">
        <v>8621.9697265625</v>
      </c>
      <c r="G72" s="52">
        <v>13896</v>
      </c>
    </row>
    <row r="73" spans="1:7" x14ac:dyDescent="0.25">
      <c r="A73" s="49" t="s">
        <v>298</v>
      </c>
      <c r="B73" s="49" t="s">
        <v>26</v>
      </c>
      <c r="C73" s="49" t="s">
        <v>1</v>
      </c>
      <c r="D73" s="49" t="s">
        <v>194</v>
      </c>
      <c r="E73" s="49" t="s">
        <v>84</v>
      </c>
      <c r="F73" s="50">
        <v>22089.7109375</v>
      </c>
      <c r="G73" s="52">
        <v>47010</v>
      </c>
    </row>
    <row r="74" spans="1:7" x14ac:dyDescent="0.25">
      <c r="A74" s="49" t="s">
        <v>298</v>
      </c>
      <c r="B74" s="49" t="s">
        <v>26</v>
      </c>
      <c r="C74" s="49" t="s">
        <v>1</v>
      </c>
      <c r="D74" s="49" t="s">
        <v>193</v>
      </c>
      <c r="E74" s="49" t="s">
        <v>28</v>
      </c>
      <c r="F74" s="50">
        <v>533137.048828125</v>
      </c>
      <c r="G74" s="52">
        <v>1673284.50390625</v>
      </c>
    </row>
    <row r="75" spans="1:7" x14ac:dyDescent="0.25">
      <c r="A75" s="49" t="s">
        <v>298</v>
      </c>
      <c r="B75" s="49" t="s">
        <v>26</v>
      </c>
      <c r="C75" s="49" t="s">
        <v>1</v>
      </c>
      <c r="D75" s="49" t="s">
        <v>193</v>
      </c>
      <c r="E75" s="49" t="s">
        <v>49</v>
      </c>
      <c r="F75" s="50">
        <v>2685.8798828125</v>
      </c>
      <c r="G75" s="52">
        <v>1330.280029296875</v>
      </c>
    </row>
    <row r="76" spans="1:7" x14ac:dyDescent="0.25">
      <c r="A76" s="49" t="s">
        <v>298</v>
      </c>
      <c r="B76" s="49" t="s">
        <v>26</v>
      </c>
      <c r="C76" s="49" t="s">
        <v>1</v>
      </c>
      <c r="D76" s="49" t="s">
        <v>193</v>
      </c>
      <c r="E76" s="49" t="s">
        <v>68</v>
      </c>
      <c r="F76" s="50">
        <v>23949.91015625</v>
      </c>
      <c r="G76" s="52">
        <v>57000</v>
      </c>
    </row>
    <row r="77" spans="1:7" x14ac:dyDescent="0.25">
      <c r="A77" s="49" t="s">
        <v>298</v>
      </c>
      <c r="B77" s="49" t="s">
        <v>26</v>
      </c>
      <c r="C77" s="49" t="s">
        <v>1</v>
      </c>
      <c r="D77" s="49" t="s">
        <v>193</v>
      </c>
      <c r="E77" s="49" t="s">
        <v>46</v>
      </c>
      <c r="F77" s="50">
        <v>36997.619140625</v>
      </c>
      <c r="G77" s="52">
        <v>126422.27734375</v>
      </c>
    </row>
    <row r="78" spans="1:7" x14ac:dyDescent="0.25">
      <c r="A78" s="49" t="s">
        <v>298</v>
      </c>
      <c r="B78" s="49" t="s">
        <v>26</v>
      </c>
      <c r="C78" s="49" t="s">
        <v>1</v>
      </c>
      <c r="D78" s="49" t="s">
        <v>191</v>
      </c>
      <c r="E78" s="49" t="s">
        <v>83</v>
      </c>
      <c r="F78" s="50">
        <v>71171.558349609375</v>
      </c>
      <c r="G78" s="52">
        <v>268989.931640625</v>
      </c>
    </row>
    <row r="79" spans="1:7" x14ac:dyDescent="0.25">
      <c r="A79" s="49" t="s">
        <v>298</v>
      </c>
      <c r="B79" s="49" t="s">
        <v>26</v>
      </c>
      <c r="C79" s="49" t="s">
        <v>1</v>
      </c>
      <c r="D79" s="49" t="s">
        <v>191</v>
      </c>
      <c r="E79" s="49" t="s">
        <v>152</v>
      </c>
      <c r="F79" s="50">
        <v>748434.75</v>
      </c>
      <c r="G79" s="52">
        <v>2693010</v>
      </c>
    </row>
    <row r="80" spans="1:7" x14ac:dyDescent="0.25">
      <c r="A80" s="49" t="s">
        <v>298</v>
      </c>
      <c r="B80" s="49" t="s">
        <v>26</v>
      </c>
      <c r="C80" s="49" t="s">
        <v>1</v>
      </c>
      <c r="D80" s="49" t="s">
        <v>191</v>
      </c>
      <c r="E80" s="49" t="s">
        <v>81</v>
      </c>
      <c r="F80" s="50">
        <v>24947.830078125</v>
      </c>
      <c r="G80" s="52">
        <v>26500</v>
      </c>
    </row>
    <row r="81" spans="1:7" x14ac:dyDescent="0.25">
      <c r="A81" s="49" t="s">
        <v>298</v>
      </c>
      <c r="B81" s="49" t="s">
        <v>26</v>
      </c>
      <c r="C81" s="49" t="s">
        <v>1</v>
      </c>
      <c r="D81" s="49" t="s">
        <v>191</v>
      </c>
      <c r="E81" s="49" t="s">
        <v>51</v>
      </c>
      <c r="F81" s="50">
        <v>1136920.7412109375</v>
      </c>
      <c r="G81" s="52">
        <v>5119766.5</v>
      </c>
    </row>
    <row r="82" spans="1:7" x14ac:dyDescent="0.25">
      <c r="A82" s="49" t="s">
        <v>298</v>
      </c>
      <c r="B82" s="49" t="s">
        <v>26</v>
      </c>
      <c r="C82" s="49" t="s">
        <v>1</v>
      </c>
      <c r="D82" s="49" t="s">
        <v>191</v>
      </c>
      <c r="E82" s="49" t="s">
        <v>61</v>
      </c>
      <c r="F82" s="50">
        <v>24947.830078125</v>
      </c>
      <c r="G82" s="52">
        <v>62571</v>
      </c>
    </row>
    <row r="83" spans="1:7" x14ac:dyDescent="0.25">
      <c r="A83" s="49" t="s">
        <v>298</v>
      </c>
      <c r="B83" s="49" t="s">
        <v>26</v>
      </c>
      <c r="C83" s="49" t="s">
        <v>1</v>
      </c>
      <c r="D83" s="49" t="s">
        <v>191</v>
      </c>
      <c r="E83" s="49" t="s">
        <v>28</v>
      </c>
      <c r="F83" s="50">
        <v>38145.23046875</v>
      </c>
      <c r="G83" s="52">
        <v>95562.5</v>
      </c>
    </row>
    <row r="84" spans="1:7" x14ac:dyDescent="0.25">
      <c r="A84" s="49" t="s">
        <v>298</v>
      </c>
      <c r="B84" s="49" t="s">
        <v>26</v>
      </c>
      <c r="C84" s="49" t="s">
        <v>1</v>
      </c>
      <c r="D84" s="49" t="s">
        <v>191</v>
      </c>
      <c r="E84" s="49" t="s">
        <v>68</v>
      </c>
      <c r="F84" s="50">
        <v>118008.20703125</v>
      </c>
      <c r="G84" s="52">
        <v>400971</v>
      </c>
    </row>
    <row r="85" spans="1:7" x14ac:dyDescent="0.25">
      <c r="A85" s="49" t="s">
        <v>298</v>
      </c>
      <c r="B85" s="49" t="s">
        <v>26</v>
      </c>
      <c r="C85" s="49" t="s">
        <v>1</v>
      </c>
      <c r="D85" s="49" t="s">
        <v>188</v>
      </c>
      <c r="E85" s="49" t="s">
        <v>47</v>
      </c>
      <c r="F85" s="50">
        <v>824518.640625</v>
      </c>
      <c r="G85" s="52">
        <v>750394.5</v>
      </c>
    </row>
    <row r="86" spans="1:7" x14ac:dyDescent="0.25">
      <c r="A86" s="49" t="s">
        <v>298</v>
      </c>
      <c r="B86" s="49" t="s">
        <v>26</v>
      </c>
      <c r="C86" s="49" t="s">
        <v>1</v>
      </c>
      <c r="D86" s="49" t="s">
        <v>188</v>
      </c>
      <c r="E86" s="49" t="s">
        <v>61</v>
      </c>
      <c r="F86" s="50">
        <v>105021.08056640625</v>
      </c>
      <c r="G86" s="52">
        <v>43526</v>
      </c>
    </row>
    <row r="87" spans="1:7" x14ac:dyDescent="0.25">
      <c r="A87" s="49" t="s">
        <v>298</v>
      </c>
      <c r="B87" s="49" t="s">
        <v>26</v>
      </c>
      <c r="C87" s="49" t="s">
        <v>1</v>
      </c>
      <c r="D87" s="49" t="s">
        <v>188</v>
      </c>
      <c r="E87" s="49" t="s">
        <v>28</v>
      </c>
      <c r="F87" s="50">
        <v>105139.79975509644</v>
      </c>
      <c r="G87" s="52">
        <v>100845.15908813477</v>
      </c>
    </row>
    <row r="88" spans="1:7" x14ac:dyDescent="0.25">
      <c r="A88" s="49" t="s">
        <v>298</v>
      </c>
      <c r="B88" s="49" t="s">
        <v>26</v>
      </c>
      <c r="C88" s="49" t="s">
        <v>1</v>
      </c>
      <c r="D88" s="49" t="s">
        <v>188</v>
      </c>
      <c r="E88" s="49" t="s">
        <v>43</v>
      </c>
      <c r="F88" s="50">
        <v>748.42999267578125</v>
      </c>
      <c r="G88" s="52">
        <v>1425</v>
      </c>
    </row>
    <row r="89" spans="1:7" x14ac:dyDescent="0.25">
      <c r="A89" s="49" t="s">
        <v>298</v>
      </c>
      <c r="B89" s="49" t="s">
        <v>26</v>
      </c>
      <c r="C89" s="49" t="s">
        <v>1</v>
      </c>
      <c r="D89" s="49" t="s">
        <v>188</v>
      </c>
      <c r="E89" s="49" t="s">
        <v>122</v>
      </c>
      <c r="F89" s="50">
        <v>102630.078125</v>
      </c>
      <c r="G89" s="52">
        <v>78195.0009765625</v>
      </c>
    </row>
    <row r="90" spans="1:7" x14ac:dyDescent="0.25">
      <c r="A90" s="49" t="s">
        <v>298</v>
      </c>
      <c r="B90" s="49" t="s">
        <v>26</v>
      </c>
      <c r="C90" s="49" t="s">
        <v>1</v>
      </c>
      <c r="D90" s="49" t="s">
        <v>187</v>
      </c>
      <c r="E90" s="49" t="s">
        <v>84</v>
      </c>
      <c r="F90" s="50">
        <v>526044.599609375</v>
      </c>
      <c r="G90" s="52">
        <v>815591.990234375</v>
      </c>
    </row>
    <row r="91" spans="1:7" x14ac:dyDescent="0.25">
      <c r="A91" s="49" t="s">
        <v>298</v>
      </c>
      <c r="B91" s="49" t="s">
        <v>26</v>
      </c>
      <c r="C91" s="49" t="s">
        <v>1</v>
      </c>
      <c r="D91" s="49" t="s">
        <v>190</v>
      </c>
      <c r="E91" s="49" t="s">
        <v>61</v>
      </c>
      <c r="F91" s="50">
        <v>15644.5498046875</v>
      </c>
      <c r="G91" s="52">
        <v>144996.84375</v>
      </c>
    </row>
    <row r="92" spans="1:7" x14ac:dyDescent="0.25">
      <c r="A92" s="49" t="s">
        <v>298</v>
      </c>
      <c r="B92" s="49" t="s">
        <v>26</v>
      </c>
      <c r="C92" s="49" t="s">
        <v>1</v>
      </c>
      <c r="D92" s="49" t="s">
        <v>190</v>
      </c>
      <c r="E92" s="49" t="s">
        <v>28</v>
      </c>
      <c r="F92" s="50">
        <v>73128.828125</v>
      </c>
      <c r="G92" s="52">
        <v>826692</v>
      </c>
    </row>
    <row r="93" spans="1:7" x14ac:dyDescent="0.25">
      <c r="A93" s="49" t="s">
        <v>298</v>
      </c>
      <c r="B93" s="49" t="s">
        <v>26</v>
      </c>
      <c r="C93" s="49" t="s">
        <v>1</v>
      </c>
      <c r="D93" s="49" t="s">
        <v>190</v>
      </c>
      <c r="E93" s="49" t="s">
        <v>79</v>
      </c>
      <c r="F93" s="50">
        <v>5656.97021484375</v>
      </c>
      <c r="G93" s="52">
        <v>62474.16015625</v>
      </c>
    </row>
    <row r="94" spans="1:7" x14ac:dyDescent="0.25">
      <c r="A94" s="49" t="s">
        <v>298</v>
      </c>
      <c r="B94" s="49" t="s">
        <v>26</v>
      </c>
      <c r="C94" s="49" t="s">
        <v>1</v>
      </c>
      <c r="D94" s="49" t="s">
        <v>190</v>
      </c>
      <c r="E94" s="49" t="s">
        <v>56</v>
      </c>
      <c r="F94" s="50">
        <v>4646.27978515625</v>
      </c>
      <c r="G94" s="52">
        <v>43265.0390625</v>
      </c>
    </row>
    <row r="95" spans="1:7" x14ac:dyDescent="0.25">
      <c r="A95" s="49" t="s">
        <v>298</v>
      </c>
      <c r="B95" s="49" t="s">
        <v>26</v>
      </c>
      <c r="C95" s="49" t="s">
        <v>1</v>
      </c>
      <c r="D95" s="49" t="s">
        <v>204</v>
      </c>
      <c r="E95" s="49" t="s">
        <v>61</v>
      </c>
      <c r="F95" s="50">
        <v>816.469970703125</v>
      </c>
      <c r="G95" s="52">
        <v>496.79998779296875</v>
      </c>
    </row>
    <row r="96" spans="1:7" x14ac:dyDescent="0.25">
      <c r="A96" s="49" t="s">
        <v>298</v>
      </c>
      <c r="B96" s="49" t="s">
        <v>26</v>
      </c>
      <c r="C96" s="49" t="s">
        <v>1</v>
      </c>
      <c r="D96" s="49" t="s">
        <v>310</v>
      </c>
      <c r="E96" s="49" t="s">
        <v>61</v>
      </c>
      <c r="F96" s="50">
        <v>816.469970703125</v>
      </c>
      <c r="G96" s="52">
        <v>1814.4000244140625</v>
      </c>
    </row>
    <row r="97" spans="1:7" x14ac:dyDescent="0.25">
      <c r="A97" s="49" t="s">
        <v>298</v>
      </c>
      <c r="B97" s="49" t="s">
        <v>26</v>
      </c>
      <c r="C97" s="49" t="s">
        <v>1</v>
      </c>
      <c r="D97" s="49" t="s">
        <v>186</v>
      </c>
      <c r="E97" s="49" t="s">
        <v>47</v>
      </c>
      <c r="F97" s="50">
        <v>385615.65625</v>
      </c>
      <c r="G97" s="52">
        <v>365143.125</v>
      </c>
    </row>
    <row r="98" spans="1:7" x14ac:dyDescent="0.25">
      <c r="A98" s="49" t="s">
        <v>298</v>
      </c>
      <c r="B98" s="49" t="s">
        <v>26</v>
      </c>
      <c r="C98" s="49" t="s">
        <v>1</v>
      </c>
      <c r="D98" s="49" t="s">
        <v>186</v>
      </c>
      <c r="E98" s="49" t="s">
        <v>61</v>
      </c>
      <c r="F98" s="50">
        <v>113730.521484375</v>
      </c>
      <c r="G98" s="52">
        <v>59361.671508789063</v>
      </c>
    </row>
    <row r="99" spans="1:7" x14ac:dyDescent="0.25">
      <c r="A99" s="49" t="s">
        <v>298</v>
      </c>
      <c r="B99" s="49" t="s">
        <v>26</v>
      </c>
      <c r="C99" s="49" t="s">
        <v>1</v>
      </c>
      <c r="D99" s="49" t="s">
        <v>186</v>
      </c>
      <c r="E99" s="49" t="s">
        <v>43</v>
      </c>
      <c r="F99" s="50">
        <v>748.42999267578125</v>
      </c>
      <c r="G99" s="52">
        <v>1642</v>
      </c>
    </row>
    <row r="100" spans="1:7" x14ac:dyDescent="0.25">
      <c r="A100" s="49" t="s">
        <v>298</v>
      </c>
      <c r="B100" s="49" t="s">
        <v>26</v>
      </c>
      <c r="C100" s="49" t="s">
        <v>1</v>
      </c>
      <c r="D100" s="49" t="s">
        <v>186</v>
      </c>
      <c r="E100" s="49" t="s">
        <v>122</v>
      </c>
      <c r="F100" s="50">
        <v>21517.19921875</v>
      </c>
      <c r="G100" s="52">
        <v>16393.740234375</v>
      </c>
    </row>
    <row r="101" spans="1:7" x14ac:dyDescent="0.25">
      <c r="A101" s="49" t="s">
        <v>298</v>
      </c>
      <c r="B101" s="49" t="s">
        <v>2</v>
      </c>
      <c r="C101" s="49" t="s">
        <v>1</v>
      </c>
      <c r="D101" s="49" t="s">
        <v>311</v>
      </c>
      <c r="E101" s="49" t="s">
        <v>28</v>
      </c>
      <c r="F101" s="50">
        <v>786.989990234375</v>
      </c>
      <c r="G101" s="52">
        <v>17535.029296875</v>
      </c>
    </row>
    <row r="102" spans="1:7" ht="15.75" thickBot="1" x14ac:dyDescent="0.3">
      <c r="A102" s="37" t="s">
        <v>298</v>
      </c>
      <c r="B102" s="38"/>
      <c r="C102" s="38"/>
      <c r="D102" s="38"/>
      <c r="E102" s="38"/>
      <c r="F102" s="38">
        <f>SUM(F65:F101)</f>
        <v>5504248.7793693542</v>
      </c>
      <c r="G102" s="39">
        <f>SUM(G65:G101)</f>
        <v>15286008.220062256</v>
      </c>
    </row>
    <row r="103" spans="1:7" x14ac:dyDescent="0.25">
      <c r="A103" s="49" t="s">
        <v>327</v>
      </c>
      <c r="B103" s="49" t="s">
        <v>26</v>
      </c>
      <c r="C103" s="49" t="s">
        <v>1</v>
      </c>
      <c r="D103" s="49" t="s">
        <v>189</v>
      </c>
      <c r="E103" s="49" t="s">
        <v>51</v>
      </c>
      <c r="F103" s="50">
        <v>226405.517578125</v>
      </c>
      <c r="G103" s="52">
        <v>1442198.046875</v>
      </c>
    </row>
    <row r="104" spans="1:7" x14ac:dyDescent="0.25">
      <c r="A104" s="49" t="s">
        <v>327</v>
      </c>
      <c r="B104" s="49" t="s">
        <v>26</v>
      </c>
      <c r="C104" s="49" t="s">
        <v>1</v>
      </c>
      <c r="D104" s="49" t="s">
        <v>189</v>
      </c>
      <c r="E104" s="49" t="s">
        <v>49</v>
      </c>
      <c r="F104" s="50">
        <v>24947.830078125</v>
      </c>
      <c r="G104" s="52">
        <v>55580</v>
      </c>
    </row>
    <row r="105" spans="1:7" x14ac:dyDescent="0.25">
      <c r="A105" s="49" t="s">
        <v>327</v>
      </c>
      <c r="B105" s="49" t="s">
        <v>26</v>
      </c>
      <c r="C105" s="49" t="s">
        <v>1</v>
      </c>
      <c r="D105" s="49" t="s">
        <v>189</v>
      </c>
      <c r="E105" s="49" t="s">
        <v>79</v>
      </c>
      <c r="F105" s="50">
        <v>16512.830078125</v>
      </c>
      <c r="G105" s="52">
        <v>142797.59765625</v>
      </c>
    </row>
    <row r="106" spans="1:7" x14ac:dyDescent="0.25">
      <c r="A106" s="49" t="s">
        <v>327</v>
      </c>
      <c r="B106" s="49" t="s">
        <v>26</v>
      </c>
      <c r="C106" s="49" t="s">
        <v>1</v>
      </c>
      <c r="D106" s="49" t="s">
        <v>189</v>
      </c>
      <c r="E106" s="49" t="s">
        <v>56</v>
      </c>
      <c r="F106" s="50">
        <v>353483.548828125</v>
      </c>
      <c r="G106" s="52">
        <v>1308758.765625</v>
      </c>
    </row>
    <row r="107" spans="1:7" x14ac:dyDescent="0.25">
      <c r="A107" s="49" t="s">
        <v>327</v>
      </c>
      <c r="B107" s="49" t="s">
        <v>26</v>
      </c>
      <c r="C107" s="49" t="s">
        <v>1</v>
      </c>
      <c r="D107" s="49" t="s">
        <v>189</v>
      </c>
      <c r="E107" s="49" t="s">
        <v>330</v>
      </c>
      <c r="F107" s="50">
        <v>10733.5498046875</v>
      </c>
      <c r="G107" s="52">
        <v>72207.8515625</v>
      </c>
    </row>
    <row r="108" spans="1:7" x14ac:dyDescent="0.25">
      <c r="A108" s="49" t="s">
        <v>327</v>
      </c>
      <c r="B108" s="49" t="s">
        <v>26</v>
      </c>
      <c r="C108" s="49" t="s">
        <v>1</v>
      </c>
      <c r="D108" s="49" t="s">
        <v>194</v>
      </c>
      <c r="E108" s="49" t="s">
        <v>84</v>
      </c>
      <c r="F108" s="50">
        <v>112162.25</v>
      </c>
      <c r="G108" s="52">
        <v>181480</v>
      </c>
    </row>
    <row r="109" spans="1:7" x14ac:dyDescent="0.25">
      <c r="A109" s="49" t="s">
        <v>327</v>
      </c>
      <c r="B109" s="49" t="s">
        <v>26</v>
      </c>
      <c r="C109" s="49" t="s">
        <v>1</v>
      </c>
      <c r="D109" s="49" t="s">
        <v>193</v>
      </c>
      <c r="E109" s="49" t="s">
        <v>83</v>
      </c>
      <c r="F109" s="50">
        <v>193595.1171875</v>
      </c>
      <c r="G109" s="52">
        <v>405816</v>
      </c>
    </row>
    <row r="110" spans="1:7" x14ac:dyDescent="0.25">
      <c r="A110" s="49" t="s">
        <v>327</v>
      </c>
      <c r="B110" s="49" t="s">
        <v>26</v>
      </c>
      <c r="C110" s="49" t="s">
        <v>1</v>
      </c>
      <c r="D110" s="49" t="s">
        <v>193</v>
      </c>
      <c r="E110" s="49" t="s">
        <v>47</v>
      </c>
      <c r="F110" s="50">
        <v>11313.599609375</v>
      </c>
      <c r="G110" s="52">
        <v>61677.12109375</v>
      </c>
    </row>
    <row r="111" spans="1:7" x14ac:dyDescent="0.25">
      <c r="A111" s="49" t="s">
        <v>327</v>
      </c>
      <c r="B111" s="49" t="s">
        <v>26</v>
      </c>
      <c r="C111" s="49" t="s">
        <v>1</v>
      </c>
      <c r="D111" s="49" t="s">
        <v>193</v>
      </c>
      <c r="E111" s="49" t="s">
        <v>28</v>
      </c>
      <c r="F111" s="50">
        <v>157815.412109375</v>
      </c>
      <c r="G111" s="52">
        <v>426671.75</v>
      </c>
    </row>
    <row r="112" spans="1:7" x14ac:dyDescent="0.25">
      <c r="A112" s="49" t="s">
        <v>327</v>
      </c>
      <c r="B112" s="49" t="s">
        <v>26</v>
      </c>
      <c r="C112" s="49" t="s">
        <v>1</v>
      </c>
      <c r="D112" s="49" t="s">
        <v>193</v>
      </c>
      <c r="E112" s="49" t="s">
        <v>84</v>
      </c>
      <c r="F112" s="50">
        <v>18018.720703125</v>
      </c>
      <c r="G112" s="52">
        <v>29315</v>
      </c>
    </row>
    <row r="113" spans="1:7" x14ac:dyDescent="0.25">
      <c r="A113" s="49" t="s">
        <v>327</v>
      </c>
      <c r="B113" s="49" t="s">
        <v>26</v>
      </c>
      <c r="C113" s="49" t="s">
        <v>1</v>
      </c>
      <c r="D113" s="49" t="s">
        <v>191</v>
      </c>
      <c r="E113" s="49" t="s">
        <v>83</v>
      </c>
      <c r="F113" s="50">
        <v>74843.478515625</v>
      </c>
      <c r="G113" s="52">
        <v>277300</v>
      </c>
    </row>
    <row r="114" spans="1:7" x14ac:dyDescent="0.25">
      <c r="A114" s="49" t="s">
        <v>327</v>
      </c>
      <c r="B114" s="49" t="s">
        <v>26</v>
      </c>
      <c r="C114" s="49" t="s">
        <v>1</v>
      </c>
      <c r="D114" s="49" t="s">
        <v>191</v>
      </c>
      <c r="E114" s="49" t="s">
        <v>152</v>
      </c>
      <c r="F114" s="50">
        <v>24947.830078125</v>
      </c>
      <c r="G114" s="52">
        <v>80000</v>
      </c>
    </row>
    <row r="115" spans="1:7" x14ac:dyDescent="0.25">
      <c r="A115" s="49" t="s">
        <v>327</v>
      </c>
      <c r="B115" s="49" t="s">
        <v>26</v>
      </c>
      <c r="C115" s="49" t="s">
        <v>1</v>
      </c>
      <c r="D115" s="49" t="s">
        <v>191</v>
      </c>
      <c r="E115" s="49" t="s">
        <v>47</v>
      </c>
      <c r="F115" s="50">
        <v>17962.4296875</v>
      </c>
      <c r="G115" s="52">
        <v>49996</v>
      </c>
    </row>
    <row r="116" spans="1:7" x14ac:dyDescent="0.25">
      <c r="A116" s="49" t="s">
        <v>327</v>
      </c>
      <c r="B116" s="49" t="s">
        <v>26</v>
      </c>
      <c r="C116" s="49" t="s">
        <v>1</v>
      </c>
      <c r="D116" s="49" t="s">
        <v>191</v>
      </c>
      <c r="E116" s="49" t="s">
        <v>51</v>
      </c>
      <c r="F116" s="50">
        <v>111722.55859375</v>
      </c>
      <c r="G116" s="52">
        <v>722270.7890625</v>
      </c>
    </row>
    <row r="117" spans="1:7" x14ac:dyDescent="0.25">
      <c r="A117" s="49" t="s">
        <v>327</v>
      </c>
      <c r="B117" s="49" t="s">
        <v>26</v>
      </c>
      <c r="C117" s="49" t="s">
        <v>1</v>
      </c>
      <c r="D117" s="49" t="s">
        <v>191</v>
      </c>
      <c r="E117" s="49" t="s">
        <v>61</v>
      </c>
      <c r="F117" s="50">
        <v>24220</v>
      </c>
      <c r="G117" s="52">
        <v>137898</v>
      </c>
    </row>
    <row r="118" spans="1:7" x14ac:dyDescent="0.25">
      <c r="A118" s="49" t="s">
        <v>327</v>
      </c>
      <c r="B118" s="49" t="s">
        <v>26</v>
      </c>
      <c r="C118" s="49" t="s">
        <v>1</v>
      </c>
      <c r="D118" s="49" t="s">
        <v>191</v>
      </c>
      <c r="E118" s="49" t="s">
        <v>28</v>
      </c>
      <c r="F118" s="50">
        <v>607.82000732421875</v>
      </c>
      <c r="G118" s="52">
        <v>808</v>
      </c>
    </row>
    <row r="119" spans="1:7" x14ac:dyDescent="0.25">
      <c r="A119" s="49" t="s">
        <v>327</v>
      </c>
      <c r="B119" s="49" t="s">
        <v>26</v>
      </c>
      <c r="C119" s="49" t="s">
        <v>1</v>
      </c>
      <c r="D119" s="49" t="s">
        <v>191</v>
      </c>
      <c r="E119" s="49" t="s">
        <v>68</v>
      </c>
      <c r="F119" s="50">
        <v>74843.4765625</v>
      </c>
      <c r="G119" s="52">
        <v>243000</v>
      </c>
    </row>
    <row r="120" spans="1:7" x14ac:dyDescent="0.25">
      <c r="A120" s="49" t="s">
        <v>327</v>
      </c>
      <c r="B120" s="49" t="s">
        <v>26</v>
      </c>
      <c r="C120" s="49" t="s">
        <v>1</v>
      </c>
      <c r="D120" s="49" t="s">
        <v>191</v>
      </c>
      <c r="E120" s="49" t="s">
        <v>56</v>
      </c>
      <c r="F120" s="50">
        <v>66660.59375</v>
      </c>
      <c r="G120" s="52">
        <v>397874</v>
      </c>
    </row>
    <row r="121" spans="1:7" x14ac:dyDescent="0.25">
      <c r="A121" s="49" t="s">
        <v>327</v>
      </c>
      <c r="B121" s="49" t="s">
        <v>26</v>
      </c>
      <c r="C121" s="49" t="s">
        <v>1</v>
      </c>
      <c r="D121" s="49" t="s">
        <v>188</v>
      </c>
      <c r="E121" s="49" t="s">
        <v>47</v>
      </c>
      <c r="F121" s="50">
        <v>768673.578125</v>
      </c>
      <c r="G121" s="52">
        <v>715613.40625</v>
      </c>
    </row>
    <row r="122" spans="1:7" x14ac:dyDescent="0.25">
      <c r="A122" s="49" t="s">
        <v>327</v>
      </c>
      <c r="B122" s="49" t="s">
        <v>26</v>
      </c>
      <c r="C122" s="49" t="s">
        <v>1</v>
      </c>
      <c r="D122" s="49" t="s">
        <v>188</v>
      </c>
      <c r="E122" s="49" t="s">
        <v>61</v>
      </c>
      <c r="F122" s="50">
        <v>26010.599609375</v>
      </c>
      <c r="G122" s="52">
        <v>9281</v>
      </c>
    </row>
    <row r="123" spans="1:7" x14ac:dyDescent="0.25">
      <c r="A123" s="49" t="s">
        <v>327</v>
      </c>
      <c r="B123" s="49" t="s">
        <v>26</v>
      </c>
      <c r="C123" s="49" t="s">
        <v>1</v>
      </c>
      <c r="D123" s="49" t="s">
        <v>188</v>
      </c>
      <c r="E123" s="49" t="s">
        <v>28</v>
      </c>
      <c r="F123" s="50">
        <v>436766.9296875</v>
      </c>
      <c r="G123" s="52">
        <v>410824.3671875</v>
      </c>
    </row>
    <row r="124" spans="1:7" x14ac:dyDescent="0.25">
      <c r="A124" s="49" t="s">
        <v>327</v>
      </c>
      <c r="B124" s="49" t="s">
        <v>26</v>
      </c>
      <c r="C124" s="49" t="s">
        <v>1</v>
      </c>
      <c r="D124" s="49" t="s">
        <v>188</v>
      </c>
      <c r="E124" s="49" t="s">
        <v>122</v>
      </c>
      <c r="F124" s="50">
        <v>86057.9296875</v>
      </c>
      <c r="G124" s="52">
        <v>65569.3203125</v>
      </c>
    </row>
    <row r="125" spans="1:7" x14ac:dyDescent="0.25">
      <c r="A125" s="49" t="s">
        <v>327</v>
      </c>
      <c r="B125" s="49" t="s">
        <v>26</v>
      </c>
      <c r="C125" s="49" t="s">
        <v>1</v>
      </c>
      <c r="D125" s="49" t="s">
        <v>187</v>
      </c>
      <c r="E125" s="49" t="s">
        <v>84</v>
      </c>
      <c r="F125" s="50">
        <v>317539.0634765625</v>
      </c>
      <c r="G125" s="52">
        <v>437595.19921875</v>
      </c>
    </row>
    <row r="126" spans="1:7" x14ac:dyDescent="0.25">
      <c r="A126" s="49" t="s">
        <v>327</v>
      </c>
      <c r="B126" s="49" t="s">
        <v>26</v>
      </c>
      <c r="C126" s="49" t="s">
        <v>1</v>
      </c>
      <c r="D126" s="49" t="s">
        <v>190</v>
      </c>
      <c r="E126" s="49" t="s">
        <v>28</v>
      </c>
      <c r="F126" s="50">
        <v>35273.30126953125</v>
      </c>
      <c r="G126" s="52">
        <v>319755.70703125</v>
      </c>
    </row>
    <row r="127" spans="1:7" x14ac:dyDescent="0.25">
      <c r="A127" s="49" t="s">
        <v>327</v>
      </c>
      <c r="B127" s="49" t="s">
        <v>26</v>
      </c>
      <c r="C127" s="49" t="s">
        <v>1</v>
      </c>
      <c r="D127" s="49" t="s">
        <v>190</v>
      </c>
      <c r="E127" s="49" t="s">
        <v>79</v>
      </c>
      <c r="F127" s="50">
        <v>25796.80078125</v>
      </c>
      <c r="G127" s="52">
        <v>213654.796875</v>
      </c>
    </row>
    <row r="128" spans="1:7" x14ac:dyDescent="0.25">
      <c r="A128" s="49" t="s">
        <v>327</v>
      </c>
      <c r="B128" s="49" t="s">
        <v>26</v>
      </c>
      <c r="C128" s="49" t="s">
        <v>1</v>
      </c>
      <c r="D128" s="49" t="s">
        <v>192</v>
      </c>
      <c r="E128" s="49" t="s">
        <v>28</v>
      </c>
      <c r="F128" s="50">
        <v>479</v>
      </c>
      <c r="G128" s="52">
        <v>1781.9599609375</v>
      </c>
    </row>
    <row r="129" spans="1:7" x14ac:dyDescent="0.25">
      <c r="A129" s="49" t="s">
        <v>327</v>
      </c>
      <c r="B129" s="49" t="s">
        <v>26</v>
      </c>
      <c r="C129" s="49" t="s">
        <v>1</v>
      </c>
      <c r="D129" s="49" t="s">
        <v>192</v>
      </c>
      <c r="E129" s="49" t="s">
        <v>68</v>
      </c>
      <c r="F129" s="50">
        <v>25047.619140625</v>
      </c>
      <c r="G129" s="52">
        <v>61143.6015625</v>
      </c>
    </row>
    <row r="130" spans="1:7" x14ac:dyDescent="0.25">
      <c r="A130" s="49" t="s">
        <v>327</v>
      </c>
      <c r="B130" s="49" t="s">
        <v>26</v>
      </c>
      <c r="C130" s="49" t="s">
        <v>1</v>
      </c>
      <c r="D130" s="49" t="s">
        <v>204</v>
      </c>
      <c r="E130" s="49" t="s">
        <v>61</v>
      </c>
      <c r="F130" s="50">
        <v>2795.070068359375</v>
      </c>
      <c r="G130" s="52">
        <v>14207</v>
      </c>
    </row>
    <row r="131" spans="1:7" x14ac:dyDescent="0.25">
      <c r="A131" s="49" t="s">
        <v>327</v>
      </c>
      <c r="B131" s="49" t="s">
        <v>26</v>
      </c>
      <c r="C131" s="49" t="s">
        <v>1</v>
      </c>
      <c r="D131" s="49" t="s">
        <v>186</v>
      </c>
      <c r="E131" s="49" t="s">
        <v>47</v>
      </c>
      <c r="F131" s="50">
        <v>749029.6953125</v>
      </c>
      <c r="G131" s="52">
        <v>670065</v>
      </c>
    </row>
    <row r="132" spans="1:7" x14ac:dyDescent="0.25">
      <c r="A132" s="49" t="s">
        <v>327</v>
      </c>
      <c r="B132" s="49" t="s">
        <v>26</v>
      </c>
      <c r="C132" s="49" t="s">
        <v>1</v>
      </c>
      <c r="D132" s="49" t="s">
        <v>186</v>
      </c>
      <c r="E132" s="49" t="s">
        <v>28</v>
      </c>
      <c r="F132" s="50">
        <v>1111.1300048828125</v>
      </c>
      <c r="G132" s="52">
        <v>263.51998901367187</v>
      </c>
    </row>
    <row r="133" spans="1:7" x14ac:dyDescent="0.25">
      <c r="A133" s="49" t="s">
        <v>327</v>
      </c>
      <c r="B133" s="49" t="s">
        <v>26</v>
      </c>
      <c r="C133" s="49" t="s">
        <v>1</v>
      </c>
      <c r="D133" s="49" t="s">
        <v>186</v>
      </c>
      <c r="E133" s="49" t="s">
        <v>107</v>
      </c>
      <c r="F133" s="50">
        <v>133446.515625</v>
      </c>
      <c r="G133" s="52">
        <v>92880</v>
      </c>
    </row>
    <row r="134" spans="1:7" ht="15.75" thickBot="1" x14ac:dyDescent="0.3">
      <c r="A134" s="37" t="s">
        <v>327</v>
      </c>
      <c r="B134" s="38"/>
      <c r="C134" s="38"/>
      <c r="D134" s="38"/>
      <c r="E134" s="38"/>
      <c r="F134" s="38">
        <f>SUM(F103:F133)</f>
        <v>4128823.7959594727</v>
      </c>
      <c r="G134" s="39">
        <f>SUM(G103:G133)</f>
        <v>9048283.8002624512</v>
      </c>
    </row>
    <row r="135" spans="1:7" x14ac:dyDescent="0.25">
      <c r="A135" s="49" t="s">
        <v>335</v>
      </c>
      <c r="B135" s="49" t="s">
        <v>26</v>
      </c>
      <c r="C135" s="49" t="s">
        <v>1</v>
      </c>
      <c r="D135" s="49" t="s">
        <v>189</v>
      </c>
      <c r="E135" s="49" t="s">
        <v>83</v>
      </c>
      <c r="F135" s="50">
        <v>3970.7900390625</v>
      </c>
      <c r="G135" s="52">
        <v>26544.580078125</v>
      </c>
    </row>
    <row r="136" spans="1:7" x14ac:dyDescent="0.25">
      <c r="A136" s="61" t="s">
        <v>335</v>
      </c>
      <c r="B136" s="61" t="s">
        <v>26</v>
      </c>
      <c r="C136" s="61" t="s">
        <v>1</v>
      </c>
      <c r="D136" s="61" t="s">
        <v>189</v>
      </c>
      <c r="E136" s="61" t="s">
        <v>51</v>
      </c>
      <c r="F136" s="62">
        <v>133345.6396484375</v>
      </c>
      <c r="G136" s="63">
        <v>1225118.2265625</v>
      </c>
    </row>
    <row r="137" spans="1:7" x14ac:dyDescent="0.25">
      <c r="A137" s="61" t="s">
        <v>335</v>
      </c>
      <c r="B137" s="61" t="s">
        <v>26</v>
      </c>
      <c r="C137" s="61" t="s">
        <v>1</v>
      </c>
      <c r="D137" s="61" t="s">
        <v>189</v>
      </c>
      <c r="E137" s="61" t="s">
        <v>61</v>
      </c>
      <c r="F137" s="62">
        <v>7508.39013671875</v>
      </c>
      <c r="G137" s="63">
        <v>17238.599609375</v>
      </c>
    </row>
    <row r="138" spans="1:7" x14ac:dyDescent="0.25">
      <c r="A138" s="61" t="s">
        <v>335</v>
      </c>
      <c r="B138" s="61" t="s">
        <v>26</v>
      </c>
      <c r="C138" s="61" t="s">
        <v>1</v>
      </c>
      <c r="D138" s="61" t="s">
        <v>189</v>
      </c>
      <c r="E138" s="61" t="s">
        <v>68</v>
      </c>
      <c r="F138" s="62">
        <v>6408.60009765625</v>
      </c>
      <c r="G138" s="63">
        <v>53375</v>
      </c>
    </row>
    <row r="139" spans="1:7" x14ac:dyDescent="0.25">
      <c r="A139" s="61" t="s">
        <v>335</v>
      </c>
      <c r="B139" s="61" t="s">
        <v>26</v>
      </c>
      <c r="C139" s="61" t="s">
        <v>1</v>
      </c>
      <c r="D139" s="61" t="s">
        <v>189</v>
      </c>
      <c r="E139" s="61" t="s">
        <v>56</v>
      </c>
      <c r="F139" s="62">
        <v>492885.8818359375</v>
      </c>
      <c r="G139" s="63">
        <v>1575793.255859375</v>
      </c>
    </row>
    <row r="140" spans="1:7" x14ac:dyDescent="0.25">
      <c r="A140" s="49" t="s">
        <v>335</v>
      </c>
      <c r="B140" s="49" t="s">
        <v>26</v>
      </c>
      <c r="C140" s="49" t="s">
        <v>1</v>
      </c>
      <c r="D140" s="49" t="s">
        <v>194</v>
      </c>
      <c r="E140" s="49" t="s">
        <v>84</v>
      </c>
      <c r="F140" s="50">
        <v>22524.7109375</v>
      </c>
      <c r="G140" s="52">
        <v>47500</v>
      </c>
    </row>
    <row r="141" spans="1:7" x14ac:dyDescent="0.25">
      <c r="A141" s="49" t="s">
        <v>335</v>
      </c>
      <c r="B141" s="49" t="s">
        <v>26</v>
      </c>
      <c r="C141" s="49" t="s">
        <v>1</v>
      </c>
      <c r="D141" s="49" t="s">
        <v>193</v>
      </c>
      <c r="E141" s="49" t="s">
        <v>83</v>
      </c>
      <c r="F141" s="50">
        <v>72847.650390625</v>
      </c>
      <c r="G141" s="52">
        <v>167646.3984375</v>
      </c>
    </row>
    <row r="142" spans="1:7" x14ac:dyDescent="0.25">
      <c r="A142" s="49" t="s">
        <v>335</v>
      </c>
      <c r="B142" s="49" t="s">
        <v>26</v>
      </c>
      <c r="C142" s="49" t="s">
        <v>1</v>
      </c>
      <c r="D142" s="49" t="s">
        <v>193</v>
      </c>
      <c r="E142" s="49" t="s">
        <v>152</v>
      </c>
      <c r="F142" s="50">
        <v>24947.830078125</v>
      </c>
      <c r="G142" s="52">
        <v>76250</v>
      </c>
    </row>
    <row r="143" spans="1:7" x14ac:dyDescent="0.25">
      <c r="A143" s="49" t="s">
        <v>335</v>
      </c>
      <c r="B143" s="49" t="s">
        <v>26</v>
      </c>
      <c r="C143" s="49" t="s">
        <v>1</v>
      </c>
      <c r="D143" s="49" t="s">
        <v>193</v>
      </c>
      <c r="E143" s="49" t="s">
        <v>28</v>
      </c>
      <c r="F143" s="50">
        <v>1396003.6514282227</v>
      </c>
      <c r="G143" s="52">
        <v>2903253.48828125</v>
      </c>
    </row>
    <row r="144" spans="1:7" x14ac:dyDescent="0.25">
      <c r="A144" s="49" t="s">
        <v>335</v>
      </c>
      <c r="B144" s="49" t="s">
        <v>26</v>
      </c>
      <c r="C144" s="49" t="s">
        <v>1</v>
      </c>
      <c r="D144" s="49" t="s">
        <v>193</v>
      </c>
      <c r="E144" s="49" t="s">
        <v>68</v>
      </c>
      <c r="F144" s="50">
        <v>24947.830078125</v>
      </c>
      <c r="G144" s="52">
        <v>49250</v>
      </c>
    </row>
    <row r="145" spans="1:7" x14ac:dyDescent="0.25">
      <c r="A145" s="49" t="s">
        <v>335</v>
      </c>
      <c r="B145" s="49" t="s">
        <v>26</v>
      </c>
      <c r="C145" s="49" t="s">
        <v>1</v>
      </c>
      <c r="D145" s="49" t="s">
        <v>336</v>
      </c>
      <c r="E145" s="49" t="s">
        <v>61</v>
      </c>
      <c r="F145" s="50">
        <v>22752.419921875</v>
      </c>
      <c r="G145" s="52">
        <v>15182</v>
      </c>
    </row>
    <row r="146" spans="1:7" x14ac:dyDescent="0.25">
      <c r="A146" s="49" t="s">
        <v>335</v>
      </c>
      <c r="B146" s="49" t="s">
        <v>26</v>
      </c>
      <c r="C146" s="49" t="s">
        <v>1</v>
      </c>
      <c r="D146" s="49" t="s">
        <v>336</v>
      </c>
      <c r="E146" s="49" t="s">
        <v>107</v>
      </c>
      <c r="F146" s="50">
        <v>66723.1796875</v>
      </c>
      <c r="G146" s="52">
        <v>48816</v>
      </c>
    </row>
    <row r="147" spans="1:7" x14ac:dyDescent="0.25">
      <c r="A147" s="49" t="s">
        <v>335</v>
      </c>
      <c r="B147" s="49" t="s">
        <v>26</v>
      </c>
      <c r="C147" s="49" t="s">
        <v>1</v>
      </c>
      <c r="D147" s="49" t="s">
        <v>191</v>
      </c>
      <c r="E147" s="49" t="s">
        <v>83</v>
      </c>
      <c r="F147" s="50">
        <v>122743.296875</v>
      </c>
      <c r="G147" s="52">
        <v>403380.4375</v>
      </c>
    </row>
    <row r="148" spans="1:7" x14ac:dyDescent="0.25">
      <c r="A148" s="49" t="s">
        <v>335</v>
      </c>
      <c r="B148" s="49" t="s">
        <v>26</v>
      </c>
      <c r="C148" s="49" t="s">
        <v>1</v>
      </c>
      <c r="D148" s="49" t="s">
        <v>191</v>
      </c>
      <c r="E148" s="49" t="s">
        <v>152</v>
      </c>
      <c r="F148" s="50">
        <v>449049.509765625</v>
      </c>
      <c r="G148" s="52">
        <v>1458508.2578125</v>
      </c>
    </row>
    <row r="149" spans="1:7" x14ac:dyDescent="0.25">
      <c r="A149" s="49" t="s">
        <v>335</v>
      </c>
      <c r="B149" s="49" t="s">
        <v>26</v>
      </c>
      <c r="C149" s="49" t="s">
        <v>1</v>
      </c>
      <c r="D149" s="49" t="s">
        <v>191</v>
      </c>
      <c r="E149" s="49" t="s">
        <v>51</v>
      </c>
      <c r="F149" s="50">
        <v>363602.14990234375</v>
      </c>
      <c r="G149" s="52">
        <v>2399955.265625</v>
      </c>
    </row>
    <row r="150" spans="1:7" x14ac:dyDescent="0.25">
      <c r="A150" s="49" t="s">
        <v>335</v>
      </c>
      <c r="B150" s="49" t="s">
        <v>26</v>
      </c>
      <c r="C150" s="49" t="s">
        <v>1</v>
      </c>
      <c r="D150" s="49" t="s">
        <v>191</v>
      </c>
      <c r="E150" s="49" t="s">
        <v>61</v>
      </c>
      <c r="F150" s="50">
        <v>24922.880859375</v>
      </c>
      <c r="G150" s="52">
        <v>72323.3671875</v>
      </c>
    </row>
    <row r="151" spans="1:7" x14ac:dyDescent="0.25">
      <c r="A151" s="49" t="s">
        <v>346</v>
      </c>
      <c r="B151" s="49" t="s">
        <v>26</v>
      </c>
      <c r="C151" s="49" t="s">
        <v>1</v>
      </c>
      <c r="D151" s="49" t="s">
        <v>191</v>
      </c>
      <c r="E151" s="49" t="s">
        <v>28</v>
      </c>
      <c r="F151" s="50">
        <v>217.72999572753906</v>
      </c>
      <c r="G151" s="52">
        <v>457.10000610351562</v>
      </c>
    </row>
    <row r="152" spans="1:7" x14ac:dyDescent="0.25">
      <c r="A152" s="49" t="s">
        <v>335</v>
      </c>
      <c r="B152" s="49" t="s">
        <v>26</v>
      </c>
      <c r="C152" s="49" t="s">
        <v>1</v>
      </c>
      <c r="D152" s="49" t="s">
        <v>191</v>
      </c>
      <c r="E152" s="49" t="s">
        <v>68</v>
      </c>
      <c r="F152" s="50">
        <v>74843.478515625</v>
      </c>
      <c r="G152" s="52">
        <v>238117.2734375</v>
      </c>
    </row>
    <row r="153" spans="1:7" x14ac:dyDescent="0.25">
      <c r="A153" s="49" t="s">
        <v>335</v>
      </c>
      <c r="B153" s="49" t="s">
        <v>26</v>
      </c>
      <c r="C153" s="49" t="s">
        <v>1</v>
      </c>
      <c r="D153" s="49" t="s">
        <v>191</v>
      </c>
      <c r="E153" s="49" t="s">
        <v>56</v>
      </c>
      <c r="F153" s="50">
        <v>67598.6328125</v>
      </c>
      <c r="G153" s="52">
        <v>377453.75</v>
      </c>
    </row>
    <row r="154" spans="1:7" x14ac:dyDescent="0.25">
      <c r="A154" s="49" t="s">
        <v>335</v>
      </c>
      <c r="B154" s="49" t="s">
        <v>26</v>
      </c>
      <c r="C154" s="49" t="s">
        <v>1</v>
      </c>
      <c r="D154" s="49" t="s">
        <v>191</v>
      </c>
      <c r="E154" s="49" t="s">
        <v>46</v>
      </c>
      <c r="F154" s="50">
        <v>205329.359375</v>
      </c>
      <c r="G154" s="52">
        <v>773916.87109375</v>
      </c>
    </row>
    <row r="155" spans="1:7" x14ac:dyDescent="0.25">
      <c r="A155" s="49" t="s">
        <v>335</v>
      </c>
      <c r="B155" s="49" t="s">
        <v>26</v>
      </c>
      <c r="C155" s="49" t="s">
        <v>1</v>
      </c>
      <c r="D155" s="49" t="s">
        <v>188</v>
      </c>
      <c r="E155" s="49" t="s">
        <v>47</v>
      </c>
      <c r="F155" s="50">
        <v>163863.791015625</v>
      </c>
      <c r="G155" s="52">
        <v>160879.30078125</v>
      </c>
    </row>
    <row r="156" spans="1:7" x14ac:dyDescent="0.25">
      <c r="A156" s="49" t="s">
        <v>335</v>
      </c>
      <c r="B156" s="49" t="s">
        <v>26</v>
      </c>
      <c r="C156" s="49" t="s">
        <v>1</v>
      </c>
      <c r="D156" s="49" t="s">
        <v>188</v>
      </c>
      <c r="E156" s="49" t="s">
        <v>61</v>
      </c>
      <c r="F156" s="50">
        <v>101427.87890625</v>
      </c>
      <c r="G156" s="52">
        <v>37913.400390625</v>
      </c>
    </row>
    <row r="157" spans="1:7" x14ac:dyDescent="0.25">
      <c r="A157" s="49" t="s">
        <v>335</v>
      </c>
      <c r="B157" s="49" t="s">
        <v>26</v>
      </c>
      <c r="C157" s="49" t="s">
        <v>1</v>
      </c>
      <c r="D157" s="49" t="s">
        <v>188</v>
      </c>
      <c r="E157" s="49" t="s">
        <v>28</v>
      </c>
      <c r="F157" s="50">
        <v>352747.53125</v>
      </c>
      <c r="G157" s="52">
        <v>323468.484375</v>
      </c>
    </row>
    <row r="158" spans="1:7" x14ac:dyDescent="0.25">
      <c r="A158" s="49" t="s">
        <v>346</v>
      </c>
      <c r="B158" s="49" t="s">
        <v>26</v>
      </c>
      <c r="C158" s="49" t="s">
        <v>1</v>
      </c>
      <c r="D158" s="49" t="s">
        <v>188</v>
      </c>
      <c r="E158" s="49" t="s">
        <v>122</v>
      </c>
      <c r="F158" s="50">
        <v>21951.859375</v>
      </c>
      <c r="G158" s="52">
        <v>16725.599609375</v>
      </c>
    </row>
    <row r="159" spans="1:7" x14ac:dyDescent="0.25">
      <c r="A159" s="49" t="s">
        <v>346</v>
      </c>
      <c r="B159" s="49" t="s">
        <v>26</v>
      </c>
      <c r="C159" s="49" t="s">
        <v>1</v>
      </c>
      <c r="D159" s="49" t="s">
        <v>187</v>
      </c>
      <c r="E159" s="49" t="s">
        <v>28</v>
      </c>
      <c r="F159" s="50">
        <v>16.329999923706055</v>
      </c>
      <c r="G159" s="52">
        <v>65.44000244140625</v>
      </c>
    </row>
    <row r="160" spans="1:7" x14ac:dyDescent="0.25">
      <c r="A160" s="49" t="s">
        <v>335</v>
      </c>
      <c r="B160" s="49" t="s">
        <v>26</v>
      </c>
      <c r="C160" s="49" t="s">
        <v>1</v>
      </c>
      <c r="D160" s="49" t="s">
        <v>187</v>
      </c>
      <c r="E160" s="49" t="s">
        <v>84</v>
      </c>
      <c r="F160" s="50">
        <v>212581.669921875</v>
      </c>
      <c r="G160" s="52">
        <v>318787.6015625</v>
      </c>
    </row>
    <row r="161" spans="1:7" x14ac:dyDescent="0.25">
      <c r="A161" s="49" t="s">
        <v>335</v>
      </c>
      <c r="B161" s="49" t="s">
        <v>26</v>
      </c>
      <c r="C161" s="49" t="s">
        <v>1</v>
      </c>
      <c r="D161" s="49" t="s">
        <v>190</v>
      </c>
      <c r="E161" s="49" t="s">
        <v>82</v>
      </c>
      <c r="F161" s="50">
        <v>4949.85009765625</v>
      </c>
      <c r="G161" s="52">
        <v>40771.8203125</v>
      </c>
    </row>
    <row r="162" spans="1:7" x14ac:dyDescent="0.25">
      <c r="A162" s="49" t="s">
        <v>335</v>
      </c>
      <c r="B162" s="49" t="s">
        <v>26</v>
      </c>
      <c r="C162" s="49" t="s">
        <v>1</v>
      </c>
      <c r="D162" s="49" t="s">
        <v>190</v>
      </c>
      <c r="E162" s="49" t="s">
        <v>61</v>
      </c>
      <c r="F162" s="50">
        <v>75470.3984375</v>
      </c>
      <c r="G162" s="52">
        <v>445298.5</v>
      </c>
    </row>
    <row r="163" spans="1:7" x14ac:dyDescent="0.25">
      <c r="A163" s="49" t="s">
        <v>335</v>
      </c>
      <c r="B163" s="49" t="s">
        <v>26</v>
      </c>
      <c r="C163" s="49" t="s">
        <v>1</v>
      </c>
      <c r="D163" s="49" t="s">
        <v>190</v>
      </c>
      <c r="E163" s="49" t="s">
        <v>28</v>
      </c>
      <c r="F163" s="50">
        <v>178278.44314575195</v>
      </c>
      <c r="G163" s="52">
        <v>1404760.8359375</v>
      </c>
    </row>
    <row r="164" spans="1:7" x14ac:dyDescent="0.25">
      <c r="A164" s="49" t="s">
        <v>335</v>
      </c>
      <c r="B164" s="49" t="s">
        <v>26</v>
      </c>
      <c r="C164" s="49" t="s">
        <v>1</v>
      </c>
      <c r="D164" s="49" t="s">
        <v>190</v>
      </c>
      <c r="E164" s="49" t="s">
        <v>49</v>
      </c>
      <c r="F164" s="50">
        <v>5020.259765625</v>
      </c>
      <c r="G164" s="52">
        <v>36004.51171875</v>
      </c>
    </row>
    <row r="165" spans="1:7" x14ac:dyDescent="0.25">
      <c r="A165" s="49" t="s">
        <v>335</v>
      </c>
      <c r="B165" s="49" t="s">
        <v>26</v>
      </c>
      <c r="C165" s="49" t="s">
        <v>1</v>
      </c>
      <c r="D165" s="49" t="s">
        <v>190</v>
      </c>
      <c r="E165" s="49" t="s">
        <v>68</v>
      </c>
      <c r="F165" s="50">
        <v>8562.68994140625</v>
      </c>
      <c r="G165" s="52">
        <v>122003.6484375</v>
      </c>
    </row>
    <row r="166" spans="1:7" x14ac:dyDescent="0.25">
      <c r="A166" s="49" t="s">
        <v>335</v>
      </c>
      <c r="B166" s="49" t="s">
        <v>26</v>
      </c>
      <c r="C166" s="49" t="s">
        <v>1</v>
      </c>
      <c r="D166" s="49" t="s">
        <v>192</v>
      </c>
      <c r="E166" s="49" t="s">
        <v>68</v>
      </c>
      <c r="F166" s="50">
        <v>24947.830078125</v>
      </c>
      <c r="G166" s="52">
        <v>47500</v>
      </c>
    </row>
    <row r="167" spans="1:7" x14ac:dyDescent="0.25">
      <c r="A167" s="49" t="s">
        <v>335</v>
      </c>
      <c r="B167" s="49" t="s">
        <v>26</v>
      </c>
      <c r="C167" s="49" t="s">
        <v>1</v>
      </c>
      <c r="D167" s="49" t="s">
        <v>204</v>
      </c>
      <c r="E167" s="49" t="s">
        <v>107</v>
      </c>
      <c r="F167" s="50">
        <v>44481.96875</v>
      </c>
      <c r="G167" s="52">
        <v>32544</v>
      </c>
    </row>
    <row r="168" spans="1:7" x14ac:dyDescent="0.25">
      <c r="A168" s="49" t="s">
        <v>335</v>
      </c>
      <c r="B168" s="49" t="s">
        <v>26</v>
      </c>
      <c r="C168" s="49" t="s">
        <v>1</v>
      </c>
      <c r="D168" s="49" t="s">
        <v>186</v>
      </c>
      <c r="E168" s="49" t="s">
        <v>47</v>
      </c>
      <c r="F168" s="50">
        <v>774136.828125</v>
      </c>
      <c r="G168" s="52">
        <v>697671.12109375</v>
      </c>
    </row>
    <row r="169" spans="1:7" x14ac:dyDescent="0.25">
      <c r="A169" s="49" t="s">
        <v>335</v>
      </c>
      <c r="B169" s="49" t="s">
        <v>26</v>
      </c>
      <c r="C169" s="49" t="s">
        <v>1</v>
      </c>
      <c r="D169" s="49" t="s">
        <v>186</v>
      </c>
      <c r="E169" s="49" t="s">
        <v>61</v>
      </c>
      <c r="F169" s="50">
        <v>20986.140777587891</v>
      </c>
      <c r="G169" s="52">
        <v>27691.5498046875</v>
      </c>
    </row>
    <row r="170" spans="1:7" x14ac:dyDescent="0.25">
      <c r="A170" s="49" t="s">
        <v>346</v>
      </c>
      <c r="B170" s="49" t="s">
        <v>26</v>
      </c>
      <c r="C170" s="49" t="s">
        <v>1</v>
      </c>
      <c r="D170" s="49" t="s">
        <v>186</v>
      </c>
      <c r="E170" s="49" t="s">
        <v>28</v>
      </c>
      <c r="F170" s="50">
        <v>108.86000061035156</v>
      </c>
      <c r="G170" s="52">
        <v>158.39999389648437</v>
      </c>
    </row>
    <row r="171" spans="1:7" x14ac:dyDescent="0.25">
      <c r="A171" s="49" t="s">
        <v>335</v>
      </c>
      <c r="B171" s="49" t="s">
        <v>26</v>
      </c>
      <c r="C171" s="49" t="s">
        <v>1</v>
      </c>
      <c r="D171" s="49" t="s">
        <v>186</v>
      </c>
      <c r="E171" s="49" t="s">
        <v>122</v>
      </c>
      <c r="F171" s="50">
        <v>129144.4609375</v>
      </c>
      <c r="G171" s="52">
        <v>102741.560546875</v>
      </c>
    </row>
    <row r="172" spans="1:7" x14ac:dyDescent="0.25">
      <c r="A172" s="49" t="s">
        <v>335</v>
      </c>
      <c r="B172" s="49" t="s">
        <v>26</v>
      </c>
      <c r="C172" s="49" t="s">
        <v>1</v>
      </c>
      <c r="D172" s="49" t="s">
        <v>186</v>
      </c>
      <c r="E172" s="49" t="s">
        <v>107</v>
      </c>
      <c r="F172" s="50">
        <v>286347.96875</v>
      </c>
      <c r="G172" s="52">
        <v>209497.484375</v>
      </c>
    </row>
    <row r="173" spans="1:7" ht="15.75" thickBot="1" x14ac:dyDescent="0.3">
      <c r="A173" s="37" t="s">
        <v>335</v>
      </c>
      <c r="B173" s="38"/>
      <c r="C173" s="38"/>
      <c r="D173" s="38"/>
      <c r="E173" s="38"/>
      <c r="F173" s="38">
        <f>SUM(F135:F172)</f>
        <v>5988198.3716564178</v>
      </c>
      <c r="G173" s="39">
        <f>SUM(G135:G172)</f>
        <v>15954563.130432129</v>
      </c>
    </row>
    <row r="174" spans="1:7" x14ac:dyDescent="0.25">
      <c r="A174" s="49" t="s">
        <v>340</v>
      </c>
      <c r="B174" s="49" t="s">
        <v>26</v>
      </c>
      <c r="C174" s="49" t="s">
        <v>1</v>
      </c>
      <c r="D174" s="49" t="s">
        <v>189</v>
      </c>
      <c r="E174" s="49" t="s">
        <v>51</v>
      </c>
      <c r="F174" s="50">
        <v>199838.7607421875</v>
      </c>
      <c r="G174" s="52">
        <v>1628560.796875</v>
      </c>
    </row>
    <row r="175" spans="1:7" x14ac:dyDescent="0.25">
      <c r="A175" s="49" t="s">
        <v>340</v>
      </c>
      <c r="B175" s="49" t="s">
        <v>26</v>
      </c>
      <c r="C175" s="49" t="s">
        <v>1</v>
      </c>
      <c r="D175" s="49" t="s">
        <v>189</v>
      </c>
      <c r="E175" s="49" t="s">
        <v>68</v>
      </c>
      <c r="F175" s="50">
        <v>38269.970703125</v>
      </c>
      <c r="G175" s="52">
        <v>80825.8203125</v>
      </c>
    </row>
    <row r="176" spans="1:7" x14ac:dyDescent="0.25">
      <c r="A176" s="49" t="s">
        <v>340</v>
      </c>
      <c r="B176" s="49" t="s">
        <v>26</v>
      </c>
      <c r="C176" s="49" t="s">
        <v>1</v>
      </c>
      <c r="D176" s="49" t="s">
        <v>189</v>
      </c>
      <c r="E176" s="49" t="s">
        <v>79</v>
      </c>
      <c r="F176" s="50">
        <v>49895.6484375</v>
      </c>
      <c r="G176" s="52">
        <v>56545</v>
      </c>
    </row>
    <row r="177" spans="1:7" x14ac:dyDescent="0.25">
      <c r="A177" s="49" t="s">
        <v>340</v>
      </c>
      <c r="B177" s="49" t="s">
        <v>26</v>
      </c>
      <c r="C177" s="49" t="s">
        <v>1</v>
      </c>
      <c r="D177" s="49" t="s">
        <v>189</v>
      </c>
      <c r="E177" s="49" t="s">
        <v>56</v>
      </c>
      <c r="F177" s="50">
        <v>487822.26708984375</v>
      </c>
      <c r="G177" s="52">
        <v>1439613.853515625</v>
      </c>
    </row>
    <row r="178" spans="1:7" x14ac:dyDescent="0.25">
      <c r="A178" s="49" t="s">
        <v>340</v>
      </c>
      <c r="B178" s="49" t="s">
        <v>26</v>
      </c>
      <c r="C178" s="49" t="s">
        <v>1</v>
      </c>
      <c r="D178" s="49" t="s">
        <v>189</v>
      </c>
      <c r="E178" s="49" t="s">
        <v>158</v>
      </c>
      <c r="F178" s="50">
        <v>31933.220703125</v>
      </c>
      <c r="G178" s="52">
        <v>60200</v>
      </c>
    </row>
    <row r="179" spans="1:7" x14ac:dyDescent="0.25">
      <c r="A179" s="49" t="s">
        <v>340</v>
      </c>
      <c r="B179" s="49" t="s">
        <v>26</v>
      </c>
      <c r="C179" s="49" t="s">
        <v>1</v>
      </c>
      <c r="D179" s="49" t="s">
        <v>253</v>
      </c>
      <c r="E179" s="49" t="s">
        <v>61</v>
      </c>
      <c r="F179" s="50">
        <v>11694.1796875</v>
      </c>
      <c r="G179" s="52">
        <v>139956</v>
      </c>
    </row>
    <row r="180" spans="1:7" x14ac:dyDescent="0.25">
      <c r="A180" s="49" t="s">
        <v>340</v>
      </c>
      <c r="B180" s="49" t="s">
        <v>26</v>
      </c>
      <c r="C180" s="49" t="s">
        <v>1</v>
      </c>
      <c r="D180" s="49" t="s">
        <v>194</v>
      </c>
      <c r="E180" s="49" t="s">
        <v>55</v>
      </c>
      <c r="F180" s="50">
        <v>15986.56982421875</v>
      </c>
      <c r="G180" s="52">
        <v>25649.7998046875</v>
      </c>
    </row>
    <row r="181" spans="1:7" x14ac:dyDescent="0.25">
      <c r="A181" s="49" t="s">
        <v>340</v>
      </c>
      <c r="B181" s="49" t="s">
        <v>26</v>
      </c>
      <c r="C181" s="49" t="s">
        <v>1</v>
      </c>
      <c r="D181" s="49" t="s">
        <v>193</v>
      </c>
      <c r="E181" s="49" t="s">
        <v>83</v>
      </c>
      <c r="F181" s="50">
        <v>330869.4072265625</v>
      </c>
      <c r="G181" s="52">
        <v>816420.55859375</v>
      </c>
    </row>
    <row r="182" spans="1:7" x14ac:dyDescent="0.25">
      <c r="A182" s="49" t="s">
        <v>340</v>
      </c>
      <c r="B182" s="49" t="s">
        <v>26</v>
      </c>
      <c r="C182" s="49" t="s">
        <v>1</v>
      </c>
      <c r="D182" s="49" t="s">
        <v>193</v>
      </c>
      <c r="E182" s="49" t="s">
        <v>28</v>
      </c>
      <c r="F182" s="50">
        <v>19085.08984375</v>
      </c>
      <c r="G182" s="52">
        <v>44656.87890625</v>
      </c>
    </row>
    <row r="183" spans="1:7" x14ac:dyDescent="0.25">
      <c r="A183" s="49" t="s">
        <v>340</v>
      </c>
      <c r="B183" s="49" t="s">
        <v>26</v>
      </c>
      <c r="C183" s="49" t="s">
        <v>1</v>
      </c>
      <c r="D183" s="49" t="s">
        <v>191</v>
      </c>
      <c r="E183" s="49" t="s">
        <v>152</v>
      </c>
      <c r="F183" s="50">
        <v>124689.25</v>
      </c>
      <c r="G183" s="52">
        <v>378838</v>
      </c>
    </row>
    <row r="184" spans="1:7" x14ac:dyDescent="0.25">
      <c r="A184" s="49" t="s">
        <v>340</v>
      </c>
      <c r="B184" s="49" t="s">
        <v>26</v>
      </c>
      <c r="C184" s="49" t="s">
        <v>1</v>
      </c>
      <c r="D184" s="49" t="s">
        <v>191</v>
      </c>
      <c r="E184" s="49" t="s">
        <v>51</v>
      </c>
      <c r="F184" s="50">
        <v>764967.3876953125</v>
      </c>
      <c r="G184" s="52">
        <v>4777200.34375</v>
      </c>
    </row>
    <row r="185" spans="1:7" x14ac:dyDescent="0.25">
      <c r="A185" s="49" t="s">
        <v>340</v>
      </c>
      <c r="B185" s="49" t="s">
        <v>26</v>
      </c>
      <c r="C185" s="49" t="s">
        <v>1</v>
      </c>
      <c r="D185" s="49" t="s">
        <v>191</v>
      </c>
      <c r="E185" s="49" t="s">
        <v>61</v>
      </c>
      <c r="F185" s="50">
        <v>24947.830078125</v>
      </c>
      <c r="G185" s="52">
        <v>60208.78125</v>
      </c>
    </row>
    <row r="186" spans="1:7" x14ac:dyDescent="0.25">
      <c r="A186" s="49" t="s">
        <v>340</v>
      </c>
      <c r="B186" s="49" t="s">
        <v>26</v>
      </c>
      <c r="C186" s="49" t="s">
        <v>1</v>
      </c>
      <c r="D186" s="49" t="s">
        <v>191</v>
      </c>
      <c r="E186" s="49" t="s">
        <v>28</v>
      </c>
      <c r="F186" s="50">
        <v>522.53997802734375</v>
      </c>
      <c r="G186" s="52">
        <v>974.82000732421875</v>
      </c>
    </row>
    <row r="187" spans="1:7" x14ac:dyDescent="0.25">
      <c r="A187" s="49" t="s">
        <v>340</v>
      </c>
      <c r="B187" s="49" t="s">
        <v>26</v>
      </c>
      <c r="C187" s="49" t="s">
        <v>1</v>
      </c>
      <c r="D187" s="49" t="s">
        <v>191</v>
      </c>
      <c r="E187" s="49" t="s">
        <v>68</v>
      </c>
      <c r="F187" s="50">
        <v>424113.0234375</v>
      </c>
      <c r="G187" s="52">
        <v>1218936.84375</v>
      </c>
    </row>
    <row r="188" spans="1:7" x14ac:dyDescent="0.25">
      <c r="A188" s="49" t="s">
        <v>340</v>
      </c>
      <c r="B188" s="49" t="s">
        <v>26</v>
      </c>
      <c r="C188" s="49" t="s">
        <v>1</v>
      </c>
      <c r="D188" s="49" t="s">
        <v>191</v>
      </c>
      <c r="E188" s="49" t="s">
        <v>46</v>
      </c>
      <c r="F188" s="50">
        <v>125737.0390625</v>
      </c>
      <c r="G188" s="52">
        <v>449863.59375</v>
      </c>
    </row>
    <row r="189" spans="1:7" x14ac:dyDescent="0.25">
      <c r="A189" s="49" t="s">
        <v>340</v>
      </c>
      <c r="B189" s="49" t="s">
        <v>26</v>
      </c>
      <c r="C189" s="49" t="s">
        <v>1</v>
      </c>
      <c r="D189" s="49" t="s">
        <v>191</v>
      </c>
      <c r="E189" s="49" t="s">
        <v>107</v>
      </c>
      <c r="F189" s="50">
        <v>155687.125</v>
      </c>
      <c r="G189" s="52">
        <v>113904</v>
      </c>
    </row>
    <row r="190" spans="1:7" x14ac:dyDescent="0.25">
      <c r="A190" s="49" t="s">
        <v>340</v>
      </c>
      <c r="B190" s="49" t="s">
        <v>26</v>
      </c>
      <c r="C190" s="49" t="s">
        <v>1</v>
      </c>
      <c r="D190" s="49" t="s">
        <v>188</v>
      </c>
      <c r="E190" s="49" t="s">
        <v>47</v>
      </c>
      <c r="F190" s="50">
        <v>566457.8359375</v>
      </c>
      <c r="G190" s="52">
        <v>511538.6171875</v>
      </c>
    </row>
    <row r="191" spans="1:7" x14ac:dyDescent="0.25">
      <c r="A191" s="49" t="s">
        <v>340</v>
      </c>
      <c r="B191" s="49" t="s">
        <v>26</v>
      </c>
      <c r="C191" s="49" t="s">
        <v>1</v>
      </c>
      <c r="D191" s="49" t="s">
        <v>188</v>
      </c>
      <c r="E191" s="49" t="s">
        <v>61</v>
      </c>
      <c r="F191" s="50">
        <v>200931.78955078125</v>
      </c>
      <c r="G191" s="52">
        <v>105150.80078125</v>
      </c>
    </row>
    <row r="192" spans="1:7" x14ac:dyDescent="0.25">
      <c r="A192" s="49" t="s">
        <v>340</v>
      </c>
      <c r="B192" s="49" t="s">
        <v>26</v>
      </c>
      <c r="C192" s="49" t="s">
        <v>1</v>
      </c>
      <c r="D192" s="49" t="s">
        <v>188</v>
      </c>
      <c r="E192" s="49" t="s">
        <v>28</v>
      </c>
      <c r="F192" s="50">
        <v>255640.458984375</v>
      </c>
      <c r="G192" s="52">
        <v>233496</v>
      </c>
    </row>
    <row r="193" spans="1:7" x14ac:dyDescent="0.25">
      <c r="A193" s="49" t="s">
        <v>340</v>
      </c>
      <c r="B193" s="49" t="s">
        <v>26</v>
      </c>
      <c r="C193" s="49" t="s">
        <v>1</v>
      </c>
      <c r="D193" s="49" t="s">
        <v>187</v>
      </c>
      <c r="E193" s="49" t="s">
        <v>84</v>
      </c>
      <c r="F193" s="50">
        <v>296922.48828125</v>
      </c>
      <c r="G193" s="52">
        <v>445644.1015625</v>
      </c>
    </row>
    <row r="194" spans="1:7" x14ac:dyDescent="0.25">
      <c r="A194" s="49" t="s">
        <v>340</v>
      </c>
      <c r="B194" s="49" t="s">
        <v>26</v>
      </c>
      <c r="C194" s="49" t="s">
        <v>1</v>
      </c>
      <c r="D194" s="49" t="s">
        <v>190</v>
      </c>
      <c r="E194" s="49" t="s">
        <v>28</v>
      </c>
      <c r="F194" s="50">
        <v>28964.8193359375</v>
      </c>
      <c r="G194" s="52">
        <v>310648.23828125</v>
      </c>
    </row>
    <row r="195" spans="1:7" x14ac:dyDescent="0.25">
      <c r="A195" s="49" t="s">
        <v>340</v>
      </c>
      <c r="B195" s="49" t="s">
        <v>26</v>
      </c>
      <c r="C195" s="49" t="s">
        <v>1</v>
      </c>
      <c r="D195" s="49" t="s">
        <v>190</v>
      </c>
      <c r="E195" s="49" t="s">
        <v>79</v>
      </c>
      <c r="F195" s="50">
        <v>33206.5703125</v>
      </c>
      <c r="G195" s="52">
        <v>296266.078125</v>
      </c>
    </row>
    <row r="196" spans="1:7" x14ac:dyDescent="0.25">
      <c r="A196" s="49" t="s">
        <v>340</v>
      </c>
      <c r="B196" s="49" t="s">
        <v>26</v>
      </c>
      <c r="C196" s="49" t="s">
        <v>1</v>
      </c>
      <c r="D196" s="49" t="s">
        <v>190</v>
      </c>
      <c r="E196" s="49" t="s">
        <v>56</v>
      </c>
      <c r="F196" s="50">
        <v>46909.58984375</v>
      </c>
      <c r="G196" s="52">
        <v>288147.521484375</v>
      </c>
    </row>
    <row r="197" spans="1:7" x14ac:dyDescent="0.25">
      <c r="A197" s="49" t="s">
        <v>340</v>
      </c>
      <c r="B197" s="49" t="s">
        <v>26</v>
      </c>
      <c r="C197" s="49" t="s">
        <v>1</v>
      </c>
      <c r="D197" s="49" t="s">
        <v>192</v>
      </c>
      <c r="E197" s="49" t="s">
        <v>68</v>
      </c>
      <c r="F197" s="50">
        <v>99791.306640625</v>
      </c>
      <c r="G197" s="52">
        <v>189850</v>
      </c>
    </row>
    <row r="198" spans="1:7" x14ac:dyDescent="0.25">
      <c r="A198" s="49" t="s">
        <v>340</v>
      </c>
      <c r="B198" s="49" t="s">
        <v>26</v>
      </c>
      <c r="C198" s="49" t="s">
        <v>1</v>
      </c>
      <c r="D198" s="49" t="s">
        <v>310</v>
      </c>
      <c r="E198" s="49" t="s">
        <v>51</v>
      </c>
      <c r="F198" s="50">
        <v>13699.349609375</v>
      </c>
      <c r="G198" s="52">
        <v>109795.3984375</v>
      </c>
    </row>
    <row r="199" spans="1:7" x14ac:dyDescent="0.25">
      <c r="A199" s="49" t="s">
        <v>340</v>
      </c>
      <c r="B199" s="49" t="s">
        <v>26</v>
      </c>
      <c r="C199" s="49" t="s">
        <v>1</v>
      </c>
      <c r="D199" s="49" t="s">
        <v>186</v>
      </c>
      <c r="E199" s="49" t="s">
        <v>47</v>
      </c>
      <c r="F199" s="50">
        <v>709059.9404296875</v>
      </c>
      <c r="G199" s="52">
        <v>646266.994140625</v>
      </c>
    </row>
    <row r="200" spans="1:7" x14ac:dyDescent="0.25">
      <c r="A200" s="49" t="s">
        <v>340</v>
      </c>
      <c r="B200" s="49" t="s">
        <v>26</v>
      </c>
      <c r="C200" s="49" t="s">
        <v>1</v>
      </c>
      <c r="D200" s="49" t="s">
        <v>186</v>
      </c>
      <c r="E200" s="49" t="s">
        <v>61</v>
      </c>
      <c r="F200" s="50">
        <v>76235.478515625</v>
      </c>
      <c r="G200" s="52">
        <v>30768.0400390625</v>
      </c>
    </row>
    <row r="201" spans="1:7" x14ac:dyDescent="0.25">
      <c r="A201" s="49" t="s">
        <v>340</v>
      </c>
      <c r="B201" s="49" t="s">
        <v>26</v>
      </c>
      <c r="C201" s="49" t="s">
        <v>1</v>
      </c>
      <c r="D201" s="49" t="s">
        <v>186</v>
      </c>
      <c r="E201" s="49" t="s">
        <v>122</v>
      </c>
      <c r="F201" s="50">
        <v>64497.25</v>
      </c>
      <c r="G201" s="52">
        <v>51278.3984375</v>
      </c>
    </row>
    <row r="202" spans="1:7" x14ac:dyDescent="0.25">
      <c r="A202" s="49" t="s">
        <v>340</v>
      </c>
      <c r="B202" s="49" t="s">
        <v>26</v>
      </c>
      <c r="C202" s="49" t="s">
        <v>1</v>
      </c>
      <c r="D202" s="49" t="s">
        <v>186</v>
      </c>
      <c r="E202" s="49" t="s">
        <v>107</v>
      </c>
      <c r="F202" s="50">
        <v>268106.15625</v>
      </c>
      <c r="G202" s="52">
        <v>195264</v>
      </c>
    </row>
    <row r="203" spans="1:7" ht="15.75" thickBot="1" x14ac:dyDescent="0.3">
      <c r="A203" s="37" t="s">
        <v>340</v>
      </c>
      <c r="B203" s="38"/>
      <c r="C203" s="38"/>
      <c r="D203" s="38"/>
      <c r="E203" s="38"/>
      <c r="F203" s="38">
        <f>SUM(F174:F202)</f>
        <v>5466482.3432006836</v>
      </c>
      <c r="G203" s="39">
        <f>SUM(G174:G202)</f>
        <v>14706469.278991699</v>
      </c>
    </row>
    <row r="204" spans="1:7" x14ac:dyDescent="0.25">
      <c r="A204" s="49" t="s">
        <v>345</v>
      </c>
      <c r="B204" s="49" t="s">
        <v>26</v>
      </c>
      <c r="C204" s="49" t="s">
        <v>1</v>
      </c>
      <c r="D204" s="49" t="s">
        <v>189</v>
      </c>
      <c r="E204" s="49" t="s">
        <v>51</v>
      </c>
      <c r="F204" s="50">
        <v>100919.7890625</v>
      </c>
      <c r="G204" s="52">
        <v>926306.5625</v>
      </c>
    </row>
    <row r="205" spans="1:7" x14ac:dyDescent="0.25">
      <c r="A205" s="49" t="s">
        <v>345</v>
      </c>
      <c r="B205" s="49" t="s">
        <v>26</v>
      </c>
      <c r="C205" s="49" t="s">
        <v>1</v>
      </c>
      <c r="D205" s="49" t="s">
        <v>189</v>
      </c>
      <c r="E205" s="49" t="s">
        <v>68</v>
      </c>
      <c r="F205" s="50">
        <v>33956.500244140625</v>
      </c>
      <c r="G205" s="52">
        <v>130888.630859375</v>
      </c>
    </row>
    <row r="206" spans="1:7" x14ac:dyDescent="0.25">
      <c r="A206" s="49" t="s">
        <v>345</v>
      </c>
      <c r="B206" s="49" t="s">
        <v>26</v>
      </c>
      <c r="C206" s="49" t="s">
        <v>1</v>
      </c>
      <c r="D206" s="49" t="s">
        <v>189</v>
      </c>
      <c r="E206" s="49" t="s">
        <v>56</v>
      </c>
      <c r="F206" s="50">
        <v>697033.68896484375</v>
      </c>
      <c r="G206" s="52">
        <v>2071799.0698242188</v>
      </c>
    </row>
    <row r="207" spans="1:7" x14ac:dyDescent="0.25">
      <c r="A207" s="49" t="s">
        <v>345</v>
      </c>
      <c r="B207" s="49" t="s">
        <v>26</v>
      </c>
      <c r="C207" s="49" t="s">
        <v>1</v>
      </c>
      <c r="D207" s="49" t="s">
        <v>189</v>
      </c>
      <c r="E207" s="49" t="s">
        <v>330</v>
      </c>
      <c r="F207" s="50">
        <v>20041.2890625</v>
      </c>
      <c r="G207" s="52">
        <v>142379.25</v>
      </c>
    </row>
    <row r="208" spans="1:7" x14ac:dyDescent="0.25">
      <c r="A208" s="49" t="s">
        <v>345</v>
      </c>
      <c r="B208" s="49" t="s">
        <v>26</v>
      </c>
      <c r="C208" s="49" t="s">
        <v>1</v>
      </c>
      <c r="D208" s="49" t="s">
        <v>193</v>
      </c>
      <c r="E208" s="49" t="s">
        <v>83</v>
      </c>
      <c r="F208" s="50">
        <v>47899.8203125</v>
      </c>
      <c r="G208" s="52">
        <v>93600</v>
      </c>
    </row>
    <row r="209" spans="1:7" x14ac:dyDescent="0.25">
      <c r="A209" s="49" t="s">
        <v>345</v>
      </c>
      <c r="B209" s="49" t="s">
        <v>26</v>
      </c>
      <c r="C209" s="49" t="s">
        <v>1</v>
      </c>
      <c r="D209" s="49" t="s">
        <v>193</v>
      </c>
      <c r="E209" s="49" t="s">
        <v>68</v>
      </c>
      <c r="F209" s="50">
        <v>49895.66015625</v>
      </c>
      <c r="G209" s="52">
        <v>108951.5</v>
      </c>
    </row>
    <row r="210" spans="1:7" x14ac:dyDescent="0.25">
      <c r="A210" s="49" t="s">
        <v>345</v>
      </c>
      <c r="B210" s="49" t="s">
        <v>26</v>
      </c>
      <c r="C210" s="49" t="s">
        <v>1</v>
      </c>
      <c r="D210" s="49" t="s">
        <v>191</v>
      </c>
      <c r="E210" s="49" t="s">
        <v>152</v>
      </c>
      <c r="F210" s="50">
        <v>74843.478515625</v>
      </c>
      <c r="G210" s="52">
        <v>232670</v>
      </c>
    </row>
    <row r="211" spans="1:7" x14ac:dyDescent="0.25">
      <c r="A211" s="49" t="s">
        <v>345</v>
      </c>
      <c r="B211" s="49" t="s">
        <v>26</v>
      </c>
      <c r="C211" s="49" t="s">
        <v>1</v>
      </c>
      <c r="D211" s="49" t="s">
        <v>191</v>
      </c>
      <c r="E211" s="49" t="s">
        <v>68</v>
      </c>
      <c r="F211" s="50">
        <v>174634.783203125</v>
      </c>
      <c r="G211" s="52">
        <v>540147</v>
      </c>
    </row>
    <row r="212" spans="1:7" x14ac:dyDescent="0.25">
      <c r="A212" s="49" t="s">
        <v>345</v>
      </c>
      <c r="B212" s="49" t="s">
        <v>26</v>
      </c>
      <c r="C212" s="49" t="s">
        <v>1</v>
      </c>
      <c r="D212" s="49" t="s">
        <v>191</v>
      </c>
      <c r="E212" s="49" t="s">
        <v>79</v>
      </c>
      <c r="F212" s="50">
        <v>5256.509765625</v>
      </c>
      <c r="G212" s="52">
        <v>50972.30078125</v>
      </c>
    </row>
    <row r="213" spans="1:7" x14ac:dyDescent="0.25">
      <c r="A213" s="49" t="s">
        <v>345</v>
      </c>
      <c r="B213" s="49" t="s">
        <v>26</v>
      </c>
      <c r="C213" s="49" t="s">
        <v>1</v>
      </c>
      <c r="D213" s="49" t="s">
        <v>191</v>
      </c>
      <c r="E213" s="49" t="s">
        <v>56</v>
      </c>
      <c r="F213" s="50">
        <v>56610.4296875</v>
      </c>
      <c r="G213" s="52">
        <v>309794.4375</v>
      </c>
    </row>
    <row r="214" spans="1:7" x14ac:dyDescent="0.25">
      <c r="A214" s="49" t="s">
        <v>345</v>
      </c>
      <c r="B214" s="49" t="s">
        <v>26</v>
      </c>
      <c r="C214" s="49" t="s">
        <v>1</v>
      </c>
      <c r="D214" s="49" t="s">
        <v>191</v>
      </c>
      <c r="E214" s="49" t="s">
        <v>46</v>
      </c>
      <c r="F214" s="50">
        <v>150884.4375</v>
      </c>
      <c r="G214" s="52">
        <v>492727.53125</v>
      </c>
    </row>
    <row r="215" spans="1:7" x14ac:dyDescent="0.25">
      <c r="A215" s="49" t="s">
        <v>345</v>
      </c>
      <c r="B215" s="49" t="s">
        <v>26</v>
      </c>
      <c r="C215" s="49" t="s">
        <v>1</v>
      </c>
      <c r="D215" s="49" t="s">
        <v>188</v>
      </c>
      <c r="E215" s="49" t="s">
        <v>47</v>
      </c>
      <c r="F215" s="50">
        <v>394534.5546875</v>
      </c>
      <c r="G215" s="52">
        <v>364521.6015625</v>
      </c>
    </row>
    <row r="216" spans="1:7" x14ac:dyDescent="0.25">
      <c r="A216" s="49" t="s">
        <v>345</v>
      </c>
      <c r="B216" s="49" t="s">
        <v>26</v>
      </c>
      <c r="C216" s="49" t="s">
        <v>1</v>
      </c>
      <c r="D216" s="49" t="s">
        <v>188</v>
      </c>
      <c r="E216" s="49" t="s">
        <v>61</v>
      </c>
      <c r="F216" s="50">
        <v>43957.520751953125</v>
      </c>
      <c r="G216" s="52">
        <v>21057.929565429688</v>
      </c>
    </row>
    <row r="217" spans="1:7" x14ac:dyDescent="0.25">
      <c r="A217" s="49" t="s">
        <v>345</v>
      </c>
      <c r="B217" s="49" t="s">
        <v>26</v>
      </c>
      <c r="C217" s="49" t="s">
        <v>1</v>
      </c>
      <c r="D217" s="49" t="s">
        <v>188</v>
      </c>
      <c r="E217" s="49" t="s">
        <v>28</v>
      </c>
      <c r="F217" s="50">
        <v>71866.061553955078</v>
      </c>
      <c r="G217" s="52">
        <v>65713.320037841797</v>
      </c>
    </row>
    <row r="218" spans="1:7" x14ac:dyDescent="0.25">
      <c r="A218" s="49" t="s">
        <v>345</v>
      </c>
      <c r="B218" s="49" t="s">
        <v>26</v>
      </c>
      <c r="C218" s="49" t="s">
        <v>1</v>
      </c>
      <c r="D218" s="49" t="s">
        <v>188</v>
      </c>
      <c r="E218" s="49" t="s">
        <v>107</v>
      </c>
      <c r="F218" s="50">
        <v>222410.765625</v>
      </c>
      <c r="G218" s="52">
        <v>490327</v>
      </c>
    </row>
    <row r="219" spans="1:7" x14ac:dyDescent="0.25">
      <c r="A219" s="49" t="s">
        <v>345</v>
      </c>
      <c r="B219" s="49" t="s">
        <v>26</v>
      </c>
      <c r="C219" s="49" t="s">
        <v>1</v>
      </c>
      <c r="D219" s="49" t="s">
        <v>187</v>
      </c>
      <c r="E219" s="49" t="s">
        <v>84</v>
      </c>
      <c r="F219" s="50">
        <v>123623.3359375</v>
      </c>
      <c r="G219" s="52">
        <v>194224.3984375</v>
      </c>
    </row>
    <row r="220" spans="1:7" x14ac:dyDescent="0.25">
      <c r="A220" s="49" t="s">
        <v>345</v>
      </c>
      <c r="B220" s="49" t="s">
        <v>26</v>
      </c>
      <c r="C220" s="49" t="s">
        <v>1</v>
      </c>
      <c r="D220" s="49" t="s">
        <v>190</v>
      </c>
      <c r="E220" s="49" t="s">
        <v>61</v>
      </c>
      <c r="F220" s="50">
        <v>21351.259765625</v>
      </c>
      <c r="G220" s="52">
        <v>126318</v>
      </c>
    </row>
    <row r="221" spans="1:7" x14ac:dyDescent="0.25">
      <c r="A221" s="49" t="s">
        <v>344</v>
      </c>
      <c r="B221" s="49" t="s">
        <v>26</v>
      </c>
      <c r="C221" s="49" t="s">
        <v>1</v>
      </c>
      <c r="D221" s="49" t="s">
        <v>190</v>
      </c>
      <c r="E221" s="49" t="s">
        <v>28</v>
      </c>
      <c r="F221" s="50">
        <v>39624.309814453125</v>
      </c>
      <c r="G221" s="52">
        <v>462634.5791015625</v>
      </c>
    </row>
    <row r="222" spans="1:7" x14ac:dyDescent="0.25">
      <c r="A222" s="49" t="s">
        <v>345</v>
      </c>
      <c r="B222" s="49" t="s">
        <v>26</v>
      </c>
      <c r="C222" s="49" t="s">
        <v>1</v>
      </c>
      <c r="D222" s="49" t="s">
        <v>190</v>
      </c>
      <c r="E222" s="49" t="s">
        <v>56</v>
      </c>
      <c r="F222" s="50">
        <v>35691.76171875</v>
      </c>
      <c r="G222" s="52">
        <v>419038</v>
      </c>
    </row>
    <row r="223" spans="1:7" x14ac:dyDescent="0.25">
      <c r="A223" s="49" t="s">
        <v>345</v>
      </c>
      <c r="B223" s="49" t="s">
        <v>26</v>
      </c>
      <c r="C223" s="49" t="s">
        <v>1</v>
      </c>
      <c r="D223" s="49" t="s">
        <v>190</v>
      </c>
      <c r="E223" s="49" t="s">
        <v>294</v>
      </c>
      <c r="F223" s="50">
        <v>7785.919921875</v>
      </c>
      <c r="G223" s="52">
        <v>83160</v>
      </c>
    </row>
    <row r="224" spans="1:7" x14ac:dyDescent="0.25">
      <c r="A224" s="49" t="s">
        <v>345</v>
      </c>
      <c r="B224" s="49" t="s">
        <v>26</v>
      </c>
      <c r="C224" s="49" t="s">
        <v>1</v>
      </c>
      <c r="D224" s="49" t="s">
        <v>192</v>
      </c>
      <c r="E224" s="49" t="s">
        <v>83</v>
      </c>
      <c r="F224" s="50">
        <v>24947.830078125</v>
      </c>
      <c r="G224" s="52">
        <v>58800</v>
      </c>
    </row>
    <row r="225" spans="1:7" x14ac:dyDescent="0.25">
      <c r="A225" s="49" t="s">
        <v>345</v>
      </c>
      <c r="B225" s="49" t="s">
        <v>26</v>
      </c>
      <c r="C225" s="49" t="s">
        <v>1</v>
      </c>
      <c r="D225" s="49" t="s">
        <v>186</v>
      </c>
      <c r="E225" s="49" t="s">
        <v>47</v>
      </c>
      <c r="F225" s="50">
        <v>1033084.2578125</v>
      </c>
      <c r="G225" s="52">
        <v>965268.9140625</v>
      </c>
    </row>
    <row r="226" spans="1:7" x14ac:dyDescent="0.25">
      <c r="A226" s="49" t="s">
        <v>345</v>
      </c>
      <c r="B226" s="49" t="s">
        <v>26</v>
      </c>
      <c r="C226" s="49" t="s">
        <v>1</v>
      </c>
      <c r="D226" s="49" t="s">
        <v>186</v>
      </c>
      <c r="E226" s="49" t="s">
        <v>107</v>
      </c>
      <c r="F226" s="50">
        <v>200169.78125</v>
      </c>
      <c r="G226" s="52">
        <v>146448</v>
      </c>
    </row>
    <row r="227" spans="1:7" ht="15.75" thickBot="1" x14ac:dyDescent="0.3">
      <c r="A227" s="37" t="s">
        <v>344</v>
      </c>
      <c r="B227" s="38"/>
      <c r="C227" s="38"/>
      <c r="D227" s="38"/>
      <c r="E227" s="38"/>
      <c r="F227" s="38">
        <f>SUM(F204:F226)</f>
        <v>3631023.7453918457</v>
      </c>
      <c r="G227" s="39">
        <f>SUM(G204:G226)</f>
        <v>8497748.0254821777</v>
      </c>
    </row>
    <row r="228" spans="1:7" x14ac:dyDescent="0.25">
      <c r="A228" s="49" t="s">
        <v>378</v>
      </c>
      <c r="B228" s="49" t="s">
        <v>26</v>
      </c>
      <c r="C228" s="49" t="s">
        <v>1</v>
      </c>
      <c r="D228" s="49" t="s">
        <v>189</v>
      </c>
      <c r="E228" s="49" t="s">
        <v>82</v>
      </c>
      <c r="F228" s="50">
        <v>5355.16015625</v>
      </c>
      <c r="G228" s="52">
        <v>42119.828125</v>
      </c>
    </row>
    <row r="229" spans="1:7" x14ac:dyDescent="0.25">
      <c r="A229" s="49" t="s">
        <v>378</v>
      </c>
      <c r="B229" s="49" t="s">
        <v>26</v>
      </c>
      <c r="C229" s="49" t="s">
        <v>1</v>
      </c>
      <c r="D229" s="49" t="s">
        <v>189</v>
      </c>
      <c r="E229" s="49" t="s">
        <v>81</v>
      </c>
      <c r="F229" s="50">
        <v>208.19999694824219</v>
      </c>
      <c r="G229" s="52">
        <v>11.439999580383301</v>
      </c>
    </row>
    <row r="230" spans="1:7" x14ac:dyDescent="0.25">
      <c r="A230" s="49" t="s">
        <v>378</v>
      </c>
      <c r="B230" s="49" t="s">
        <v>26</v>
      </c>
      <c r="C230" s="49" t="s">
        <v>1</v>
      </c>
      <c r="D230" s="49" t="s">
        <v>189</v>
      </c>
      <c r="E230" s="49" t="s">
        <v>47</v>
      </c>
      <c r="F230" s="50">
        <v>453.60000610351562</v>
      </c>
      <c r="G230" s="52">
        <v>44110</v>
      </c>
    </row>
    <row r="231" spans="1:7" x14ac:dyDescent="0.25">
      <c r="A231" s="49" t="s">
        <v>378</v>
      </c>
      <c r="B231" s="49" t="s">
        <v>26</v>
      </c>
      <c r="C231" s="49" t="s">
        <v>1</v>
      </c>
      <c r="D231" s="49" t="s">
        <v>189</v>
      </c>
      <c r="E231" s="49" t="s">
        <v>51</v>
      </c>
      <c r="F231" s="50">
        <v>89767.7880859375</v>
      </c>
      <c r="G231" s="52">
        <v>652747.703125</v>
      </c>
    </row>
    <row r="232" spans="1:7" x14ac:dyDescent="0.25">
      <c r="A232" s="49" t="s">
        <v>378</v>
      </c>
      <c r="B232" s="49" t="s">
        <v>26</v>
      </c>
      <c r="C232" s="49" t="s">
        <v>1</v>
      </c>
      <c r="D232" s="49" t="s">
        <v>189</v>
      </c>
      <c r="E232" s="49" t="s">
        <v>61</v>
      </c>
      <c r="F232" s="50">
        <v>46849.75</v>
      </c>
      <c r="G232" s="52">
        <v>169155.78125</v>
      </c>
    </row>
    <row r="233" spans="1:7" x14ac:dyDescent="0.25">
      <c r="A233" s="49" t="s">
        <v>378</v>
      </c>
      <c r="B233" s="49" t="s">
        <v>26</v>
      </c>
      <c r="C233" s="49" t="s">
        <v>1</v>
      </c>
      <c r="D233" s="49" t="s">
        <v>189</v>
      </c>
      <c r="E233" s="49" t="s">
        <v>28</v>
      </c>
      <c r="F233" s="50">
        <v>16131.2099609375</v>
      </c>
      <c r="G233" s="52">
        <v>81719.609375</v>
      </c>
    </row>
    <row r="234" spans="1:7" x14ac:dyDescent="0.25">
      <c r="A234" s="49" t="s">
        <v>378</v>
      </c>
      <c r="B234" s="49" t="s">
        <v>26</v>
      </c>
      <c r="C234" s="49" t="s">
        <v>1</v>
      </c>
      <c r="D234" s="49" t="s">
        <v>189</v>
      </c>
      <c r="E234" s="49" t="s">
        <v>68</v>
      </c>
      <c r="F234" s="50">
        <v>30221.80029296875</v>
      </c>
      <c r="G234" s="52">
        <v>98768</v>
      </c>
    </row>
    <row r="235" spans="1:7" x14ac:dyDescent="0.25">
      <c r="A235" s="49" t="s">
        <v>378</v>
      </c>
      <c r="B235" s="49" t="s">
        <v>26</v>
      </c>
      <c r="C235" s="49" t="s">
        <v>1</v>
      </c>
      <c r="D235" s="49" t="s">
        <v>189</v>
      </c>
      <c r="E235" s="49" t="s">
        <v>56</v>
      </c>
      <c r="F235" s="50">
        <v>904288.84521484375</v>
      </c>
      <c r="G235" s="52">
        <v>6377201.7353515625</v>
      </c>
    </row>
    <row r="236" spans="1:7" x14ac:dyDescent="0.25">
      <c r="A236" s="49" t="s">
        <v>378</v>
      </c>
      <c r="B236" s="49" t="s">
        <v>26</v>
      </c>
      <c r="C236" s="49" t="s">
        <v>1</v>
      </c>
      <c r="D236" s="49" t="s">
        <v>189</v>
      </c>
      <c r="E236" s="49" t="s">
        <v>158</v>
      </c>
      <c r="F236" s="50">
        <v>31933.220703125</v>
      </c>
      <c r="G236" s="52">
        <v>67200</v>
      </c>
    </row>
    <row r="237" spans="1:7" x14ac:dyDescent="0.25">
      <c r="A237" s="49" t="s">
        <v>378</v>
      </c>
      <c r="B237" s="49" t="s">
        <v>26</v>
      </c>
      <c r="C237" s="49" t="s">
        <v>1</v>
      </c>
      <c r="D237" s="49" t="s">
        <v>189</v>
      </c>
      <c r="E237" s="49" t="s">
        <v>330</v>
      </c>
      <c r="F237" s="50">
        <v>15888.9697265625</v>
      </c>
      <c r="G237" s="52">
        <v>121020.0390625</v>
      </c>
    </row>
    <row r="238" spans="1:7" x14ac:dyDescent="0.25">
      <c r="A238" s="49" t="s">
        <v>378</v>
      </c>
      <c r="B238" s="49" t="s">
        <v>26</v>
      </c>
      <c r="C238" s="49" t="s">
        <v>1</v>
      </c>
      <c r="D238" s="49" t="s">
        <v>253</v>
      </c>
      <c r="E238" s="49" t="s">
        <v>49</v>
      </c>
      <c r="F238" s="50">
        <v>5330.85009765625</v>
      </c>
      <c r="G238" s="52">
        <v>46115.69140625</v>
      </c>
    </row>
    <row r="239" spans="1:7" x14ac:dyDescent="0.25">
      <c r="A239" s="49" t="s">
        <v>378</v>
      </c>
      <c r="B239" s="49" t="s">
        <v>26</v>
      </c>
      <c r="C239" s="49" t="s">
        <v>1</v>
      </c>
      <c r="D239" s="49" t="s">
        <v>193</v>
      </c>
      <c r="E239" s="49" t="s">
        <v>83</v>
      </c>
      <c r="F239" s="50">
        <v>444520.74609375</v>
      </c>
      <c r="G239" s="52">
        <v>906031</v>
      </c>
    </row>
    <row r="240" spans="1:7" x14ac:dyDescent="0.25">
      <c r="A240" s="49" t="s">
        <v>378</v>
      </c>
      <c r="B240" s="49" t="s">
        <v>26</v>
      </c>
      <c r="C240" s="49" t="s">
        <v>1</v>
      </c>
      <c r="D240" s="49" t="s">
        <v>193</v>
      </c>
      <c r="E240" s="49" t="s">
        <v>28</v>
      </c>
      <c r="F240" s="50">
        <v>1187373.1479492187</v>
      </c>
      <c r="G240" s="52">
        <v>2591733.0009765625</v>
      </c>
    </row>
    <row r="241" spans="1:7" x14ac:dyDescent="0.25">
      <c r="A241" s="49" t="s">
        <v>378</v>
      </c>
      <c r="B241" s="49" t="s">
        <v>26</v>
      </c>
      <c r="C241" s="49" t="s">
        <v>1</v>
      </c>
      <c r="D241" s="49" t="s">
        <v>336</v>
      </c>
      <c r="E241" s="49" t="s">
        <v>28</v>
      </c>
      <c r="F241" s="50">
        <v>533662.1875</v>
      </c>
      <c r="G241" s="52">
        <v>390437.59375</v>
      </c>
    </row>
    <row r="242" spans="1:7" x14ac:dyDescent="0.25">
      <c r="A242" s="49" t="s">
        <v>378</v>
      </c>
      <c r="B242" s="49" t="s">
        <v>26</v>
      </c>
      <c r="C242" s="49" t="s">
        <v>1</v>
      </c>
      <c r="D242" s="49" t="s">
        <v>191</v>
      </c>
      <c r="E242" s="49" t="s">
        <v>83</v>
      </c>
      <c r="F242" s="50">
        <v>69454.7421875</v>
      </c>
      <c r="G242" s="52">
        <v>142680</v>
      </c>
    </row>
    <row r="243" spans="1:7" x14ac:dyDescent="0.25">
      <c r="A243" s="49" t="s">
        <v>378</v>
      </c>
      <c r="B243" s="49" t="s">
        <v>26</v>
      </c>
      <c r="C243" s="49" t="s">
        <v>1</v>
      </c>
      <c r="D243" s="49" t="s">
        <v>191</v>
      </c>
      <c r="E243" s="49" t="s">
        <v>47</v>
      </c>
      <c r="F243" s="50">
        <v>48129.3505859375</v>
      </c>
      <c r="G243" s="52">
        <v>258615.640625</v>
      </c>
    </row>
    <row r="244" spans="1:7" x14ac:dyDescent="0.25">
      <c r="A244" s="49" t="s">
        <v>378</v>
      </c>
      <c r="B244" s="49" t="s">
        <v>26</v>
      </c>
      <c r="C244" s="49" t="s">
        <v>1</v>
      </c>
      <c r="D244" s="49" t="s">
        <v>191</v>
      </c>
      <c r="E244" s="49" t="s">
        <v>51</v>
      </c>
      <c r="F244" s="50">
        <v>366083.623046875</v>
      </c>
      <c r="G244" s="52">
        <v>2396497.546875</v>
      </c>
    </row>
    <row r="245" spans="1:7" x14ac:dyDescent="0.25">
      <c r="A245" s="49" t="s">
        <v>378</v>
      </c>
      <c r="B245" s="49" t="s">
        <v>26</v>
      </c>
      <c r="C245" s="49" t="s">
        <v>1</v>
      </c>
      <c r="D245" s="49" t="s">
        <v>191</v>
      </c>
      <c r="E245" s="49" t="s">
        <v>61</v>
      </c>
      <c r="F245" s="50">
        <v>49895.6484375</v>
      </c>
      <c r="G245" s="52">
        <v>183174</v>
      </c>
    </row>
    <row r="246" spans="1:7" x14ac:dyDescent="0.25">
      <c r="A246" s="49" t="s">
        <v>378</v>
      </c>
      <c r="B246" s="49" t="s">
        <v>26</v>
      </c>
      <c r="C246" s="49" t="s">
        <v>1</v>
      </c>
      <c r="D246" s="49" t="s">
        <v>191</v>
      </c>
      <c r="E246" s="49" t="s">
        <v>28</v>
      </c>
      <c r="F246" s="50">
        <v>10353.349609375</v>
      </c>
      <c r="G246" s="52">
        <v>26611.880859375</v>
      </c>
    </row>
    <row r="247" spans="1:7" x14ac:dyDescent="0.25">
      <c r="A247" s="49" t="s">
        <v>378</v>
      </c>
      <c r="B247" s="49" t="s">
        <v>26</v>
      </c>
      <c r="C247" s="49" t="s">
        <v>1</v>
      </c>
      <c r="D247" s="49" t="s">
        <v>191</v>
      </c>
      <c r="E247" s="49" t="s">
        <v>68</v>
      </c>
      <c r="F247" s="50">
        <v>168366.2265625</v>
      </c>
      <c r="G247" s="52">
        <v>506064.515625</v>
      </c>
    </row>
    <row r="248" spans="1:7" x14ac:dyDescent="0.25">
      <c r="A248" s="49" t="s">
        <v>378</v>
      </c>
      <c r="B248" s="49" t="s">
        <v>26</v>
      </c>
      <c r="C248" s="49" t="s">
        <v>1</v>
      </c>
      <c r="D248" s="49" t="s">
        <v>191</v>
      </c>
      <c r="E248" s="49" t="s">
        <v>46</v>
      </c>
      <c r="F248" s="50">
        <v>50294.8203125</v>
      </c>
      <c r="G248" s="52">
        <v>164242.515625</v>
      </c>
    </row>
    <row r="249" spans="1:7" x14ac:dyDescent="0.25">
      <c r="A249" s="49" t="s">
        <v>378</v>
      </c>
      <c r="B249" s="49" t="s">
        <v>26</v>
      </c>
      <c r="C249" s="49" t="s">
        <v>1</v>
      </c>
      <c r="D249" s="49" t="s">
        <v>188</v>
      </c>
      <c r="E249" s="49" t="s">
        <v>47</v>
      </c>
      <c r="F249" s="50">
        <v>844327.09375</v>
      </c>
      <c r="G249" s="52">
        <v>775821.75</v>
      </c>
    </row>
    <row r="250" spans="1:7" x14ac:dyDescent="0.25">
      <c r="A250" s="49" t="s">
        <v>378</v>
      </c>
      <c r="B250" s="49" t="s">
        <v>26</v>
      </c>
      <c r="C250" s="49" t="s">
        <v>1</v>
      </c>
      <c r="D250" s="49" t="s">
        <v>188</v>
      </c>
      <c r="E250" s="49" t="s">
        <v>61</v>
      </c>
      <c r="F250" s="50">
        <v>132264.83984375</v>
      </c>
      <c r="G250" s="52">
        <v>67242.62109375</v>
      </c>
    </row>
    <row r="251" spans="1:7" x14ac:dyDescent="0.25">
      <c r="A251" s="49" t="s">
        <v>378</v>
      </c>
      <c r="B251" s="49" t="s">
        <v>26</v>
      </c>
      <c r="C251" s="49" t="s">
        <v>1</v>
      </c>
      <c r="D251" s="49" t="s">
        <v>188</v>
      </c>
      <c r="E251" s="49" t="s">
        <v>28</v>
      </c>
      <c r="F251" s="50">
        <v>272541.8359375</v>
      </c>
      <c r="G251" s="52">
        <v>259193.1796875</v>
      </c>
    </row>
    <row r="252" spans="1:7" x14ac:dyDescent="0.25">
      <c r="A252" s="49" t="s">
        <v>378</v>
      </c>
      <c r="B252" s="49" t="s">
        <v>26</v>
      </c>
      <c r="C252" s="49" t="s">
        <v>1</v>
      </c>
      <c r="D252" s="49" t="s">
        <v>187</v>
      </c>
      <c r="E252" s="49" t="s">
        <v>84</v>
      </c>
      <c r="F252" s="50">
        <v>36308.541015625</v>
      </c>
      <c r="G252" s="52">
        <v>59461.19921875</v>
      </c>
    </row>
    <row r="253" spans="1:7" x14ac:dyDescent="0.25">
      <c r="A253" s="49" t="s">
        <v>378</v>
      </c>
      <c r="B253" s="49" t="s">
        <v>26</v>
      </c>
      <c r="C253" s="49" t="s">
        <v>1</v>
      </c>
      <c r="D253" s="49" t="s">
        <v>190</v>
      </c>
      <c r="E253" s="49" t="s">
        <v>51</v>
      </c>
      <c r="F253" s="50">
        <v>45997.80859375</v>
      </c>
      <c r="G253" s="52">
        <v>401843.1875</v>
      </c>
    </row>
    <row r="254" spans="1:7" x14ac:dyDescent="0.25">
      <c r="A254" s="49" t="s">
        <v>378</v>
      </c>
      <c r="B254" s="49" t="s">
        <v>26</v>
      </c>
      <c r="C254" s="49" t="s">
        <v>1</v>
      </c>
      <c r="D254" s="49" t="s">
        <v>190</v>
      </c>
      <c r="E254" s="49" t="s">
        <v>61</v>
      </c>
      <c r="F254" s="50">
        <v>11503.5</v>
      </c>
      <c r="G254" s="52">
        <v>174468</v>
      </c>
    </row>
    <row r="255" spans="1:7" x14ac:dyDescent="0.25">
      <c r="A255" s="49" t="s">
        <v>378</v>
      </c>
      <c r="B255" s="49" t="s">
        <v>26</v>
      </c>
      <c r="C255" s="49" t="s">
        <v>1</v>
      </c>
      <c r="D255" s="49" t="s">
        <v>190</v>
      </c>
      <c r="E255" s="49" t="s">
        <v>28</v>
      </c>
      <c r="F255" s="50">
        <v>78757.64892578125</v>
      </c>
      <c r="G255" s="52">
        <v>918074.39453125</v>
      </c>
    </row>
    <row r="256" spans="1:7" x14ac:dyDescent="0.25">
      <c r="A256" s="49" t="s">
        <v>378</v>
      </c>
      <c r="B256" s="49" t="s">
        <v>26</v>
      </c>
      <c r="C256" s="49" t="s">
        <v>1</v>
      </c>
      <c r="D256" s="49" t="s">
        <v>190</v>
      </c>
      <c r="E256" s="49" t="s">
        <v>68</v>
      </c>
      <c r="F256" s="50">
        <v>9712.650390625</v>
      </c>
      <c r="G256" s="52">
        <v>83891.15625</v>
      </c>
    </row>
    <row r="257" spans="1:7" x14ac:dyDescent="0.25">
      <c r="A257" s="49" t="s">
        <v>378</v>
      </c>
      <c r="B257" s="49" t="s">
        <v>26</v>
      </c>
      <c r="C257" s="49" t="s">
        <v>1</v>
      </c>
      <c r="D257" s="49" t="s">
        <v>190</v>
      </c>
      <c r="E257" s="49" t="s">
        <v>79</v>
      </c>
      <c r="F257" s="50">
        <v>5747.97998046875</v>
      </c>
      <c r="G257" s="52">
        <v>60847.19921875</v>
      </c>
    </row>
    <row r="258" spans="1:7" x14ac:dyDescent="0.25">
      <c r="A258" s="49" t="s">
        <v>378</v>
      </c>
      <c r="B258" s="49" t="s">
        <v>26</v>
      </c>
      <c r="C258" s="49" t="s">
        <v>1</v>
      </c>
      <c r="D258" s="49" t="s">
        <v>190</v>
      </c>
      <c r="E258" s="49" t="s">
        <v>56</v>
      </c>
      <c r="F258" s="50">
        <v>165707.3984375</v>
      </c>
      <c r="G258" s="52">
        <v>1160953.59375</v>
      </c>
    </row>
    <row r="259" spans="1:7" x14ac:dyDescent="0.25">
      <c r="A259" s="49" t="s">
        <v>378</v>
      </c>
      <c r="B259" s="49" t="s">
        <v>26</v>
      </c>
      <c r="C259" s="49" t="s">
        <v>1</v>
      </c>
      <c r="D259" s="49" t="s">
        <v>192</v>
      </c>
      <c r="E259" s="49" t="s">
        <v>68</v>
      </c>
      <c r="F259" s="50">
        <v>24947.830078125</v>
      </c>
      <c r="G259" s="52">
        <v>53822</v>
      </c>
    </row>
    <row r="260" spans="1:7" x14ac:dyDescent="0.25">
      <c r="A260" s="49" t="s">
        <v>378</v>
      </c>
      <c r="B260" s="49" t="s">
        <v>26</v>
      </c>
      <c r="C260" s="49" t="s">
        <v>1</v>
      </c>
      <c r="D260" s="49" t="s">
        <v>192</v>
      </c>
      <c r="E260" s="49" t="s">
        <v>79</v>
      </c>
      <c r="F260" s="50">
        <v>99791.306640625</v>
      </c>
      <c r="G260" s="52">
        <v>224445</v>
      </c>
    </row>
    <row r="261" spans="1:7" x14ac:dyDescent="0.25">
      <c r="A261" s="49" t="s">
        <v>378</v>
      </c>
      <c r="B261" s="49" t="s">
        <v>26</v>
      </c>
      <c r="C261" s="49" t="s">
        <v>1</v>
      </c>
      <c r="D261" s="49" t="s">
        <v>380</v>
      </c>
      <c r="E261" s="49" t="s">
        <v>28</v>
      </c>
      <c r="F261" s="50">
        <v>177927.890625</v>
      </c>
      <c r="G261" s="52">
        <v>130176</v>
      </c>
    </row>
    <row r="262" spans="1:7" x14ac:dyDescent="0.25">
      <c r="A262" s="49" t="s">
        <v>378</v>
      </c>
      <c r="B262" s="49" t="s">
        <v>26</v>
      </c>
      <c r="C262" s="49" t="s">
        <v>1</v>
      </c>
      <c r="D262" s="49" t="s">
        <v>310</v>
      </c>
      <c r="E262" s="49" t="s">
        <v>51</v>
      </c>
      <c r="F262" s="50">
        <v>14240.2197265625</v>
      </c>
      <c r="G262" s="52">
        <v>93519.71875</v>
      </c>
    </row>
    <row r="263" spans="1:7" x14ac:dyDescent="0.25">
      <c r="A263" s="49" t="s">
        <v>378</v>
      </c>
      <c r="B263" s="49" t="s">
        <v>26</v>
      </c>
      <c r="C263" s="49" t="s">
        <v>1</v>
      </c>
      <c r="D263" s="49" t="s">
        <v>186</v>
      </c>
      <c r="E263" s="49" t="s">
        <v>47</v>
      </c>
      <c r="F263" s="50">
        <v>423087.587890625</v>
      </c>
      <c r="G263" s="52">
        <v>378769.5</v>
      </c>
    </row>
    <row r="264" spans="1:7" x14ac:dyDescent="0.25">
      <c r="A264" s="49" t="s">
        <v>378</v>
      </c>
      <c r="B264" s="49" t="s">
        <v>26</v>
      </c>
      <c r="C264" s="49" t="s">
        <v>1</v>
      </c>
      <c r="D264" s="49" t="s">
        <v>186</v>
      </c>
      <c r="E264" s="49" t="s">
        <v>61</v>
      </c>
      <c r="F264" s="50">
        <v>48618.3203125</v>
      </c>
      <c r="G264" s="52">
        <v>19975.19921875</v>
      </c>
    </row>
    <row r="265" spans="1:7" x14ac:dyDescent="0.25">
      <c r="A265" s="49" t="s">
        <v>378</v>
      </c>
      <c r="B265" s="49" t="s">
        <v>26</v>
      </c>
      <c r="C265" s="49" t="s">
        <v>1</v>
      </c>
      <c r="D265" s="49" t="s">
        <v>186</v>
      </c>
      <c r="E265" s="49" t="s">
        <v>49</v>
      </c>
      <c r="F265" s="50">
        <v>525.27001953125</v>
      </c>
      <c r="G265" s="52">
        <v>412.8800048828125</v>
      </c>
    </row>
    <row r="266" spans="1:7" x14ac:dyDescent="0.25">
      <c r="A266" s="49" t="s">
        <v>378</v>
      </c>
      <c r="B266" s="49" t="s">
        <v>26</v>
      </c>
      <c r="C266" s="49" t="s">
        <v>1</v>
      </c>
      <c r="D266" s="49" t="s">
        <v>186</v>
      </c>
      <c r="E266" s="49" t="s">
        <v>122</v>
      </c>
      <c r="F266" s="50">
        <v>110256.28125</v>
      </c>
      <c r="G266" s="52">
        <v>85527.30078125</v>
      </c>
    </row>
    <row r="267" spans="1:7" x14ac:dyDescent="0.25">
      <c r="A267" s="49" t="s">
        <v>378</v>
      </c>
      <c r="B267" s="49" t="s">
        <v>26</v>
      </c>
      <c r="C267" s="49" t="s">
        <v>1</v>
      </c>
      <c r="D267" s="49" t="s">
        <v>186</v>
      </c>
      <c r="E267" s="49" t="s">
        <v>107</v>
      </c>
      <c r="F267" s="50">
        <v>244651.984375</v>
      </c>
      <c r="G267" s="52">
        <v>178992</v>
      </c>
    </row>
    <row r="268" spans="1:7" x14ac:dyDescent="0.25">
      <c r="A268" s="49" t="s">
        <v>378</v>
      </c>
      <c r="B268" s="49" t="s">
        <v>2</v>
      </c>
      <c r="C268" s="49" t="s">
        <v>1</v>
      </c>
      <c r="D268" s="49" t="s">
        <v>311</v>
      </c>
      <c r="E268" s="49" t="s">
        <v>61</v>
      </c>
      <c r="F268" s="50">
        <v>40</v>
      </c>
      <c r="G268" s="52">
        <v>0</v>
      </c>
    </row>
    <row r="269" spans="1:7" x14ac:dyDescent="0.25">
      <c r="A269" s="49" t="s">
        <v>378</v>
      </c>
      <c r="B269" s="49" t="s">
        <v>2</v>
      </c>
      <c r="C269" s="49" t="s">
        <v>1</v>
      </c>
      <c r="D269" s="49" t="s">
        <v>311</v>
      </c>
      <c r="E269" s="49" t="s">
        <v>28</v>
      </c>
      <c r="F269" s="50">
        <v>2328.1298828125</v>
      </c>
      <c r="G269" s="52">
        <v>20253.029296875</v>
      </c>
    </row>
    <row r="270" spans="1:7" ht="15.75" thickBot="1" x14ac:dyDescent="0.3">
      <c r="A270" s="37" t="s">
        <v>378</v>
      </c>
      <c r="B270" s="38"/>
      <c r="C270" s="38"/>
      <c r="D270" s="38"/>
      <c r="E270" s="38"/>
      <c r="F270" s="38">
        <f>SUM(F228:F269)</f>
        <v>6823847.3542022705</v>
      </c>
      <c r="G270" s="39">
        <f>SUM(G228:G269)</f>
        <v>20413946.431332588</v>
      </c>
    </row>
    <row r="271" spans="1:7" x14ac:dyDescent="0.25">
      <c r="A271" s="49" t="s">
        <v>386</v>
      </c>
      <c r="B271" s="49" t="s">
        <v>26</v>
      </c>
      <c r="C271" s="49" t="s">
        <v>1</v>
      </c>
      <c r="D271" s="49" t="s">
        <v>189</v>
      </c>
      <c r="E271" s="49" t="s">
        <v>83</v>
      </c>
      <c r="F271" s="50">
        <v>4037.9599609375</v>
      </c>
      <c r="G271" s="52">
        <v>27051.869140625</v>
      </c>
    </row>
    <row r="272" spans="1:7" x14ac:dyDescent="0.25">
      <c r="A272" s="49" t="s">
        <v>386</v>
      </c>
      <c r="B272" s="49" t="s">
        <v>26</v>
      </c>
      <c r="C272" s="49" t="s">
        <v>1</v>
      </c>
      <c r="D272" s="49" t="s">
        <v>189</v>
      </c>
      <c r="E272" s="49" t="s">
        <v>390</v>
      </c>
      <c r="F272" s="50">
        <v>4753.2001953125</v>
      </c>
      <c r="G272" s="52">
        <v>32597.900390625</v>
      </c>
    </row>
    <row r="273" spans="1:7" x14ac:dyDescent="0.25">
      <c r="A273" s="49" t="s">
        <v>386</v>
      </c>
      <c r="B273" s="49" t="s">
        <v>26</v>
      </c>
      <c r="C273" s="49" t="s">
        <v>1</v>
      </c>
      <c r="D273" s="49" t="s">
        <v>189</v>
      </c>
      <c r="E273" s="49" t="s">
        <v>51</v>
      </c>
      <c r="F273" s="50">
        <v>8753398.060546875</v>
      </c>
      <c r="G273" s="52">
        <v>1155995.15625</v>
      </c>
    </row>
    <row r="274" spans="1:7" x14ac:dyDescent="0.25">
      <c r="A274" s="49" t="s">
        <v>386</v>
      </c>
      <c r="B274" s="49" t="s">
        <v>26</v>
      </c>
      <c r="C274" s="49" t="s">
        <v>1</v>
      </c>
      <c r="D274" s="49" t="s">
        <v>189</v>
      </c>
      <c r="E274" s="49" t="s">
        <v>68</v>
      </c>
      <c r="F274" s="50">
        <v>58071.810546875</v>
      </c>
      <c r="G274" s="52">
        <v>164469.09375</v>
      </c>
    </row>
    <row r="275" spans="1:7" x14ac:dyDescent="0.25">
      <c r="A275" s="49" t="s">
        <v>386</v>
      </c>
      <c r="B275" s="49" t="s">
        <v>26</v>
      </c>
      <c r="C275" s="49" t="s">
        <v>1</v>
      </c>
      <c r="D275" s="49" t="s">
        <v>189</v>
      </c>
      <c r="E275" s="49" t="s">
        <v>56</v>
      </c>
      <c r="F275" s="50">
        <v>317877.9990234375</v>
      </c>
      <c r="G275" s="52">
        <v>1206803.494140625</v>
      </c>
    </row>
    <row r="276" spans="1:7" x14ac:dyDescent="0.25">
      <c r="A276" s="49" t="s">
        <v>386</v>
      </c>
      <c r="B276" s="49" t="s">
        <v>26</v>
      </c>
      <c r="C276" s="49" t="s">
        <v>1</v>
      </c>
      <c r="D276" s="49" t="s">
        <v>194</v>
      </c>
      <c r="E276" s="49" t="s">
        <v>55</v>
      </c>
      <c r="F276" s="50">
        <v>8633.239990234375</v>
      </c>
      <c r="G276" s="52">
        <v>13891.2001953125</v>
      </c>
    </row>
    <row r="277" spans="1:7" x14ac:dyDescent="0.25">
      <c r="A277" s="49" t="s">
        <v>386</v>
      </c>
      <c r="B277" s="49" t="s">
        <v>26</v>
      </c>
      <c r="C277" s="49" t="s">
        <v>1</v>
      </c>
      <c r="D277" s="49" t="s">
        <v>193</v>
      </c>
      <c r="E277" s="49" t="s">
        <v>83</v>
      </c>
      <c r="F277" s="50">
        <v>441156.9140625</v>
      </c>
      <c r="G277" s="52">
        <v>939275.5</v>
      </c>
    </row>
    <row r="278" spans="1:7" x14ac:dyDescent="0.25">
      <c r="A278" s="49" t="s">
        <v>386</v>
      </c>
      <c r="B278" s="49" t="s">
        <v>26</v>
      </c>
      <c r="C278" s="49" t="s">
        <v>1</v>
      </c>
      <c r="D278" s="49" t="s">
        <v>193</v>
      </c>
      <c r="E278" s="49" t="s">
        <v>47</v>
      </c>
      <c r="F278" s="50">
        <v>12808.41015625</v>
      </c>
      <c r="G278" s="52">
        <v>67916.15625</v>
      </c>
    </row>
    <row r="279" spans="1:7" x14ac:dyDescent="0.25">
      <c r="A279" s="49" t="s">
        <v>386</v>
      </c>
      <c r="B279" s="49" t="s">
        <v>26</v>
      </c>
      <c r="C279" s="49" t="s">
        <v>1</v>
      </c>
      <c r="D279" s="49" t="s">
        <v>193</v>
      </c>
      <c r="E279" s="49" t="s">
        <v>51</v>
      </c>
      <c r="F279" s="50">
        <v>13038.1904296875</v>
      </c>
      <c r="G279" s="52">
        <v>104497.578125</v>
      </c>
    </row>
    <row r="280" spans="1:7" x14ac:dyDescent="0.25">
      <c r="A280" s="49" t="s">
        <v>386</v>
      </c>
      <c r="B280" s="49" t="s">
        <v>26</v>
      </c>
      <c r="C280" s="49" t="s">
        <v>1</v>
      </c>
      <c r="D280" s="49" t="s">
        <v>193</v>
      </c>
      <c r="E280" s="49" t="s">
        <v>28</v>
      </c>
      <c r="F280" s="50">
        <v>731195.8125</v>
      </c>
      <c r="G280" s="52">
        <v>1533335.4140625</v>
      </c>
    </row>
    <row r="281" spans="1:7" x14ac:dyDescent="0.25">
      <c r="A281" s="49" t="s">
        <v>386</v>
      </c>
      <c r="B281" s="49" t="s">
        <v>26</v>
      </c>
      <c r="C281" s="49" t="s">
        <v>1</v>
      </c>
      <c r="D281" s="49" t="s">
        <v>193</v>
      </c>
      <c r="E281" s="49" t="s">
        <v>46</v>
      </c>
      <c r="F281" s="50">
        <v>100514.7890625</v>
      </c>
      <c r="G281" s="52">
        <v>227998.09375</v>
      </c>
    </row>
    <row r="282" spans="1:7" x14ac:dyDescent="0.25">
      <c r="A282" s="49" t="s">
        <v>386</v>
      </c>
      <c r="B282" s="49" t="s">
        <v>26</v>
      </c>
      <c r="C282" s="49" t="s">
        <v>1</v>
      </c>
      <c r="D282" s="49" t="s">
        <v>191</v>
      </c>
      <c r="E282" s="49" t="s">
        <v>152</v>
      </c>
      <c r="F282" s="50">
        <v>49895.66015625</v>
      </c>
      <c r="G282" s="52">
        <v>178036.5</v>
      </c>
    </row>
    <row r="283" spans="1:7" x14ac:dyDescent="0.25">
      <c r="A283" s="49" t="s">
        <v>386</v>
      </c>
      <c r="B283" s="49" t="s">
        <v>26</v>
      </c>
      <c r="C283" s="49" t="s">
        <v>1</v>
      </c>
      <c r="D283" s="49" t="s">
        <v>191</v>
      </c>
      <c r="E283" s="49" t="s">
        <v>51</v>
      </c>
      <c r="F283" s="50">
        <v>380782.4375</v>
      </c>
      <c r="G283" s="52">
        <v>2295728.359375</v>
      </c>
    </row>
    <row r="284" spans="1:7" x14ac:dyDescent="0.25">
      <c r="A284" s="49" t="s">
        <v>386</v>
      </c>
      <c r="B284" s="49" t="s">
        <v>26</v>
      </c>
      <c r="C284" s="49" t="s">
        <v>1</v>
      </c>
      <c r="D284" s="49" t="s">
        <v>191</v>
      </c>
      <c r="E284" s="49" t="s">
        <v>28</v>
      </c>
      <c r="F284" s="50">
        <v>388936.6015625</v>
      </c>
      <c r="G284" s="52">
        <v>1252993.6328125</v>
      </c>
    </row>
    <row r="285" spans="1:7" x14ac:dyDescent="0.25">
      <c r="A285" s="49" t="s">
        <v>386</v>
      </c>
      <c r="B285" s="49" t="s">
        <v>26</v>
      </c>
      <c r="C285" s="49" t="s">
        <v>1</v>
      </c>
      <c r="D285" s="49" t="s">
        <v>191</v>
      </c>
      <c r="E285" s="49" t="s">
        <v>68</v>
      </c>
      <c r="F285" s="50">
        <v>399165.203125</v>
      </c>
      <c r="G285" s="52">
        <v>1218922.8125</v>
      </c>
    </row>
    <row r="286" spans="1:7" x14ac:dyDescent="0.25">
      <c r="A286" s="49" t="s">
        <v>386</v>
      </c>
      <c r="B286" s="49" t="s">
        <v>26</v>
      </c>
      <c r="C286" s="49" t="s">
        <v>1</v>
      </c>
      <c r="D286" s="49" t="s">
        <v>188</v>
      </c>
      <c r="E286" s="49" t="s">
        <v>47</v>
      </c>
      <c r="F286" s="50">
        <v>655672.5</v>
      </c>
      <c r="G286" s="52">
        <v>581636.703125</v>
      </c>
    </row>
    <row r="287" spans="1:7" x14ac:dyDescent="0.25">
      <c r="A287" s="49" t="s">
        <v>386</v>
      </c>
      <c r="B287" s="49" t="s">
        <v>26</v>
      </c>
      <c r="C287" s="49" t="s">
        <v>1</v>
      </c>
      <c r="D287" s="49" t="s">
        <v>188</v>
      </c>
      <c r="E287" s="49" t="s">
        <v>61</v>
      </c>
      <c r="F287" s="50">
        <v>179332.92236328125</v>
      </c>
      <c r="G287" s="52">
        <v>90976.5888671875</v>
      </c>
    </row>
    <row r="288" spans="1:7" x14ac:dyDescent="0.25">
      <c r="A288" s="49" t="s">
        <v>386</v>
      </c>
      <c r="B288" s="49" t="s">
        <v>26</v>
      </c>
      <c r="C288" s="49" t="s">
        <v>1</v>
      </c>
      <c r="D288" s="49" t="s">
        <v>188</v>
      </c>
      <c r="E288" s="49" t="s">
        <v>107</v>
      </c>
      <c r="F288" s="50">
        <v>266893.03125</v>
      </c>
      <c r="G288" s="52">
        <v>195264</v>
      </c>
    </row>
    <row r="289" spans="1:7" x14ac:dyDescent="0.25">
      <c r="A289" s="49" t="s">
        <v>386</v>
      </c>
      <c r="B289" s="49" t="s">
        <v>26</v>
      </c>
      <c r="C289" s="49" t="s">
        <v>1</v>
      </c>
      <c r="D289" s="49" t="s">
        <v>190</v>
      </c>
      <c r="E289" s="49" t="s">
        <v>82</v>
      </c>
      <c r="F289" s="50">
        <v>3506.8798828125</v>
      </c>
      <c r="G289" s="52">
        <v>38139.51953125</v>
      </c>
    </row>
    <row r="290" spans="1:7" x14ac:dyDescent="0.25">
      <c r="A290" s="49" t="s">
        <v>386</v>
      </c>
      <c r="B290" s="49" t="s">
        <v>26</v>
      </c>
      <c r="C290" s="49" t="s">
        <v>1</v>
      </c>
      <c r="D290" s="49" t="s">
        <v>190</v>
      </c>
      <c r="E290" s="49" t="s">
        <v>61</v>
      </c>
      <c r="F290" s="50">
        <v>11597.4501953125</v>
      </c>
      <c r="G290" s="52">
        <v>137402.9375</v>
      </c>
    </row>
    <row r="291" spans="1:7" x14ac:dyDescent="0.25">
      <c r="A291" s="49" t="s">
        <v>387</v>
      </c>
      <c r="B291" s="49" t="s">
        <v>26</v>
      </c>
      <c r="C291" s="49" t="s">
        <v>1</v>
      </c>
      <c r="D291" s="49" t="s">
        <v>190</v>
      </c>
      <c r="E291" s="49" t="s">
        <v>28</v>
      </c>
      <c r="F291" s="50">
        <v>76454.242797851563</v>
      </c>
      <c r="G291" s="52">
        <v>901342.314453125</v>
      </c>
    </row>
    <row r="292" spans="1:7" x14ac:dyDescent="0.25">
      <c r="A292" s="49" t="s">
        <v>386</v>
      </c>
      <c r="B292" s="49" t="s">
        <v>26</v>
      </c>
      <c r="C292" s="49" t="s">
        <v>1</v>
      </c>
      <c r="D292" s="49" t="s">
        <v>190</v>
      </c>
      <c r="E292" s="49" t="s">
        <v>49</v>
      </c>
      <c r="F292" s="50">
        <v>10909.3896484375</v>
      </c>
      <c r="G292" s="52">
        <v>42164.79150390625</v>
      </c>
    </row>
    <row r="293" spans="1:7" x14ac:dyDescent="0.25">
      <c r="A293" s="49" t="s">
        <v>386</v>
      </c>
      <c r="B293" s="49" t="s">
        <v>26</v>
      </c>
      <c r="C293" s="49" t="s">
        <v>1</v>
      </c>
      <c r="D293" s="49" t="s">
        <v>190</v>
      </c>
      <c r="E293" s="49" t="s">
        <v>79</v>
      </c>
      <c r="F293" s="50">
        <v>17155.140625</v>
      </c>
      <c r="G293" s="52">
        <v>122601.3828125</v>
      </c>
    </row>
    <row r="294" spans="1:7" x14ac:dyDescent="0.25">
      <c r="A294" s="49" t="s">
        <v>386</v>
      </c>
      <c r="B294" s="49" t="s">
        <v>26</v>
      </c>
      <c r="C294" s="49" t="s">
        <v>1</v>
      </c>
      <c r="D294" s="49" t="s">
        <v>190</v>
      </c>
      <c r="E294" s="49" t="s">
        <v>56</v>
      </c>
      <c r="F294" s="50">
        <v>67870.740234375</v>
      </c>
      <c r="G294" s="52">
        <v>385652.203125</v>
      </c>
    </row>
    <row r="295" spans="1:7" x14ac:dyDescent="0.25">
      <c r="A295" s="49" t="s">
        <v>386</v>
      </c>
      <c r="B295" s="49" t="s">
        <v>26</v>
      </c>
      <c r="C295" s="49" t="s">
        <v>1</v>
      </c>
      <c r="D295" s="49" t="s">
        <v>190</v>
      </c>
      <c r="E295" s="49" t="s">
        <v>330</v>
      </c>
      <c r="F295" s="50">
        <v>3410.469970703125</v>
      </c>
      <c r="G295" s="52">
        <v>44070.2890625</v>
      </c>
    </row>
    <row r="296" spans="1:7" x14ac:dyDescent="0.25">
      <c r="A296" s="49" t="s">
        <v>386</v>
      </c>
      <c r="B296" s="49" t="s">
        <v>26</v>
      </c>
      <c r="C296" s="49" t="s">
        <v>1</v>
      </c>
      <c r="D296" s="49" t="s">
        <v>192</v>
      </c>
      <c r="E296" s="49" t="s">
        <v>68</v>
      </c>
      <c r="F296" s="50">
        <v>24947.830078125</v>
      </c>
      <c r="G296" s="52">
        <v>55000</v>
      </c>
    </row>
    <row r="297" spans="1:7" x14ac:dyDescent="0.25">
      <c r="A297" s="49" t="s">
        <v>386</v>
      </c>
      <c r="B297" s="49" t="s">
        <v>26</v>
      </c>
      <c r="C297" s="49" t="s">
        <v>1</v>
      </c>
      <c r="D297" s="49" t="s">
        <v>380</v>
      </c>
      <c r="E297" s="49" t="s">
        <v>43</v>
      </c>
      <c r="F297" s="50">
        <v>848.22998046875</v>
      </c>
      <c r="G297" s="52">
        <v>1615</v>
      </c>
    </row>
    <row r="298" spans="1:7" x14ac:dyDescent="0.25">
      <c r="A298" s="49" t="s">
        <v>386</v>
      </c>
      <c r="B298" s="49" t="s">
        <v>26</v>
      </c>
      <c r="C298" s="49" t="s">
        <v>1</v>
      </c>
      <c r="D298" s="49" t="s">
        <v>186</v>
      </c>
      <c r="E298" s="49" t="s">
        <v>47</v>
      </c>
      <c r="F298" s="50">
        <v>403405.1953125</v>
      </c>
      <c r="G298" s="52">
        <v>377921.21875</v>
      </c>
    </row>
    <row r="299" spans="1:7" x14ac:dyDescent="0.25">
      <c r="A299" s="49" t="s">
        <v>386</v>
      </c>
      <c r="B299" s="49" t="s">
        <v>26</v>
      </c>
      <c r="C299" s="49" t="s">
        <v>1</v>
      </c>
      <c r="D299" s="49" t="s">
        <v>186</v>
      </c>
      <c r="E299" s="49" t="s">
        <v>51</v>
      </c>
      <c r="F299" s="50">
        <v>222410.859375</v>
      </c>
      <c r="G299" s="52">
        <v>162720</v>
      </c>
    </row>
    <row r="300" spans="1:7" x14ac:dyDescent="0.25">
      <c r="A300" s="49" t="s">
        <v>387</v>
      </c>
      <c r="B300" s="49" t="s">
        <v>26</v>
      </c>
      <c r="C300" s="49" t="s">
        <v>1</v>
      </c>
      <c r="D300" s="49" t="s">
        <v>186</v>
      </c>
      <c r="E300" s="49" t="s">
        <v>61</v>
      </c>
      <c r="F300" s="50">
        <v>74918.71875</v>
      </c>
      <c r="G300" s="52">
        <v>38301.19921875</v>
      </c>
    </row>
    <row r="301" spans="1:7" x14ac:dyDescent="0.25">
      <c r="A301" s="49" t="s">
        <v>387</v>
      </c>
      <c r="B301" s="49" t="s">
        <v>26</v>
      </c>
      <c r="C301" s="49" t="s">
        <v>1</v>
      </c>
      <c r="D301" s="49" t="s">
        <v>186</v>
      </c>
      <c r="E301" s="49" t="s">
        <v>122</v>
      </c>
      <c r="F301" s="50">
        <v>64551.5</v>
      </c>
      <c r="G301" s="52">
        <v>51321.6015625</v>
      </c>
    </row>
    <row r="302" spans="1:7" ht="15.75" thickBot="1" x14ac:dyDescent="0.3">
      <c r="A302" s="37" t="s">
        <v>386</v>
      </c>
      <c r="B302" s="38"/>
      <c r="C302" s="38"/>
      <c r="D302" s="38"/>
      <c r="E302" s="38"/>
      <c r="F302" s="38">
        <f>SUM(F271:F301)</f>
        <v>13748151.389282227</v>
      </c>
      <c r="G302" s="39">
        <f>SUM(G271:G301)</f>
        <v>13645642.510253906</v>
      </c>
    </row>
    <row r="303" spans="1:7" x14ac:dyDescent="0.25">
      <c r="A303" s="49" t="s">
        <v>395</v>
      </c>
      <c r="B303" s="49" t="s">
        <v>26</v>
      </c>
      <c r="C303" s="49" t="s">
        <v>1</v>
      </c>
      <c r="D303" s="49" t="s">
        <v>41</v>
      </c>
      <c r="E303" s="49" t="s">
        <v>55</v>
      </c>
      <c r="F303" s="50">
        <v>5388.72998046875</v>
      </c>
      <c r="G303" s="52">
        <v>9498</v>
      </c>
    </row>
    <row r="304" spans="1:7" x14ac:dyDescent="0.25">
      <c r="A304" s="49" t="s">
        <v>395</v>
      </c>
      <c r="B304" s="49" t="s">
        <v>26</v>
      </c>
      <c r="C304" s="49" t="s">
        <v>1</v>
      </c>
      <c r="D304" s="49" t="s">
        <v>189</v>
      </c>
      <c r="E304" s="49" t="s">
        <v>51</v>
      </c>
      <c r="F304" s="50">
        <v>382402.64453125</v>
      </c>
      <c r="G304" s="52">
        <v>2665836.1015625</v>
      </c>
    </row>
    <row r="305" spans="1:7" x14ac:dyDescent="0.25">
      <c r="A305" s="49" t="s">
        <v>395</v>
      </c>
      <c r="B305" s="49" t="s">
        <v>26</v>
      </c>
      <c r="C305" s="49" t="s">
        <v>1</v>
      </c>
      <c r="D305" s="49" t="s">
        <v>189</v>
      </c>
      <c r="E305" s="49" t="s">
        <v>68</v>
      </c>
      <c r="F305" s="50">
        <v>49895.6484375</v>
      </c>
      <c r="G305" s="52">
        <v>109500</v>
      </c>
    </row>
    <row r="306" spans="1:7" x14ac:dyDescent="0.25">
      <c r="A306" s="49" t="s">
        <v>395</v>
      </c>
      <c r="B306" s="49" t="s">
        <v>26</v>
      </c>
      <c r="C306" s="49" t="s">
        <v>1</v>
      </c>
      <c r="D306" s="49" t="s">
        <v>189</v>
      </c>
      <c r="E306" s="49" t="s">
        <v>255</v>
      </c>
      <c r="F306" s="50">
        <v>12645.5498046875</v>
      </c>
      <c r="G306" s="52">
        <v>36172.80078125</v>
      </c>
    </row>
    <row r="307" spans="1:7" x14ac:dyDescent="0.25">
      <c r="A307" s="49" t="s">
        <v>395</v>
      </c>
      <c r="B307" s="49" t="s">
        <v>26</v>
      </c>
      <c r="C307" s="49" t="s">
        <v>1</v>
      </c>
      <c r="D307" s="49" t="s">
        <v>189</v>
      </c>
      <c r="E307" s="49" t="s">
        <v>56</v>
      </c>
      <c r="F307" s="50">
        <v>926481.3515625</v>
      </c>
      <c r="G307" s="52">
        <v>2330103.6005859375</v>
      </c>
    </row>
    <row r="308" spans="1:7" x14ac:dyDescent="0.25">
      <c r="A308" s="49" t="s">
        <v>395</v>
      </c>
      <c r="B308" s="49" t="s">
        <v>26</v>
      </c>
      <c r="C308" s="49" t="s">
        <v>1</v>
      </c>
      <c r="D308" s="49" t="s">
        <v>194</v>
      </c>
      <c r="E308" s="49" t="s">
        <v>55</v>
      </c>
      <c r="F308" s="50">
        <v>10788.72998046875</v>
      </c>
      <c r="G308" s="52">
        <v>17364</v>
      </c>
    </row>
    <row r="309" spans="1:7" x14ac:dyDescent="0.25">
      <c r="A309" s="49" t="s">
        <v>396</v>
      </c>
      <c r="B309" s="49" t="s">
        <v>26</v>
      </c>
      <c r="C309" s="49" t="s">
        <v>1</v>
      </c>
      <c r="D309" s="49" t="s">
        <v>194</v>
      </c>
      <c r="E309" s="49" t="s">
        <v>28</v>
      </c>
      <c r="F309" s="50">
        <v>190.50999450683594</v>
      </c>
      <c r="G309" s="52">
        <v>114.33999633789062</v>
      </c>
    </row>
    <row r="310" spans="1:7" x14ac:dyDescent="0.25">
      <c r="A310" s="49" t="s">
        <v>395</v>
      </c>
      <c r="B310" s="49" t="s">
        <v>26</v>
      </c>
      <c r="C310" s="49" t="s">
        <v>1</v>
      </c>
      <c r="D310" s="49" t="s">
        <v>193</v>
      </c>
      <c r="E310" s="49" t="s">
        <v>83</v>
      </c>
      <c r="F310" s="50">
        <v>317336.3359375</v>
      </c>
      <c r="G310" s="52">
        <v>684974</v>
      </c>
    </row>
    <row r="311" spans="1:7" x14ac:dyDescent="0.25">
      <c r="A311" s="49" t="s">
        <v>395</v>
      </c>
      <c r="B311" s="49" t="s">
        <v>26</v>
      </c>
      <c r="C311" s="49" t="s">
        <v>1</v>
      </c>
      <c r="D311" s="49" t="s">
        <v>193</v>
      </c>
      <c r="E311" s="49" t="s">
        <v>152</v>
      </c>
      <c r="F311" s="50">
        <v>24947.830078125</v>
      </c>
      <c r="G311" s="52">
        <v>54950</v>
      </c>
    </row>
    <row r="312" spans="1:7" x14ac:dyDescent="0.25">
      <c r="A312" s="49" t="s">
        <v>395</v>
      </c>
      <c r="B312" s="49" t="s">
        <v>26</v>
      </c>
      <c r="C312" s="49" t="s">
        <v>1</v>
      </c>
      <c r="D312" s="49" t="s">
        <v>193</v>
      </c>
      <c r="E312" s="49" t="s">
        <v>28</v>
      </c>
      <c r="F312" s="50">
        <v>503830.9228515625</v>
      </c>
      <c r="G312" s="52">
        <v>1074058.0625</v>
      </c>
    </row>
    <row r="313" spans="1:7" x14ac:dyDescent="0.25">
      <c r="A313" s="49" t="s">
        <v>395</v>
      </c>
      <c r="B313" s="49" t="s">
        <v>26</v>
      </c>
      <c r="C313" s="49" t="s">
        <v>1</v>
      </c>
      <c r="D313" s="49" t="s">
        <v>193</v>
      </c>
      <c r="E313" s="49" t="s">
        <v>49</v>
      </c>
      <c r="F313" s="50">
        <v>9515.5498046875</v>
      </c>
      <c r="G313" s="52">
        <v>10067.7197265625</v>
      </c>
    </row>
    <row r="314" spans="1:7" x14ac:dyDescent="0.25">
      <c r="A314" s="49" t="s">
        <v>395</v>
      </c>
      <c r="B314" s="49" t="s">
        <v>26</v>
      </c>
      <c r="C314" s="49" t="s">
        <v>1</v>
      </c>
      <c r="D314" s="49" t="s">
        <v>193</v>
      </c>
      <c r="E314" s="49" t="s">
        <v>68</v>
      </c>
      <c r="F314" s="50">
        <v>24947.830078125</v>
      </c>
      <c r="G314" s="52">
        <v>55097.62109375</v>
      </c>
    </row>
    <row r="315" spans="1:7" x14ac:dyDescent="0.25">
      <c r="A315" s="49" t="s">
        <v>395</v>
      </c>
      <c r="B315" s="49" t="s">
        <v>26</v>
      </c>
      <c r="C315" s="49" t="s">
        <v>1</v>
      </c>
      <c r="D315" s="49" t="s">
        <v>193</v>
      </c>
      <c r="E315" s="49" t="s">
        <v>256</v>
      </c>
      <c r="F315" s="50">
        <v>49895.6484375</v>
      </c>
      <c r="G315" s="52">
        <v>108000</v>
      </c>
    </row>
    <row r="316" spans="1:7" x14ac:dyDescent="0.25">
      <c r="A316" s="49" t="s">
        <v>395</v>
      </c>
      <c r="B316" s="49" t="s">
        <v>26</v>
      </c>
      <c r="C316" s="49" t="s">
        <v>1</v>
      </c>
      <c r="D316" s="49" t="s">
        <v>193</v>
      </c>
      <c r="E316" s="49" t="s">
        <v>294</v>
      </c>
      <c r="F316" s="50">
        <v>19958.259765625</v>
      </c>
      <c r="G316" s="52">
        <v>43000</v>
      </c>
    </row>
    <row r="317" spans="1:7" x14ac:dyDescent="0.25">
      <c r="A317" s="49" t="s">
        <v>395</v>
      </c>
      <c r="B317" s="49" t="s">
        <v>26</v>
      </c>
      <c r="C317" s="49" t="s">
        <v>1</v>
      </c>
      <c r="D317" s="49" t="s">
        <v>191</v>
      </c>
      <c r="E317" s="49" t="s">
        <v>47</v>
      </c>
      <c r="F317" s="50">
        <v>143362.498046875</v>
      </c>
      <c r="G317" s="52">
        <v>512780.96875</v>
      </c>
    </row>
    <row r="318" spans="1:7" x14ac:dyDescent="0.25">
      <c r="A318" s="49" t="s">
        <v>395</v>
      </c>
      <c r="B318" s="49" t="s">
        <v>26</v>
      </c>
      <c r="C318" s="49" t="s">
        <v>1</v>
      </c>
      <c r="D318" s="49" t="s">
        <v>191</v>
      </c>
      <c r="E318" s="49" t="s">
        <v>51</v>
      </c>
      <c r="F318" s="50">
        <v>284176.2265625</v>
      </c>
      <c r="G318" s="52">
        <v>1672831.015625</v>
      </c>
    </row>
    <row r="319" spans="1:7" x14ac:dyDescent="0.25">
      <c r="A319" s="49" t="s">
        <v>396</v>
      </c>
      <c r="B319" s="49" t="s">
        <v>26</v>
      </c>
      <c r="C319" s="49" t="s">
        <v>1</v>
      </c>
      <c r="D319" s="49" t="s">
        <v>191</v>
      </c>
      <c r="E319" s="49" t="s">
        <v>61</v>
      </c>
      <c r="F319" s="50">
        <v>2335.659912109375</v>
      </c>
      <c r="G319" s="52">
        <v>3191.3798828125</v>
      </c>
    </row>
    <row r="320" spans="1:7" x14ac:dyDescent="0.25">
      <c r="A320" s="49" t="s">
        <v>396</v>
      </c>
      <c r="B320" s="49" t="s">
        <v>26</v>
      </c>
      <c r="C320" s="49" t="s">
        <v>1</v>
      </c>
      <c r="D320" s="49" t="s">
        <v>191</v>
      </c>
      <c r="E320" s="49" t="s">
        <v>28</v>
      </c>
      <c r="F320" s="50">
        <v>1325.4100036621094</v>
      </c>
      <c r="G320" s="52">
        <v>2463.8900146484375</v>
      </c>
    </row>
    <row r="321" spans="1:7" x14ac:dyDescent="0.25">
      <c r="A321" s="49" t="s">
        <v>395</v>
      </c>
      <c r="B321" s="49" t="s">
        <v>26</v>
      </c>
      <c r="C321" s="49" t="s">
        <v>1</v>
      </c>
      <c r="D321" s="49" t="s">
        <v>191</v>
      </c>
      <c r="E321" s="49" t="s">
        <v>68</v>
      </c>
      <c r="F321" s="50">
        <v>821808.64697265625</v>
      </c>
      <c r="G321" s="52">
        <v>3200422.8712463379</v>
      </c>
    </row>
    <row r="322" spans="1:7" x14ac:dyDescent="0.25">
      <c r="A322" s="49" t="s">
        <v>395</v>
      </c>
      <c r="B322" s="49" t="s">
        <v>26</v>
      </c>
      <c r="C322" s="49" t="s">
        <v>1</v>
      </c>
      <c r="D322" s="49" t="s">
        <v>191</v>
      </c>
      <c r="E322" s="49" t="s">
        <v>294</v>
      </c>
      <c r="F322" s="50">
        <v>49895.6484375</v>
      </c>
      <c r="G322" s="52">
        <v>179360</v>
      </c>
    </row>
    <row r="323" spans="1:7" x14ac:dyDescent="0.25">
      <c r="A323" s="49" t="s">
        <v>395</v>
      </c>
      <c r="B323" s="49" t="s">
        <v>26</v>
      </c>
      <c r="C323" s="49" t="s">
        <v>1</v>
      </c>
      <c r="D323" s="49" t="s">
        <v>188</v>
      </c>
      <c r="E323" s="49" t="s">
        <v>47</v>
      </c>
      <c r="F323" s="50">
        <v>193878.671875</v>
      </c>
      <c r="G323" s="52">
        <v>177152.3125</v>
      </c>
    </row>
    <row r="324" spans="1:7" x14ac:dyDescent="0.25">
      <c r="A324" s="49" t="s">
        <v>395</v>
      </c>
      <c r="B324" s="49" t="s">
        <v>26</v>
      </c>
      <c r="C324" s="49" t="s">
        <v>1</v>
      </c>
      <c r="D324" s="49" t="s">
        <v>188</v>
      </c>
      <c r="E324" s="49" t="s">
        <v>61</v>
      </c>
      <c r="F324" s="50">
        <v>138888.54296875</v>
      </c>
      <c r="G324" s="52">
        <v>63126.419921875</v>
      </c>
    </row>
    <row r="325" spans="1:7" x14ac:dyDescent="0.25">
      <c r="A325" s="49" t="s">
        <v>396</v>
      </c>
      <c r="B325" s="49" t="s">
        <v>26</v>
      </c>
      <c r="C325" s="49" t="s">
        <v>1</v>
      </c>
      <c r="D325" s="49" t="s">
        <v>188</v>
      </c>
      <c r="E325" s="49" t="s">
        <v>28</v>
      </c>
      <c r="F325" s="50">
        <v>311296.6953125</v>
      </c>
      <c r="G325" s="52">
        <v>367188</v>
      </c>
    </row>
    <row r="326" spans="1:7" x14ac:dyDescent="0.25">
      <c r="A326" s="49" t="s">
        <v>396</v>
      </c>
      <c r="B326" s="49" t="s">
        <v>26</v>
      </c>
      <c r="C326" s="49" t="s">
        <v>1</v>
      </c>
      <c r="D326" s="49" t="s">
        <v>187</v>
      </c>
      <c r="E326" s="49" t="s">
        <v>28</v>
      </c>
      <c r="F326" s="50">
        <v>57.150001525878906</v>
      </c>
      <c r="G326" s="52">
        <v>193.97000122070312</v>
      </c>
    </row>
    <row r="327" spans="1:7" x14ac:dyDescent="0.25">
      <c r="A327" s="49" t="s">
        <v>395</v>
      </c>
      <c r="B327" s="49" t="s">
        <v>26</v>
      </c>
      <c r="C327" s="49" t="s">
        <v>1</v>
      </c>
      <c r="D327" s="49" t="s">
        <v>190</v>
      </c>
      <c r="E327" s="49" t="s">
        <v>61</v>
      </c>
      <c r="F327" s="50">
        <v>38461.8095703125</v>
      </c>
      <c r="G327" s="52">
        <v>108578.80859375</v>
      </c>
    </row>
    <row r="328" spans="1:7" x14ac:dyDescent="0.25">
      <c r="A328" s="49" t="s">
        <v>395</v>
      </c>
      <c r="B328" s="49" t="s">
        <v>26</v>
      </c>
      <c r="C328" s="49" t="s">
        <v>1</v>
      </c>
      <c r="D328" s="49" t="s">
        <v>190</v>
      </c>
      <c r="E328" s="49" t="s">
        <v>28</v>
      </c>
      <c r="F328" s="50">
        <v>94569.0791015625</v>
      </c>
      <c r="G328" s="52">
        <v>968828.578125</v>
      </c>
    </row>
    <row r="329" spans="1:7" x14ac:dyDescent="0.25">
      <c r="A329" s="49" t="s">
        <v>395</v>
      </c>
      <c r="B329" s="49" t="s">
        <v>26</v>
      </c>
      <c r="C329" s="49" t="s">
        <v>1</v>
      </c>
      <c r="D329" s="49" t="s">
        <v>190</v>
      </c>
      <c r="E329" s="49" t="s">
        <v>56</v>
      </c>
      <c r="F329" s="50">
        <v>66863.19775390625</v>
      </c>
      <c r="G329" s="52">
        <v>417184.21484375</v>
      </c>
    </row>
    <row r="330" spans="1:7" x14ac:dyDescent="0.25">
      <c r="A330" s="49" t="s">
        <v>395</v>
      </c>
      <c r="B330" s="49" t="s">
        <v>26</v>
      </c>
      <c r="C330" s="49" t="s">
        <v>1</v>
      </c>
      <c r="D330" s="49" t="s">
        <v>190</v>
      </c>
      <c r="E330" s="49" t="s">
        <v>256</v>
      </c>
      <c r="F330" s="50">
        <v>30274.9697265625</v>
      </c>
      <c r="G330" s="52">
        <v>280467.171875</v>
      </c>
    </row>
    <row r="331" spans="1:7" x14ac:dyDescent="0.25">
      <c r="A331" s="49" t="s">
        <v>395</v>
      </c>
      <c r="B331" s="49" t="s">
        <v>26</v>
      </c>
      <c r="C331" s="49" t="s">
        <v>1</v>
      </c>
      <c r="D331" s="49" t="s">
        <v>190</v>
      </c>
      <c r="E331" s="49" t="s">
        <v>330</v>
      </c>
      <c r="F331" s="50">
        <v>8439.9501953125</v>
      </c>
      <c r="G331" s="52">
        <v>102223.0078125</v>
      </c>
    </row>
    <row r="332" spans="1:7" x14ac:dyDescent="0.25">
      <c r="A332" s="49" t="s">
        <v>395</v>
      </c>
      <c r="B332" s="49" t="s">
        <v>26</v>
      </c>
      <c r="C332" s="49" t="s">
        <v>1</v>
      </c>
      <c r="D332" s="49" t="s">
        <v>380</v>
      </c>
      <c r="E332" s="49" t="s">
        <v>61</v>
      </c>
      <c r="F332" s="50">
        <v>1530.1300048828125</v>
      </c>
      <c r="G332" s="52">
        <v>1023.0999755859375</v>
      </c>
    </row>
    <row r="333" spans="1:7" x14ac:dyDescent="0.25">
      <c r="A333" s="49" t="s">
        <v>395</v>
      </c>
      <c r="B333" s="49" t="s">
        <v>26</v>
      </c>
      <c r="C333" s="49" t="s">
        <v>1</v>
      </c>
      <c r="D333" s="49" t="s">
        <v>310</v>
      </c>
      <c r="E333" s="49" t="s">
        <v>61</v>
      </c>
      <c r="F333" s="50">
        <v>1530.1300048828125</v>
      </c>
      <c r="G333" s="52">
        <v>1371.3699951171875</v>
      </c>
    </row>
    <row r="334" spans="1:7" x14ac:dyDescent="0.25">
      <c r="A334" s="49" t="s">
        <v>395</v>
      </c>
      <c r="B334" s="49" t="s">
        <v>26</v>
      </c>
      <c r="C334" s="49" t="s">
        <v>1</v>
      </c>
      <c r="D334" s="49" t="s">
        <v>186</v>
      </c>
      <c r="E334" s="49" t="s">
        <v>47</v>
      </c>
      <c r="F334" s="50">
        <v>390495.765625</v>
      </c>
      <c r="G334" s="52">
        <v>367113.609375</v>
      </c>
    </row>
    <row r="335" spans="1:7" x14ac:dyDescent="0.25">
      <c r="A335" s="49" t="s">
        <v>395</v>
      </c>
      <c r="B335" s="49" t="s">
        <v>26</v>
      </c>
      <c r="C335" s="49" t="s">
        <v>1</v>
      </c>
      <c r="D335" s="49" t="s">
        <v>186</v>
      </c>
      <c r="E335" s="49" t="s">
        <v>61</v>
      </c>
      <c r="F335" s="50">
        <v>106944.458984375</v>
      </c>
      <c r="G335" s="52">
        <v>46961.33984375</v>
      </c>
    </row>
    <row r="336" spans="1:7" x14ac:dyDescent="0.25">
      <c r="A336" s="49" t="s">
        <v>396</v>
      </c>
      <c r="B336" s="49" t="s">
        <v>26</v>
      </c>
      <c r="C336" s="49" t="s">
        <v>1</v>
      </c>
      <c r="D336" s="49" t="s">
        <v>186</v>
      </c>
      <c r="E336" s="49" t="s">
        <v>28</v>
      </c>
      <c r="F336" s="50">
        <v>165202.5</v>
      </c>
      <c r="G336" s="52">
        <v>152079.02813720703</v>
      </c>
    </row>
    <row r="337" spans="1:7" x14ac:dyDescent="0.25">
      <c r="A337" s="49" t="s">
        <v>395</v>
      </c>
      <c r="B337" s="49" t="s">
        <v>26</v>
      </c>
      <c r="C337" s="49" t="s">
        <v>1</v>
      </c>
      <c r="D337" s="49" t="s">
        <v>186</v>
      </c>
      <c r="E337" s="49" t="s">
        <v>43</v>
      </c>
      <c r="F337" s="50">
        <v>385.55999755859375</v>
      </c>
      <c r="G337" s="52">
        <v>1615</v>
      </c>
    </row>
    <row r="338" spans="1:7" x14ac:dyDescent="0.25">
      <c r="A338" s="49" t="s">
        <v>395</v>
      </c>
      <c r="B338" s="49" t="s">
        <v>26</v>
      </c>
      <c r="C338" s="49" t="s">
        <v>1</v>
      </c>
      <c r="D338" s="49" t="s">
        <v>186</v>
      </c>
      <c r="E338" s="49" t="s">
        <v>107</v>
      </c>
      <c r="F338" s="50">
        <v>621755.796875</v>
      </c>
      <c r="G338" s="52">
        <v>454888.28125</v>
      </c>
    </row>
    <row r="339" spans="1:7" x14ac:dyDescent="0.25">
      <c r="A339" s="49" t="s">
        <v>396</v>
      </c>
      <c r="B339" s="49" t="s">
        <v>2</v>
      </c>
      <c r="C339" s="49" t="s">
        <v>1</v>
      </c>
      <c r="D339" s="49" t="s">
        <v>311</v>
      </c>
      <c r="E339" s="49" t="s">
        <v>43</v>
      </c>
      <c r="F339" s="50">
        <v>8366.5</v>
      </c>
      <c r="G339" s="52">
        <v>83301</v>
      </c>
    </row>
    <row r="340" spans="1:7" ht="15.75" thickBot="1" x14ac:dyDescent="0.3">
      <c r="A340" s="37" t="s">
        <v>395</v>
      </c>
      <c r="B340" s="38"/>
      <c r="C340" s="38"/>
      <c r="D340" s="38"/>
      <c r="E340" s="38"/>
      <c r="F340" s="38">
        <f>SUM(F303:F339)</f>
        <v>5820070.5391769409</v>
      </c>
      <c r="G340" s="39">
        <f>SUM(G303:G339)</f>
        <v>16363081.584014893</v>
      </c>
    </row>
    <row r="341" spans="1:7" x14ac:dyDescent="0.25">
      <c r="A341" s="49" t="s">
        <v>420</v>
      </c>
      <c r="B341" s="49" t="s">
        <v>26</v>
      </c>
      <c r="C341" s="49" t="s">
        <v>1</v>
      </c>
      <c r="D341" s="49" t="s">
        <v>189</v>
      </c>
      <c r="E341" s="49" t="s">
        <v>52</v>
      </c>
      <c r="F341" s="50">
        <v>25895.83984375</v>
      </c>
      <c r="G341" s="52">
        <v>73813.4765625</v>
      </c>
    </row>
    <row r="342" spans="1:7" x14ac:dyDescent="0.25">
      <c r="A342" s="49" t="s">
        <v>420</v>
      </c>
      <c r="B342" s="49" t="s">
        <v>26</v>
      </c>
      <c r="C342" s="49" t="s">
        <v>1</v>
      </c>
      <c r="D342" s="49" t="s">
        <v>189</v>
      </c>
      <c r="E342" s="49" t="s">
        <v>47</v>
      </c>
      <c r="F342" s="50">
        <v>20026.119140625</v>
      </c>
      <c r="G342" s="52">
        <v>41020</v>
      </c>
    </row>
    <row r="343" spans="1:7" x14ac:dyDescent="0.25">
      <c r="A343" s="49" t="s">
        <v>421</v>
      </c>
      <c r="B343" s="49" t="s">
        <v>26</v>
      </c>
      <c r="C343" s="49" t="s">
        <v>1</v>
      </c>
      <c r="D343" s="49" t="s">
        <v>189</v>
      </c>
      <c r="E343" s="49" t="s">
        <v>51</v>
      </c>
      <c r="F343" s="50">
        <v>129753.55078125</v>
      </c>
      <c r="G343" s="52">
        <v>932570.8125</v>
      </c>
    </row>
    <row r="344" spans="1:7" x14ac:dyDescent="0.25">
      <c r="A344" s="49" t="s">
        <v>421</v>
      </c>
      <c r="B344" s="49" t="s">
        <v>26</v>
      </c>
      <c r="C344" s="49" t="s">
        <v>1</v>
      </c>
      <c r="D344" s="49" t="s">
        <v>189</v>
      </c>
      <c r="E344" s="49" t="s">
        <v>28</v>
      </c>
      <c r="F344" s="50">
        <v>43337.5400390625</v>
      </c>
      <c r="G344" s="52">
        <v>176462.7890625</v>
      </c>
    </row>
    <row r="345" spans="1:7" x14ac:dyDescent="0.25">
      <c r="A345" s="49" t="s">
        <v>421</v>
      </c>
      <c r="B345" s="49" t="s">
        <v>26</v>
      </c>
      <c r="C345" s="49" t="s">
        <v>1</v>
      </c>
      <c r="D345" s="49" t="s">
        <v>189</v>
      </c>
      <c r="E345" s="49" t="s">
        <v>56</v>
      </c>
      <c r="F345" s="50">
        <v>618815.30883789062</v>
      </c>
      <c r="G345" s="52">
        <v>2449298.35546875</v>
      </c>
    </row>
    <row r="346" spans="1:7" x14ac:dyDescent="0.25">
      <c r="A346" s="49" t="s">
        <v>421</v>
      </c>
      <c r="B346" s="49" t="s">
        <v>26</v>
      </c>
      <c r="C346" s="49" t="s">
        <v>1</v>
      </c>
      <c r="D346" s="49" t="s">
        <v>189</v>
      </c>
      <c r="E346" s="49" t="s">
        <v>256</v>
      </c>
      <c r="F346" s="50">
        <v>7238.9501953125</v>
      </c>
      <c r="G346" s="52">
        <v>49799.46875</v>
      </c>
    </row>
    <row r="347" spans="1:7" x14ac:dyDescent="0.25">
      <c r="A347" s="49" t="s">
        <v>420</v>
      </c>
      <c r="B347" s="49" t="s">
        <v>26</v>
      </c>
      <c r="C347" s="49" t="s">
        <v>1</v>
      </c>
      <c r="D347" s="49" t="s">
        <v>189</v>
      </c>
      <c r="E347" s="49" t="s">
        <v>330</v>
      </c>
      <c r="F347" s="50">
        <v>18364.789794921875</v>
      </c>
      <c r="G347" s="52">
        <v>163696.2529296875</v>
      </c>
    </row>
    <row r="348" spans="1:7" x14ac:dyDescent="0.25">
      <c r="A348" s="49" t="s">
        <v>420</v>
      </c>
      <c r="B348" s="49" t="s">
        <v>26</v>
      </c>
      <c r="C348" s="49" t="s">
        <v>1</v>
      </c>
      <c r="D348" s="49" t="s">
        <v>253</v>
      </c>
      <c r="E348" s="49" t="s">
        <v>122</v>
      </c>
      <c r="F348" s="50">
        <v>96793.5703125</v>
      </c>
      <c r="G348" s="52">
        <v>72828</v>
      </c>
    </row>
    <row r="349" spans="1:7" x14ac:dyDescent="0.25">
      <c r="A349" s="49" t="s">
        <v>421</v>
      </c>
      <c r="B349" s="49" t="s">
        <v>26</v>
      </c>
      <c r="C349" s="49" t="s">
        <v>1</v>
      </c>
      <c r="D349" s="49" t="s">
        <v>194</v>
      </c>
      <c r="E349" s="49" t="s">
        <v>55</v>
      </c>
      <c r="F349" s="50">
        <v>10777.4599609375</v>
      </c>
      <c r="G349" s="52">
        <v>17500</v>
      </c>
    </row>
    <row r="350" spans="1:7" x14ac:dyDescent="0.25">
      <c r="A350" s="49" t="s">
        <v>421</v>
      </c>
      <c r="B350" s="49" t="s">
        <v>26</v>
      </c>
      <c r="C350" s="49" t="s">
        <v>1</v>
      </c>
      <c r="D350" s="49" t="s">
        <v>193</v>
      </c>
      <c r="E350" s="49" t="s">
        <v>83</v>
      </c>
      <c r="F350" s="50">
        <v>392653.82717895508</v>
      </c>
      <c r="G350" s="52">
        <v>829235.580078125</v>
      </c>
    </row>
    <row r="351" spans="1:7" x14ac:dyDescent="0.25">
      <c r="A351" s="49" t="s">
        <v>421</v>
      </c>
      <c r="B351" s="49" t="s">
        <v>26</v>
      </c>
      <c r="C351" s="49" t="s">
        <v>1</v>
      </c>
      <c r="D351" s="49" t="s">
        <v>193</v>
      </c>
      <c r="E351" s="49" t="s">
        <v>28</v>
      </c>
      <c r="F351" s="50">
        <v>263279.38171386719</v>
      </c>
      <c r="G351" s="52">
        <v>767208.15625</v>
      </c>
    </row>
    <row r="352" spans="1:7" x14ac:dyDescent="0.25">
      <c r="A352" s="49" t="s">
        <v>421</v>
      </c>
      <c r="B352" s="49" t="s">
        <v>26</v>
      </c>
      <c r="C352" s="49" t="s">
        <v>1</v>
      </c>
      <c r="D352" s="49" t="s">
        <v>193</v>
      </c>
      <c r="E352" s="49" t="s">
        <v>68</v>
      </c>
      <c r="F352" s="50">
        <v>73822.900390625</v>
      </c>
      <c r="G352" s="52">
        <v>154667</v>
      </c>
    </row>
    <row r="353" spans="1:7" x14ac:dyDescent="0.25">
      <c r="A353" s="49" t="s">
        <v>421</v>
      </c>
      <c r="B353" s="49" t="s">
        <v>26</v>
      </c>
      <c r="C353" s="49" t="s">
        <v>1</v>
      </c>
      <c r="D353" s="49" t="s">
        <v>193</v>
      </c>
      <c r="E353" s="49" t="s">
        <v>46</v>
      </c>
      <c r="F353" s="50">
        <v>86219.6923828125</v>
      </c>
      <c r="G353" s="52">
        <v>329427.03125</v>
      </c>
    </row>
    <row r="354" spans="1:7" x14ac:dyDescent="0.25">
      <c r="A354" s="49" t="s">
        <v>421</v>
      </c>
      <c r="B354" s="49" t="s">
        <v>26</v>
      </c>
      <c r="C354" s="49" t="s">
        <v>1</v>
      </c>
      <c r="D354" s="49" t="s">
        <v>191</v>
      </c>
      <c r="E354" s="49" t="s">
        <v>83</v>
      </c>
      <c r="F354" s="50">
        <v>71849.73046875</v>
      </c>
      <c r="G354" s="52">
        <v>169512</v>
      </c>
    </row>
    <row r="355" spans="1:7" x14ac:dyDescent="0.25">
      <c r="A355" s="49" t="s">
        <v>421</v>
      </c>
      <c r="B355" s="49" t="s">
        <v>26</v>
      </c>
      <c r="C355" s="49" t="s">
        <v>1</v>
      </c>
      <c r="D355" s="49" t="s">
        <v>191</v>
      </c>
      <c r="E355" s="49" t="s">
        <v>152</v>
      </c>
      <c r="F355" s="50">
        <v>74843.490234375</v>
      </c>
      <c r="G355" s="52">
        <v>262425</v>
      </c>
    </row>
    <row r="356" spans="1:7" x14ac:dyDescent="0.25">
      <c r="A356" s="49" t="s">
        <v>421</v>
      </c>
      <c r="B356" s="49" t="s">
        <v>26</v>
      </c>
      <c r="C356" s="49" t="s">
        <v>1</v>
      </c>
      <c r="D356" s="49" t="s">
        <v>191</v>
      </c>
      <c r="E356" s="49" t="s">
        <v>47</v>
      </c>
      <c r="F356" s="50">
        <v>440722.869140625</v>
      </c>
      <c r="G356" s="52">
        <v>535433.75390625</v>
      </c>
    </row>
    <row r="357" spans="1:7" x14ac:dyDescent="0.25">
      <c r="A357" s="49" t="s">
        <v>421</v>
      </c>
      <c r="B357" s="49" t="s">
        <v>26</v>
      </c>
      <c r="C357" s="49" t="s">
        <v>1</v>
      </c>
      <c r="D357" s="49" t="s">
        <v>191</v>
      </c>
      <c r="E357" s="49" t="s">
        <v>51</v>
      </c>
      <c r="F357" s="50">
        <v>290364.138671875</v>
      </c>
      <c r="G357" s="52">
        <v>968039</v>
      </c>
    </row>
    <row r="358" spans="1:7" x14ac:dyDescent="0.25">
      <c r="A358" s="49" t="s">
        <v>420</v>
      </c>
      <c r="B358" s="49" t="s">
        <v>26</v>
      </c>
      <c r="C358" s="49" t="s">
        <v>1</v>
      </c>
      <c r="D358" s="49" t="s">
        <v>191</v>
      </c>
      <c r="E358" s="49" t="s">
        <v>61</v>
      </c>
      <c r="F358" s="50">
        <v>7285.43017578125</v>
      </c>
      <c r="G358" s="52">
        <v>8936</v>
      </c>
    </row>
    <row r="359" spans="1:7" x14ac:dyDescent="0.25">
      <c r="A359" s="49" t="s">
        <v>420</v>
      </c>
      <c r="B359" s="49" t="s">
        <v>26</v>
      </c>
      <c r="C359" s="49" t="s">
        <v>1</v>
      </c>
      <c r="D359" s="49" t="s">
        <v>191</v>
      </c>
      <c r="E359" s="49" t="s">
        <v>28</v>
      </c>
      <c r="F359" s="50">
        <v>3444.169921875</v>
      </c>
      <c r="G359" s="52">
        <v>10049.599975585937</v>
      </c>
    </row>
    <row r="360" spans="1:7" x14ac:dyDescent="0.25">
      <c r="A360" s="49" t="s">
        <v>421</v>
      </c>
      <c r="B360" s="49" t="s">
        <v>26</v>
      </c>
      <c r="C360" s="49" t="s">
        <v>1</v>
      </c>
      <c r="D360" s="49" t="s">
        <v>191</v>
      </c>
      <c r="E360" s="49" t="s">
        <v>68</v>
      </c>
      <c r="F360" s="50">
        <v>74895.66015625</v>
      </c>
      <c r="G360" s="52">
        <v>234435.34375</v>
      </c>
    </row>
    <row r="361" spans="1:7" x14ac:dyDescent="0.25">
      <c r="A361" s="49" t="s">
        <v>421</v>
      </c>
      <c r="B361" s="49" t="s">
        <v>26</v>
      </c>
      <c r="C361" s="49" t="s">
        <v>1</v>
      </c>
      <c r="D361" s="49" t="s">
        <v>191</v>
      </c>
      <c r="E361" s="49" t="s">
        <v>56</v>
      </c>
      <c r="F361" s="50">
        <v>65182.08984375</v>
      </c>
      <c r="G361" s="52">
        <v>364332.96875</v>
      </c>
    </row>
    <row r="362" spans="1:7" x14ac:dyDescent="0.25">
      <c r="A362" s="49" t="s">
        <v>421</v>
      </c>
      <c r="B362" s="49" t="s">
        <v>26</v>
      </c>
      <c r="C362" s="49" t="s">
        <v>1</v>
      </c>
      <c r="D362" s="49" t="s">
        <v>191</v>
      </c>
      <c r="E362" s="49" t="s">
        <v>256</v>
      </c>
      <c r="F362" s="50">
        <v>24947.830078125</v>
      </c>
      <c r="G362" s="52">
        <v>79375</v>
      </c>
    </row>
    <row r="363" spans="1:7" x14ac:dyDescent="0.25">
      <c r="A363" s="49" t="s">
        <v>421</v>
      </c>
      <c r="B363" s="49" t="s">
        <v>26</v>
      </c>
      <c r="C363" s="49" t="s">
        <v>1</v>
      </c>
      <c r="D363" s="49" t="s">
        <v>191</v>
      </c>
      <c r="E363" s="49" t="s">
        <v>46</v>
      </c>
      <c r="F363" s="50">
        <v>651198.8359375</v>
      </c>
      <c r="G363" s="52">
        <v>2196563.0625</v>
      </c>
    </row>
    <row r="364" spans="1:7" x14ac:dyDescent="0.25">
      <c r="A364" s="49" t="s">
        <v>421</v>
      </c>
      <c r="B364" s="49" t="s">
        <v>26</v>
      </c>
      <c r="C364" s="49" t="s">
        <v>1</v>
      </c>
      <c r="D364" s="49" t="s">
        <v>188</v>
      </c>
      <c r="E364" s="49" t="s">
        <v>47</v>
      </c>
      <c r="F364" s="50">
        <v>293498.28125</v>
      </c>
      <c r="G364" s="52">
        <v>275194.8125</v>
      </c>
    </row>
    <row r="365" spans="1:7" x14ac:dyDescent="0.25">
      <c r="A365" s="49" t="s">
        <v>421</v>
      </c>
      <c r="B365" s="49" t="s">
        <v>26</v>
      </c>
      <c r="C365" s="49" t="s">
        <v>1</v>
      </c>
      <c r="D365" s="49" t="s">
        <v>188</v>
      </c>
      <c r="E365" s="49" t="s">
        <v>61</v>
      </c>
      <c r="F365" s="50">
        <v>2409.360107421875</v>
      </c>
      <c r="G365" s="52">
        <v>1545.4000244140625</v>
      </c>
    </row>
    <row r="366" spans="1:7" x14ac:dyDescent="0.25">
      <c r="A366" s="49" t="s">
        <v>420</v>
      </c>
      <c r="B366" s="49" t="s">
        <v>26</v>
      </c>
      <c r="C366" s="49" t="s">
        <v>1</v>
      </c>
      <c r="D366" s="49" t="s">
        <v>188</v>
      </c>
      <c r="E366" s="49" t="s">
        <v>28</v>
      </c>
      <c r="F366" s="50">
        <v>134072.609375</v>
      </c>
      <c r="G366" s="52">
        <v>121860</v>
      </c>
    </row>
    <row r="367" spans="1:7" x14ac:dyDescent="0.25">
      <c r="A367" s="49" t="s">
        <v>421</v>
      </c>
      <c r="B367" s="49" t="s">
        <v>26</v>
      </c>
      <c r="C367" s="49" t="s">
        <v>1</v>
      </c>
      <c r="D367" s="49" t="s">
        <v>190</v>
      </c>
      <c r="E367" s="49" t="s">
        <v>51</v>
      </c>
      <c r="F367" s="50">
        <v>30586.4296875</v>
      </c>
      <c r="G367" s="52">
        <v>273131.75</v>
      </c>
    </row>
    <row r="368" spans="1:7" x14ac:dyDescent="0.25">
      <c r="A368" s="49" t="s">
        <v>421</v>
      </c>
      <c r="B368" s="49" t="s">
        <v>26</v>
      </c>
      <c r="C368" s="49" t="s">
        <v>1</v>
      </c>
      <c r="D368" s="49" t="s">
        <v>190</v>
      </c>
      <c r="E368" s="49" t="s">
        <v>61</v>
      </c>
      <c r="F368" s="50">
        <v>29492.26025390625</v>
      </c>
      <c r="G368" s="52">
        <v>121012.908203125</v>
      </c>
    </row>
    <row r="369" spans="1:7" x14ac:dyDescent="0.25">
      <c r="A369" s="49" t="s">
        <v>420</v>
      </c>
      <c r="B369" s="49" t="s">
        <v>26</v>
      </c>
      <c r="C369" s="49" t="s">
        <v>1</v>
      </c>
      <c r="D369" s="49" t="s">
        <v>190</v>
      </c>
      <c r="E369" s="49" t="s">
        <v>28</v>
      </c>
      <c r="F369" s="50">
        <v>52353.109375</v>
      </c>
      <c r="G369" s="52">
        <v>605966.13671875</v>
      </c>
    </row>
    <row r="370" spans="1:7" x14ac:dyDescent="0.25">
      <c r="A370" s="49" t="s">
        <v>421</v>
      </c>
      <c r="B370" s="49" t="s">
        <v>26</v>
      </c>
      <c r="C370" s="49" t="s">
        <v>1</v>
      </c>
      <c r="D370" s="49" t="s">
        <v>190</v>
      </c>
      <c r="E370" s="49" t="s">
        <v>49</v>
      </c>
      <c r="F370" s="50">
        <v>4674.8901062011719</v>
      </c>
      <c r="G370" s="52">
        <v>55725.5302734375</v>
      </c>
    </row>
    <row r="371" spans="1:7" x14ac:dyDescent="0.25">
      <c r="A371" s="49" t="s">
        <v>421</v>
      </c>
      <c r="B371" s="49" t="s">
        <v>26</v>
      </c>
      <c r="C371" s="49" t="s">
        <v>1</v>
      </c>
      <c r="D371" s="49" t="s">
        <v>190</v>
      </c>
      <c r="E371" s="49" t="s">
        <v>68</v>
      </c>
      <c r="F371" s="50">
        <v>7348.269775390625</v>
      </c>
      <c r="G371" s="52">
        <v>78454.08203125</v>
      </c>
    </row>
    <row r="372" spans="1:7" x14ac:dyDescent="0.25">
      <c r="A372" s="49" t="s">
        <v>421</v>
      </c>
      <c r="B372" s="49" t="s">
        <v>26</v>
      </c>
      <c r="C372" s="49" t="s">
        <v>1</v>
      </c>
      <c r="D372" s="49" t="s">
        <v>190</v>
      </c>
      <c r="E372" s="49" t="s">
        <v>79</v>
      </c>
      <c r="F372" s="50">
        <v>25186.400390625</v>
      </c>
      <c r="G372" s="52">
        <v>182348.640625</v>
      </c>
    </row>
    <row r="373" spans="1:7" x14ac:dyDescent="0.25">
      <c r="A373" s="49" t="s">
        <v>421</v>
      </c>
      <c r="B373" s="49" t="s">
        <v>26</v>
      </c>
      <c r="C373" s="49" t="s">
        <v>1</v>
      </c>
      <c r="D373" s="49" t="s">
        <v>190</v>
      </c>
      <c r="E373" s="49" t="s">
        <v>56</v>
      </c>
      <c r="F373" s="50">
        <v>9573.98046875</v>
      </c>
      <c r="G373" s="52">
        <v>51104.0390625</v>
      </c>
    </row>
    <row r="374" spans="1:7" x14ac:dyDescent="0.25">
      <c r="A374" s="49" t="s">
        <v>421</v>
      </c>
      <c r="B374" s="49" t="s">
        <v>26</v>
      </c>
      <c r="C374" s="49" t="s">
        <v>1</v>
      </c>
      <c r="D374" s="49" t="s">
        <v>190</v>
      </c>
      <c r="E374" s="49" t="s">
        <v>256</v>
      </c>
      <c r="F374" s="50">
        <v>28149.919921875</v>
      </c>
      <c r="G374" s="52">
        <v>276614.765625</v>
      </c>
    </row>
    <row r="375" spans="1:7" x14ac:dyDescent="0.25">
      <c r="A375" s="49" t="s">
        <v>420</v>
      </c>
      <c r="B375" s="49" t="s">
        <v>26</v>
      </c>
      <c r="C375" s="49" t="s">
        <v>1</v>
      </c>
      <c r="D375" s="49" t="s">
        <v>380</v>
      </c>
      <c r="E375" s="49" t="s">
        <v>61</v>
      </c>
      <c r="F375" s="50">
        <v>14108.2197265625</v>
      </c>
      <c r="G375" s="52">
        <v>15378</v>
      </c>
    </row>
    <row r="376" spans="1:7" x14ac:dyDescent="0.25">
      <c r="A376" s="49" t="s">
        <v>421</v>
      </c>
      <c r="B376" s="49" t="s">
        <v>26</v>
      </c>
      <c r="C376" s="49" t="s">
        <v>1</v>
      </c>
      <c r="D376" s="49" t="s">
        <v>186</v>
      </c>
      <c r="E376" s="49" t="s">
        <v>83</v>
      </c>
      <c r="F376" s="50">
        <v>422239.09375</v>
      </c>
      <c r="G376" s="52">
        <v>313923.875</v>
      </c>
    </row>
    <row r="377" spans="1:7" x14ac:dyDescent="0.25">
      <c r="A377" s="49" t="s">
        <v>421</v>
      </c>
      <c r="B377" s="49" t="s">
        <v>26</v>
      </c>
      <c r="C377" s="49" t="s">
        <v>1</v>
      </c>
      <c r="D377" s="49" t="s">
        <v>186</v>
      </c>
      <c r="E377" s="49" t="s">
        <v>47</v>
      </c>
      <c r="F377" s="50">
        <v>966900.0546875</v>
      </c>
      <c r="G377" s="52">
        <v>782931.1328125</v>
      </c>
    </row>
    <row r="378" spans="1:7" x14ac:dyDescent="0.25">
      <c r="A378" s="49" t="s">
        <v>421</v>
      </c>
      <c r="B378" s="49" t="s">
        <v>26</v>
      </c>
      <c r="C378" s="49" t="s">
        <v>1</v>
      </c>
      <c r="D378" s="49" t="s">
        <v>186</v>
      </c>
      <c r="E378" s="49" t="s">
        <v>61</v>
      </c>
      <c r="F378" s="50">
        <v>168711.24609375</v>
      </c>
      <c r="G378" s="52">
        <v>193493.552734375</v>
      </c>
    </row>
    <row r="379" spans="1:7" x14ac:dyDescent="0.25">
      <c r="A379" s="49" t="s">
        <v>420</v>
      </c>
      <c r="B379" s="49" t="s">
        <v>26</v>
      </c>
      <c r="C379" s="49" t="s">
        <v>1</v>
      </c>
      <c r="D379" s="49" t="s">
        <v>186</v>
      </c>
      <c r="E379" s="49" t="s">
        <v>122</v>
      </c>
      <c r="F379" s="50">
        <v>21386.7890625</v>
      </c>
      <c r="G379" s="52">
        <v>17001.619140625</v>
      </c>
    </row>
    <row r="380" spans="1:7" ht="15.75" thickBot="1" x14ac:dyDescent="0.3">
      <c r="A380" s="37" t="s">
        <v>420</v>
      </c>
      <c r="B380" s="38"/>
      <c r="C380" s="38"/>
      <c r="D380" s="38"/>
      <c r="E380" s="38"/>
      <c r="F380" s="38">
        <f>SUM(F341:F379)</f>
        <v>5702404.0892333984</v>
      </c>
      <c r="G380" s="39">
        <f>SUM(G341:G379)</f>
        <v>14252314.896484375</v>
      </c>
    </row>
    <row r="381" spans="1:7" x14ac:dyDescent="0.25">
      <c r="A381" s="49" t="s">
        <v>432</v>
      </c>
      <c r="B381" s="49" t="s">
        <v>26</v>
      </c>
      <c r="C381" s="49" t="s">
        <v>1</v>
      </c>
      <c r="D381" s="49" t="s">
        <v>189</v>
      </c>
      <c r="E381" s="49" t="s">
        <v>51</v>
      </c>
      <c r="F381" s="50">
        <v>323768.81640625</v>
      </c>
      <c r="G381" s="52">
        <v>2332446.578125</v>
      </c>
    </row>
    <row r="382" spans="1:7" x14ac:dyDescent="0.25">
      <c r="A382" s="49" t="s">
        <v>432</v>
      </c>
      <c r="B382" s="49" t="s">
        <v>26</v>
      </c>
      <c r="C382" s="49" t="s">
        <v>1</v>
      </c>
      <c r="D382" s="49" t="s">
        <v>189</v>
      </c>
      <c r="E382" s="49" t="s">
        <v>61</v>
      </c>
      <c r="F382" s="50">
        <v>46504.1416015625</v>
      </c>
      <c r="G382" s="52">
        <v>213667.9140625</v>
      </c>
    </row>
    <row r="383" spans="1:7" x14ac:dyDescent="0.25">
      <c r="A383" s="49" t="s">
        <v>432</v>
      </c>
      <c r="B383" s="49" t="s">
        <v>26</v>
      </c>
      <c r="C383" s="49" t="s">
        <v>1</v>
      </c>
      <c r="D383" s="49" t="s">
        <v>189</v>
      </c>
      <c r="E383" s="49" t="s">
        <v>28</v>
      </c>
      <c r="F383" s="50">
        <v>4513.8701171875</v>
      </c>
      <c r="G383" s="52">
        <v>16798</v>
      </c>
    </row>
    <row r="384" spans="1:7" x14ac:dyDescent="0.25">
      <c r="A384" s="49" t="s">
        <v>432</v>
      </c>
      <c r="B384" s="49" t="s">
        <v>26</v>
      </c>
      <c r="C384" s="49" t="s">
        <v>1</v>
      </c>
      <c r="D384" s="49" t="s">
        <v>189</v>
      </c>
      <c r="E384" s="49" t="s">
        <v>56</v>
      </c>
      <c r="F384" s="50">
        <v>496274.08935546875</v>
      </c>
      <c r="G384" s="52">
        <v>1923426.90625</v>
      </c>
    </row>
    <row r="385" spans="1:7" x14ac:dyDescent="0.25">
      <c r="A385" s="49" t="s">
        <v>432</v>
      </c>
      <c r="B385" s="49" t="s">
        <v>26</v>
      </c>
      <c r="C385" s="49" t="s">
        <v>1</v>
      </c>
      <c r="D385" s="49" t="s">
        <v>189</v>
      </c>
      <c r="E385" s="49" t="s">
        <v>330</v>
      </c>
      <c r="F385" s="50">
        <v>42546.01953125</v>
      </c>
      <c r="G385" s="52">
        <v>350682.53125</v>
      </c>
    </row>
    <row r="386" spans="1:7" x14ac:dyDescent="0.25">
      <c r="A386" s="49" t="s">
        <v>432</v>
      </c>
      <c r="B386" s="49" t="s">
        <v>26</v>
      </c>
      <c r="C386" s="49" t="s">
        <v>1</v>
      </c>
      <c r="D386" s="49" t="s">
        <v>193</v>
      </c>
      <c r="E386" s="49" t="s">
        <v>83</v>
      </c>
      <c r="F386" s="50">
        <v>545061.916015625</v>
      </c>
      <c r="G386" s="52">
        <v>1158125</v>
      </c>
    </row>
    <row r="387" spans="1:7" x14ac:dyDescent="0.25">
      <c r="A387" s="49" t="s">
        <v>432</v>
      </c>
      <c r="B387" s="49" t="s">
        <v>26</v>
      </c>
      <c r="C387" s="49" t="s">
        <v>1</v>
      </c>
      <c r="D387" s="49" t="s">
        <v>193</v>
      </c>
      <c r="E387" s="49" t="s">
        <v>47</v>
      </c>
      <c r="F387" s="50">
        <v>38667.7294921875</v>
      </c>
      <c r="G387" s="52">
        <v>199835.76171875</v>
      </c>
    </row>
    <row r="388" spans="1:7" x14ac:dyDescent="0.25">
      <c r="A388" s="49" t="s">
        <v>432</v>
      </c>
      <c r="B388" s="49" t="s">
        <v>26</v>
      </c>
      <c r="C388" s="49" t="s">
        <v>1</v>
      </c>
      <c r="D388" s="49" t="s">
        <v>193</v>
      </c>
      <c r="E388" s="49" t="s">
        <v>28</v>
      </c>
      <c r="F388" s="50">
        <v>213827.8017578125</v>
      </c>
      <c r="G388" s="52">
        <v>414530.98852539062</v>
      </c>
    </row>
    <row r="389" spans="1:7" x14ac:dyDescent="0.25">
      <c r="A389" s="49" t="s">
        <v>432</v>
      </c>
      <c r="B389" s="49" t="s">
        <v>26</v>
      </c>
      <c r="C389" s="49" t="s">
        <v>1</v>
      </c>
      <c r="D389" s="49" t="s">
        <v>193</v>
      </c>
      <c r="E389" s="49" t="s">
        <v>49</v>
      </c>
      <c r="F389" s="50">
        <v>24947.830078125</v>
      </c>
      <c r="G389" s="52">
        <v>46375</v>
      </c>
    </row>
    <row r="390" spans="1:7" x14ac:dyDescent="0.25">
      <c r="A390" s="49" t="s">
        <v>432</v>
      </c>
      <c r="B390" s="49" t="s">
        <v>26</v>
      </c>
      <c r="C390" s="49" t="s">
        <v>1</v>
      </c>
      <c r="D390" s="49" t="s">
        <v>191</v>
      </c>
      <c r="E390" s="49" t="s">
        <v>83</v>
      </c>
      <c r="F390" s="50">
        <v>73845.55859375</v>
      </c>
      <c r="G390" s="52">
        <v>150770</v>
      </c>
    </row>
    <row r="391" spans="1:7" x14ac:dyDescent="0.25">
      <c r="A391" s="49" t="s">
        <v>432</v>
      </c>
      <c r="B391" s="49" t="s">
        <v>26</v>
      </c>
      <c r="C391" s="49" t="s">
        <v>1</v>
      </c>
      <c r="D391" s="49" t="s">
        <v>191</v>
      </c>
      <c r="E391" s="49" t="s">
        <v>152</v>
      </c>
      <c r="F391" s="50">
        <v>99716.46875</v>
      </c>
      <c r="G391" s="52">
        <v>334737.5</v>
      </c>
    </row>
    <row r="392" spans="1:7" x14ac:dyDescent="0.25">
      <c r="A392" s="49" t="s">
        <v>432</v>
      </c>
      <c r="B392" s="49" t="s">
        <v>26</v>
      </c>
      <c r="C392" s="49" t="s">
        <v>1</v>
      </c>
      <c r="D392" s="49" t="s">
        <v>191</v>
      </c>
      <c r="E392" s="49" t="s">
        <v>47</v>
      </c>
      <c r="F392" s="50">
        <v>373192.9482421875</v>
      </c>
      <c r="G392" s="52">
        <v>1396031.40625</v>
      </c>
    </row>
    <row r="393" spans="1:7" x14ac:dyDescent="0.25">
      <c r="A393" s="49" t="s">
        <v>432</v>
      </c>
      <c r="B393" s="49" t="s">
        <v>26</v>
      </c>
      <c r="C393" s="49" t="s">
        <v>1</v>
      </c>
      <c r="D393" s="49" t="s">
        <v>191</v>
      </c>
      <c r="E393" s="49" t="s">
        <v>51</v>
      </c>
      <c r="F393" s="50">
        <v>1405330.5966796875</v>
      </c>
      <c r="G393" s="52">
        <v>6607774.296875</v>
      </c>
    </row>
    <row r="394" spans="1:7" x14ac:dyDescent="0.25">
      <c r="A394" s="49" t="s">
        <v>432</v>
      </c>
      <c r="B394" s="49" t="s">
        <v>26</v>
      </c>
      <c r="C394" s="49" t="s">
        <v>1</v>
      </c>
      <c r="D394" s="49" t="s">
        <v>191</v>
      </c>
      <c r="E394" s="49" t="s">
        <v>28</v>
      </c>
      <c r="F394" s="50">
        <v>35829.150817871094</v>
      </c>
      <c r="G394" s="52">
        <v>109029.08715820313</v>
      </c>
    </row>
    <row r="395" spans="1:7" x14ac:dyDescent="0.25">
      <c r="A395" s="49" t="s">
        <v>432</v>
      </c>
      <c r="B395" s="49" t="s">
        <v>26</v>
      </c>
      <c r="C395" s="49" t="s">
        <v>1</v>
      </c>
      <c r="D395" s="49" t="s">
        <v>191</v>
      </c>
      <c r="E395" s="49" t="s">
        <v>68</v>
      </c>
      <c r="F395" s="50">
        <v>271643.978515625</v>
      </c>
      <c r="G395" s="52">
        <v>1062168.125</v>
      </c>
    </row>
    <row r="396" spans="1:7" x14ac:dyDescent="0.25">
      <c r="A396" s="49" t="s">
        <v>432</v>
      </c>
      <c r="B396" s="49" t="s">
        <v>26</v>
      </c>
      <c r="C396" s="49" t="s">
        <v>1</v>
      </c>
      <c r="D396" s="49" t="s">
        <v>191</v>
      </c>
      <c r="E396" s="49" t="s">
        <v>79</v>
      </c>
      <c r="F396" s="50">
        <v>124739.126953125</v>
      </c>
      <c r="G396" s="52">
        <v>424800</v>
      </c>
    </row>
    <row r="397" spans="1:7" x14ac:dyDescent="0.25">
      <c r="A397" s="49" t="s">
        <v>432</v>
      </c>
      <c r="B397" s="49" t="s">
        <v>26</v>
      </c>
      <c r="C397" s="49" t="s">
        <v>1</v>
      </c>
      <c r="D397" s="49" t="s">
        <v>191</v>
      </c>
      <c r="E397" s="49" t="s">
        <v>56</v>
      </c>
      <c r="F397" s="50">
        <v>62185.458984375</v>
      </c>
      <c r="G397" s="52">
        <v>252957.59765625</v>
      </c>
    </row>
    <row r="398" spans="1:7" x14ac:dyDescent="0.25">
      <c r="A398" s="49" t="s">
        <v>432</v>
      </c>
      <c r="B398" s="49" t="s">
        <v>26</v>
      </c>
      <c r="C398" s="49" t="s">
        <v>1</v>
      </c>
      <c r="D398" s="49" t="s">
        <v>191</v>
      </c>
      <c r="E398" s="49" t="s">
        <v>46</v>
      </c>
      <c r="F398" s="50">
        <v>226683.17327880859</v>
      </c>
      <c r="G398" s="52">
        <v>1579917.9453125</v>
      </c>
    </row>
    <row r="399" spans="1:7" x14ac:dyDescent="0.25">
      <c r="A399" s="49" t="s">
        <v>432</v>
      </c>
      <c r="B399" s="49" t="s">
        <v>26</v>
      </c>
      <c r="C399" s="49" t="s">
        <v>1</v>
      </c>
      <c r="D399" s="49" t="s">
        <v>191</v>
      </c>
      <c r="E399" s="49" t="s">
        <v>107</v>
      </c>
      <c r="F399" s="50">
        <v>49895.6484375</v>
      </c>
      <c r="G399" s="52">
        <v>172500</v>
      </c>
    </row>
    <row r="400" spans="1:7" x14ac:dyDescent="0.25">
      <c r="A400" s="49" t="s">
        <v>432</v>
      </c>
      <c r="B400" s="49" t="s">
        <v>26</v>
      </c>
      <c r="C400" s="49" t="s">
        <v>1</v>
      </c>
      <c r="D400" s="49" t="s">
        <v>188</v>
      </c>
      <c r="E400" s="49" t="s">
        <v>61</v>
      </c>
      <c r="F400" s="50">
        <v>127378.421875</v>
      </c>
      <c r="G400" s="52">
        <v>87914.0625</v>
      </c>
    </row>
    <row r="401" spans="1:7" x14ac:dyDescent="0.25">
      <c r="A401" s="49" t="s">
        <v>432</v>
      </c>
      <c r="B401" s="49" t="s">
        <v>26</v>
      </c>
      <c r="C401" s="49" t="s">
        <v>1</v>
      </c>
      <c r="D401" s="49" t="s">
        <v>188</v>
      </c>
      <c r="E401" s="49" t="s">
        <v>28</v>
      </c>
      <c r="F401" s="50">
        <v>275810.09814453125</v>
      </c>
      <c r="G401" s="52">
        <v>260610.75665283203</v>
      </c>
    </row>
    <row r="402" spans="1:7" x14ac:dyDescent="0.25">
      <c r="A402" s="49" t="s">
        <v>432</v>
      </c>
      <c r="B402" s="49" t="s">
        <v>26</v>
      </c>
      <c r="C402" s="49" t="s">
        <v>1</v>
      </c>
      <c r="D402" s="49" t="s">
        <v>190</v>
      </c>
      <c r="E402" s="49" t="s">
        <v>28</v>
      </c>
      <c r="F402" s="50">
        <v>58761.788452148437</v>
      </c>
      <c r="G402" s="52">
        <v>699225.13671875</v>
      </c>
    </row>
    <row r="403" spans="1:7" x14ac:dyDescent="0.25">
      <c r="A403" s="49" t="s">
        <v>432</v>
      </c>
      <c r="B403" s="49" t="s">
        <v>26</v>
      </c>
      <c r="C403" s="49" t="s">
        <v>1</v>
      </c>
      <c r="D403" s="49" t="s">
        <v>190</v>
      </c>
      <c r="E403" s="49" t="s">
        <v>49</v>
      </c>
      <c r="F403" s="50">
        <v>8995.2900390625</v>
      </c>
      <c r="G403" s="52">
        <v>78696.1484375</v>
      </c>
    </row>
    <row r="404" spans="1:7" x14ac:dyDescent="0.25">
      <c r="A404" s="49" t="s">
        <v>432</v>
      </c>
      <c r="B404" s="49" t="s">
        <v>26</v>
      </c>
      <c r="C404" s="49" t="s">
        <v>1</v>
      </c>
      <c r="D404" s="49" t="s">
        <v>190</v>
      </c>
      <c r="E404" s="49" t="s">
        <v>79</v>
      </c>
      <c r="F404" s="50">
        <v>27392.419921875</v>
      </c>
      <c r="G404" s="52">
        <v>296014.703125</v>
      </c>
    </row>
    <row r="405" spans="1:7" x14ac:dyDescent="0.25">
      <c r="A405" s="49" t="s">
        <v>432</v>
      </c>
      <c r="B405" s="49" t="s">
        <v>26</v>
      </c>
      <c r="C405" s="49" t="s">
        <v>1</v>
      </c>
      <c r="D405" s="49" t="s">
        <v>192</v>
      </c>
      <c r="E405" s="49" t="s">
        <v>47</v>
      </c>
      <c r="F405" s="50">
        <v>19983.2109375</v>
      </c>
      <c r="G405" s="52">
        <v>40660</v>
      </c>
    </row>
    <row r="406" spans="1:7" x14ac:dyDescent="0.25">
      <c r="A406" s="49" t="s">
        <v>432</v>
      </c>
      <c r="B406" s="49" t="s">
        <v>26</v>
      </c>
      <c r="C406" s="49" t="s">
        <v>1</v>
      </c>
      <c r="D406" s="49" t="s">
        <v>186</v>
      </c>
      <c r="E406" s="49" t="s">
        <v>83</v>
      </c>
      <c r="F406" s="50">
        <v>216679.984375</v>
      </c>
      <c r="G406" s="52">
        <v>161099.8125</v>
      </c>
    </row>
    <row r="407" spans="1:7" x14ac:dyDescent="0.25">
      <c r="A407" s="49" t="s">
        <v>432</v>
      </c>
      <c r="B407" s="49" t="s">
        <v>26</v>
      </c>
      <c r="C407" s="49" t="s">
        <v>1</v>
      </c>
      <c r="D407" s="49" t="s">
        <v>186</v>
      </c>
      <c r="E407" s="49" t="s">
        <v>47</v>
      </c>
      <c r="F407" s="50">
        <v>1040613.302734375</v>
      </c>
      <c r="G407" s="52">
        <v>815337.328125</v>
      </c>
    </row>
    <row r="408" spans="1:7" x14ac:dyDescent="0.25">
      <c r="A408" s="49" t="s">
        <v>432</v>
      </c>
      <c r="B408" s="49" t="s">
        <v>26</v>
      </c>
      <c r="C408" s="49" t="s">
        <v>1</v>
      </c>
      <c r="D408" s="49" t="s">
        <v>186</v>
      </c>
      <c r="E408" s="49" t="s">
        <v>51</v>
      </c>
      <c r="F408" s="50">
        <v>399739.59375</v>
      </c>
      <c r="G408" s="52">
        <v>297432</v>
      </c>
    </row>
    <row r="409" spans="1:7" x14ac:dyDescent="0.25">
      <c r="A409" s="49" t="s">
        <v>432</v>
      </c>
      <c r="B409" s="49" t="s">
        <v>26</v>
      </c>
      <c r="C409" s="49" t="s">
        <v>1</v>
      </c>
      <c r="D409" s="49" t="s">
        <v>186</v>
      </c>
      <c r="E409" s="49" t="s">
        <v>61</v>
      </c>
      <c r="F409" s="50">
        <v>146742.443359375</v>
      </c>
      <c r="G409" s="52">
        <v>76042.080078125</v>
      </c>
    </row>
    <row r="410" spans="1:7" x14ac:dyDescent="0.25">
      <c r="A410" s="49" t="s">
        <v>432</v>
      </c>
      <c r="B410" s="49" t="s">
        <v>26</v>
      </c>
      <c r="C410" s="49" t="s">
        <v>1</v>
      </c>
      <c r="D410" s="49" t="s">
        <v>186</v>
      </c>
      <c r="E410" s="49" t="s">
        <v>28</v>
      </c>
      <c r="F410" s="50">
        <v>653.17999267578125</v>
      </c>
      <c r="G410" s="52">
        <v>950.4000244140625</v>
      </c>
    </row>
    <row r="411" spans="1:7" x14ac:dyDescent="0.25">
      <c r="A411" s="49" t="s">
        <v>432</v>
      </c>
      <c r="B411" s="49" t="s">
        <v>26</v>
      </c>
      <c r="C411" s="49" t="s">
        <v>1</v>
      </c>
      <c r="D411" s="49" t="s">
        <v>186</v>
      </c>
      <c r="E411" s="49" t="s">
        <v>122</v>
      </c>
      <c r="F411" s="50">
        <v>64550.91015625</v>
      </c>
      <c r="G411" s="52">
        <v>54621.6015625</v>
      </c>
    </row>
    <row r="412" spans="1:7" ht="15.75" thickBot="1" x14ac:dyDescent="0.3">
      <c r="A412" s="37" t="s">
        <v>432</v>
      </c>
      <c r="B412" s="38"/>
      <c r="C412" s="38"/>
      <c r="D412" s="38"/>
      <c r="E412" s="38"/>
      <c r="F412" s="38">
        <f>SUM(F381:F411)</f>
        <v>6846474.9673461914</v>
      </c>
      <c r="G412" s="39">
        <f>SUM(G381:G411)</f>
        <v>21615178.667907715</v>
      </c>
    </row>
    <row r="413" spans="1:7" ht="16.5" thickBot="1" x14ac:dyDescent="0.3">
      <c r="A413" s="22" t="s">
        <v>0</v>
      </c>
      <c r="B413" s="22"/>
      <c r="C413" s="22"/>
      <c r="D413" s="22"/>
      <c r="E413" s="22"/>
      <c r="F413" s="23">
        <f>SUM(F380,F340,F302,F270,F227,F203,F173,F134,F102,F64,F41)</f>
        <v>62114460.717472613</v>
      </c>
      <c r="G413" s="23">
        <f>SUM(G380,G340,G302,G270,G227,G203,G173,G134,G102,G64,G41)</f>
        <v>143953139.62731647</v>
      </c>
    </row>
  </sheetData>
  <sortState ref="A13:I287">
    <sortCondition ref="A13:A28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opLeftCell="A267" workbookViewId="0">
      <selection activeCell="H267" sqref="H1:I1048576"/>
    </sheetView>
  </sheetViews>
  <sheetFormatPr baseColWidth="10" defaultColWidth="14.85546875" defaultRowHeight="15" x14ac:dyDescent="0.25"/>
  <cols>
    <col min="1" max="1" width="11.42578125" bestFit="1" customWidth="1"/>
    <col min="2" max="2" width="7.7109375" bestFit="1" customWidth="1"/>
    <col min="3" max="3" width="12" bestFit="1" customWidth="1"/>
    <col min="4" max="4" width="1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227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85</v>
      </c>
      <c r="C12" s="49" t="s">
        <v>27</v>
      </c>
      <c r="D12" s="49" t="s">
        <v>89</v>
      </c>
      <c r="E12" s="49" t="s">
        <v>61</v>
      </c>
      <c r="F12" s="50">
        <v>24649.1796875</v>
      </c>
      <c r="G12" s="52">
        <v>105328</v>
      </c>
    </row>
    <row r="13" spans="1:7" x14ac:dyDescent="0.25">
      <c r="A13" s="49" t="s">
        <v>25</v>
      </c>
      <c r="B13" s="49" t="s">
        <v>85</v>
      </c>
      <c r="C13" s="49" t="s">
        <v>27</v>
      </c>
      <c r="D13" s="49" t="s">
        <v>89</v>
      </c>
      <c r="E13" s="49" t="s">
        <v>28</v>
      </c>
      <c r="F13" s="50">
        <v>604847.919921875</v>
      </c>
      <c r="G13" s="52">
        <v>1376011.06640625</v>
      </c>
    </row>
    <row r="14" spans="1:7" x14ac:dyDescent="0.25">
      <c r="A14" s="49" t="s">
        <v>25</v>
      </c>
      <c r="B14" s="49" t="s">
        <v>85</v>
      </c>
      <c r="C14" s="49" t="s">
        <v>27</v>
      </c>
      <c r="D14" s="49" t="s">
        <v>216</v>
      </c>
      <c r="E14" s="49" t="s">
        <v>28</v>
      </c>
      <c r="F14" s="50">
        <v>24494.23046875</v>
      </c>
      <c r="G14" s="52">
        <v>28080</v>
      </c>
    </row>
    <row r="15" spans="1:7" x14ac:dyDescent="0.25">
      <c r="A15" s="49" t="s">
        <v>25</v>
      </c>
      <c r="B15" s="49" t="s">
        <v>85</v>
      </c>
      <c r="C15" s="49" t="s">
        <v>27</v>
      </c>
      <c r="D15" s="49" t="s">
        <v>30</v>
      </c>
      <c r="E15" s="49" t="s">
        <v>28</v>
      </c>
      <c r="F15" s="50">
        <v>163695.087043762</v>
      </c>
      <c r="G15" s="52">
        <v>417568.87271118199</v>
      </c>
    </row>
    <row r="16" spans="1:7" x14ac:dyDescent="0.25">
      <c r="A16" s="49" t="s">
        <v>25</v>
      </c>
      <c r="B16" s="49" t="s">
        <v>85</v>
      </c>
      <c r="C16" s="49" t="s">
        <v>27</v>
      </c>
      <c r="D16" s="49" t="s">
        <v>31</v>
      </c>
      <c r="E16" s="49" t="s">
        <v>99</v>
      </c>
      <c r="F16" s="50">
        <v>17811.48046875</v>
      </c>
      <c r="G16" s="52">
        <v>24738.599609375</v>
      </c>
    </row>
    <row r="17" spans="1:7" x14ac:dyDescent="0.25">
      <c r="A17" s="49" t="s">
        <v>25</v>
      </c>
      <c r="B17" s="49" t="s">
        <v>85</v>
      </c>
      <c r="C17" s="49" t="s">
        <v>27</v>
      </c>
      <c r="D17" s="49" t="s">
        <v>31</v>
      </c>
      <c r="E17" s="49" t="s">
        <v>28</v>
      </c>
      <c r="F17" s="50">
        <v>66973.749969482393</v>
      </c>
      <c r="G17" s="52">
        <v>185499.910522461</v>
      </c>
    </row>
    <row r="18" spans="1:7" x14ac:dyDescent="0.25">
      <c r="A18" s="49" t="s">
        <v>25</v>
      </c>
      <c r="B18" s="49" t="s">
        <v>85</v>
      </c>
      <c r="C18" s="49" t="s">
        <v>27</v>
      </c>
      <c r="D18" s="49" t="s">
        <v>87</v>
      </c>
      <c r="E18" s="49" t="s">
        <v>28</v>
      </c>
      <c r="F18" s="50">
        <v>121659.21484375</v>
      </c>
      <c r="G18" s="52">
        <v>127107.400390625</v>
      </c>
    </row>
    <row r="19" spans="1:7" x14ac:dyDescent="0.25">
      <c r="A19" s="49" t="s">
        <v>25</v>
      </c>
      <c r="B19" s="49" t="s">
        <v>85</v>
      </c>
      <c r="C19" s="49" t="s">
        <v>27</v>
      </c>
      <c r="D19" s="49" t="s">
        <v>34</v>
      </c>
      <c r="E19" s="49" t="s">
        <v>61</v>
      </c>
      <c r="F19" s="50">
        <v>95.260002136230497</v>
      </c>
      <c r="G19" s="52">
        <v>990</v>
      </c>
    </row>
    <row r="20" spans="1:7" x14ac:dyDescent="0.25">
      <c r="A20" s="49" t="s">
        <v>25</v>
      </c>
      <c r="B20" s="49" t="s">
        <v>85</v>
      </c>
      <c r="C20" s="49" t="s">
        <v>27</v>
      </c>
      <c r="D20" s="49" t="s">
        <v>34</v>
      </c>
      <c r="E20" s="49" t="s">
        <v>28</v>
      </c>
      <c r="F20" s="50">
        <v>112777.971313477</v>
      </c>
      <c r="G20" s="52">
        <v>264407.22760009801</v>
      </c>
    </row>
    <row r="21" spans="1:7" x14ac:dyDescent="0.25">
      <c r="A21" s="49" t="s">
        <v>25</v>
      </c>
      <c r="B21" s="49" t="s">
        <v>85</v>
      </c>
      <c r="C21" s="49" t="s">
        <v>27</v>
      </c>
      <c r="D21" s="49" t="s">
        <v>36</v>
      </c>
      <c r="E21" s="49" t="s">
        <v>28</v>
      </c>
      <c r="F21" s="50">
        <v>1136.56005859375</v>
      </c>
      <c r="G21" s="52">
        <v>11408.5400390625</v>
      </c>
    </row>
    <row r="22" spans="1:7" x14ac:dyDescent="0.25">
      <c r="A22" s="49" t="s">
        <v>25</v>
      </c>
      <c r="B22" s="49" t="s">
        <v>85</v>
      </c>
      <c r="C22" s="49" t="s">
        <v>27</v>
      </c>
      <c r="D22" s="49" t="s">
        <v>90</v>
      </c>
      <c r="E22" s="49" t="s">
        <v>28</v>
      </c>
      <c r="F22" s="50">
        <v>96005.73828125</v>
      </c>
      <c r="G22" s="52">
        <v>206816.0625</v>
      </c>
    </row>
    <row r="23" spans="1:7" x14ac:dyDescent="0.25">
      <c r="A23" s="49" t="s">
        <v>25</v>
      </c>
      <c r="B23" s="49" t="s">
        <v>85</v>
      </c>
      <c r="C23" s="49" t="s">
        <v>27</v>
      </c>
      <c r="D23" s="49" t="s">
        <v>91</v>
      </c>
      <c r="E23" s="49" t="s">
        <v>28</v>
      </c>
      <c r="F23" s="50">
        <v>146612.630859375</v>
      </c>
      <c r="G23" s="52">
        <v>285568.1328125</v>
      </c>
    </row>
    <row r="24" spans="1:7" x14ac:dyDescent="0.25">
      <c r="A24" s="49" t="s">
        <v>25</v>
      </c>
      <c r="B24" s="49" t="s">
        <v>85</v>
      </c>
      <c r="C24" s="49" t="s">
        <v>27</v>
      </c>
      <c r="D24" s="49" t="s">
        <v>91</v>
      </c>
      <c r="E24" s="49" t="s">
        <v>76</v>
      </c>
      <c r="F24" s="50">
        <v>24947.830078125</v>
      </c>
      <c r="G24" s="52">
        <v>35000</v>
      </c>
    </row>
    <row r="25" spans="1:7" x14ac:dyDescent="0.25">
      <c r="A25" s="49" t="s">
        <v>25</v>
      </c>
      <c r="B25" s="49" t="s">
        <v>85</v>
      </c>
      <c r="C25" s="49" t="s">
        <v>27</v>
      </c>
      <c r="D25" s="49" t="s">
        <v>92</v>
      </c>
      <c r="E25" s="49" t="s">
        <v>28</v>
      </c>
      <c r="F25" s="50">
        <v>491195.4375</v>
      </c>
      <c r="G25" s="52">
        <v>1254413.8359375</v>
      </c>
    </row>
    <row r="26" spans="1:7" x14ac:dyDescent="0.25">
      <c r="A26" s="49" t="s">
        <v>25</v>
      </c>
      <c r="B26" s="49" t="s">
        <v>85</v>
      </c>
      <c r="C26" s="49" t="s">
        <v>27</v>
      </c>
      <c r="D26" s="49" t="s">
        <v>207</v>
      </c>
      <c r="E26" s="49" t="s">
        <v>28</v>
      </c>
      <c r="F26" s="50">
        <v>39.5</v>
      </c>
      <c r="G26" s="52">
        <v>579.08001708984398</v>
      </c>
    </row>
    <row r="27" spans="1:7" x14ac:dyDescent="0.25">
      <c r="A27" s="49" t="s">
        <v>25</v>
      </c>
      <c r="B27" s="49" t="s">
        <v>85</v>
      </c>
      <c r="C27" s="49" t="s">
        <v>27</v>
      </c>
      <c r="D27" s="49" t="s">
        <v>93</v>
      </c>
      <c r="E27" s="49" t="s">
        <v>81</v>
      </c>
      <c r="F27" s="50">
        <v>24952.810546875</v>
      </c>
      <c r="G27" s="52">
        <v>71014.203125</v>
      </c>
    </row>
    <row r="28" spans="1:7" x14ac:dyDescent="0.25">
      <c r="A28" s="49" t="s">
        <v>25</v>
      </c>
      <c r="B28" s="49" t="s">
        <v>85</v>
      </c>
      <c r="C28" s="49" t="s">
        <v>27</v>
      </c>
      <c r="D28" s="49" t="s">
        <v>93</v>
      </c>
      <c r="E28" s="49" t="s">
        <v>28</v>
      </c>
      <c r="F28" s="50">
        <v>65979.960798501997</v>
      </c>
      <c r="G28" s="52">
        <v>292119.71855163598</v>
      </c>
    </row>
    <row r="29" spans="1:7" x14ac:dyDescent="0.25">
      <c r="A29" s="49" t="s">
        <v>25</v>
      </c>
      <c r="B29" s="49" t="s">
        <v>85</v>
      </c>
      <c r="C29" s="49" t="s">
        <v>27</v>
      </c>
      <c r="D29" s="49" t="s">
        <v>37</v>
      </c>
      <c r="E29" s="49" t="s">
        <v>28</v>
      </c>
      <c r="F29" s="50">
        <v>165050.0078125</v>
      </c>
      <c r="G29" s="52">
        <v>224038.40234375</v>
      </c>
    </row>
    <row r="30" spans="1:7" x14ac:dyDescent="0.25">
      <c r="A30" s="49" t="s">
        <v>25</v>
      </c>
      <c r="B30" s="49" t="s">
        <v>85</v>
      </c>
      <c r="C30" s="49" t="s">
        <v>27</v>
      </c>
      <c r="D30" s="49" t="s">
        <v>118</v>
      </c>
      <c r="E30" s="49" t="s">
        <v>28</v>
      </c>
      <c r="F30" s="50">
        <v>2597.0499267578102</v>
      </c>
      <c r="G30" s="52">
        <v>6653.10009765625</v>
      </c>
    </row>
    <row r="31" spans="1:7" ht="15.75" thickBot="1" x14ac:dyDescent="0.3">
      <c r="A31" s="37" t="s">
        <v>25</v>
      </c>
      <c r="B31" s="38"/>
      <c r="C31" s="38"/>
      <c r="D31" s="38"/>
      <c r="E31" s="38"/>
      <c r="F31" s="38">
        <f>SUM(F12:F30)</f>
        <v>2155521.619581461</v>
      </c>
      <c r="G31" s="39">
        <f>SUM(G12:G30)</f>
        <v>4917342.1526641855</v>
      </c>
    </row>
    <row r="32" spans="1:7" x14ac:dyDescent="0.25">
      <c r="A32" s="49" t="s">
        <v>220</v>
      </c>
      <c r="B32" s="49" t="s">
        <v>85</v>
      </c>
      <c r="C32" s="49" t="s">
        <v>27</v>
      </c>
      <c r="D32" s="49" t="s">
        <v>257</v>
      </c>
      <c r="E32" s="49" t="s">
        <v>28</v>
      </c>
      <c r="F32" s="50">
        <v>1836.8900146484375</v>
      </c>
      <c r="G32" s="52">
        <v>5856.22021484375</v>
      </c>
    </row>
    <row r="33" spans="1:7" x14ac:dyDescent="0.25">
      <c r="A33" s="49" t="s">
        <v>220</v>
      </c>
      <c r="B33" s="49" t="s">
        <v>85</v>
      </c>
      <c r="C33" s="49" t="s">
        <v>27</v>
      </c>
      <c r="D33" s="49" t="s">
        <v>89</v>
      </c>
      <c r="E33" s="49" t="s">
        <v>28</v>
      </c>
      <c r="F33" s="50">
        <v>757177.60546875</v>
      </c>
      <c r="G33" s="52">
        <v>1719397.58203125</v>
      </c>
    </row>
    <row r="34" spans="1:7" x14ac:dyDescent="0.25">
      <c r="A34" s="49" t="s">
        <v>220</v>
      </c>
      <c r="B34" s="49" t="s">
        <v>85</v>
      </c>
      <c r="C34" s="49" t="s">
        <v>27</v>
      </c>
      <c r="D34" s="49" t="s">
        <v>29</v>
      </c>
      <c r="E34" s="49" t="s">
        <v>28</v>
      </c>
      <c r="F34" s="50">
        <v>3036.68994140625</v>
      </c>
      <c r="G34" s="52">
        <v>34573.80078125</v>
      </c>
    </row>
    <row r="35" spans="1:7" x14ac:dyDescent="0.25">
      <c r="A35" s="49" t="s">
        <v>220</v>
      </c>
      <c r="B35" s="49" t="s">
        <v>85</v>
      </c>
      <c r="C35" s="49" t="s">
        <v>27</v>
      </c>
      <c r="D35" s="49" t="s">
        <v>30</v>
      </c>
      <c r="E35" s="49" t="s">
        <v>61</v>
      </c>
      <c r="F35" s="50">
        <v>2587.5899658203125</v>
      </c>
      <c r="G35" s="52">
        <v>7822.8599853515625</v>
      </c>
    </row>
    <row r="36" spans="1:7" x14ac:dyDescent="0.25">
      <c r="A36" s="49" t="s">
        <v>220</v>
      </c>
      <c r="B36" s="49" t="s">
        <v>85</v>
      </c>
      <c r="C36" s="49" t="s">
        <v>27</v>
      </c>
      <c r="D36" s="49" t="s">
        <v>30</v>
      </c>
      <c r="E36" s="49" t="s">
        <v>28</v>
      </c>
      <c r="F36" s="50">
        <v>222954.3579788208</v>
      </c>
      <c r="G36" s="52">
        <v>574335.5373840332</v>
      </c>
    </row>
    <row r="37" spans="1:7" x14ac:dyDescent="0.25">
      <c r="A37" s="49" t="s">
        <v>220</v>
      </c>
      <c r="B37" s="49" t="s">
        <v>258</v>
      </c>
      <c r="C37" s="49" t="s">
        <v>27</v>
      </c>
      <c r="D37" s="49" t="s">
        <v>31</v>
      </c>
      <c r="E37" s="49" t="s">
        <v>61</v>
      </c>
      <c r="F37" s="50">
        <v>23979.849609375</v>
      </c>
      <c r="G37" s="52">
        <v>91314</v>
      </c>
    </row>
    <row r="38" spans="1:7" x14ac:dyDescent="0.25">
      <c r="A38" s="49" t="s">
        <v>220</v>
      </c>
      <c r="B38" s="49" t="s">
        <v>85</v>
      </c>
      <c r="C38" s="49" t="s">
        <v>27</v>
      </c>
      <c r="D38" s="49" t="s">
        <v>31</v>
      </c>
      <c r="E38" s="49" t="s">
        <v>28</v>
      </c>
      <c r="F38" s="50">
        <v>80142.061252593994</v>
      </c>
      <c r="G38" s="52">
        <v>201133.67623901367</v>
      </c>
    </row>
    <row r="39" spans="1:7" x14ac:dyDescent="0.25">
      <c r="A39" s="49" t="s">
        <v>220</v>
      </c>
      <c r="B39" s="49" t="s">
        <v>85</v>
      </c>
      <c r="C39" s="49" t="s">
        <v>27</v>
      </c>
      <c r="D39" s="49" t="s">
        <v>259</v>
      </c>
      <c r="E39" s="49" t="s">
        <v>61</v>
      </c>
      <c r="F39" s="50">
        <v>347</v>
      </c>
      <c r="G39" s="52">
        <v>931</v>
      </c>
    </row>
    <row r="40" spans="1:7" x14ac:dyDescent="0.25">
      <c r="A40" s="49" t="s">
        <v>220</v>
      </c>
      <c r="B40" s="49" t="s">
        <v>85</v>
      </c>
      <c r="C40" s="49" t="s">
        <v>27</v>
      </c>
      <c r="D40" s="49" t="s">
        <v>259</v>
      </c>
      <c r="E40" s="49" t="s">
        <v>28</v>
      </c>
      <c r="F40" s="50">
        <v>82.830001831054688</v>
      </c>
      <c r="G40" s="52">
        <v>2450.1298828125</v>
      </c>
    </row>
    <row r="41" spans="1:7" x14ac:dyDescent="0.25">
      <c r="A41" s="49" t="s">
        <v>220</v>
      </c>
      <c r="B41" s="49" t="s">
        <v>85</v>
      </c>
      <c r="C41" s="49" t="s">
        <v>27</v>
      </c>
      <c r="D41" s="49" t="s">
        <v>32</v>
      </c>
      <c r="E41" s="49" t="s">
        <v>28</v>
      </c>
      <c r="F41" s="50">
        <v>33676.0302734375</v>
      </c>
      <c r="G41" s="52">
        <v>108963.05859375</v>
      </c>
    </row>
    <row r="42" spans="1:7" x14ac:dyDescent="0.25">
      <c r="A42" s="49" t="s">
        <v>220</v>
      </c>
      <c r="B42" s="49" t="s">
        <v>85</v>
      </c>
      <c r="C42" s="49" t="s">
        <v>27</v>
      </c>
      <c r="D42" s="49" t="s">
        <v>87</v>
      </c>
      <c r="E42" s="49" t="s">
        <v>28</v>
      </c>
      <c r="F42" s="50">
        <v>150994.521484375</v>
      </c>
      <c r="G42" s="52">
        <v>154918.05078125</v>
      </c>
    </row>
    <row r="43" spans="1:7" x14ac:dyDescent="0.25">
      <c r="A43" s="49" t="s">
        <v>220</v>
      </c>
      <c r="B43" s="49" t="s">
        <v>85</v>
      </c>
      <c r="C43" s="49" t="s">
        <v>27</v>
      </c>
      <c r="D43" s="49" t="s">
        <v>260</v>
      </c>
      <c r="E43" s="49" t="s">
        <v>61</v>
      </c>
      <c r="F43" s="50">
        <v>105.23000335693359</v>
      </c>
      <c r="G43" s="52">
        <v>1001.969970703125</v>
      </c>
    </row>
    <row r="44" spans="1:7" x14ac:dyDescent="0.25">
      <c r="A44" s="49" t="s">
        <v>220</v>
      </c>
      <c r="B44" s="49" t="s">
        <v>85</v>
      </c>
      <c r="C44" s="49" t="s">
        <v>27</v>
      </c>
      <c r="D44" s="49" t="s">
        <v>261</v>
      </c>
      <c r="E44" s="49" t="s">
        <v>28</v>
      </c>
      <c r="F44" s="50">
        <v>1979.1500244140625</v>
      </c>
      <c r="G44" s="52">
        <v>2825.0400390625</v>
      </c>
    </row>
    <row r="45" spans="1:7" x14ac:dyDescent="0.25">
      <c r="A45" s="49" t="s">
        <v>220</v>
      </c>
      <c r="B45" s="49" t="s">
        <v>258</v>
      </c>
      <c r="C45" s="49" t="s">
        <v>27</v>
      </c>
      <c r="D45" s="49" t="s">
        <v>34</v>
      </c>
      <c r="E45" s="49" t="s">
        <v>28</v>
      </c>
      <c r="F45" s="50">
        <v>115943.0791015625</v>
      </c>
      <c r="G45" s="52">
        <v>271153.8583984375</v>
      </c>
    </row>
    <row r="46" spans="1:7" x14ac:dyDescent="0.25">
      <c r="A46" s="49" t="s">
        <v>220</v>
      </c>
      <c r="B46" s="49" t="s">
        <v>85</v>
      </c>
      <c r="C46" s="49" t="s">
        <v>27</v>
      </c>
      <c r="D46" s="49" t="s">
        <v>262</v>
      </c>
      <c r="E46" s="49" t="s">
        <v>28</v>
      </c>
      <c r="F46" s="50">
        <v>2721.5400390625</v>
      </c>
      <c r="G46" s="52">
        <v>5376</v>
      </c>
    </row>
    <row r="47" spans="1:7" x14ac:dyDescent="0.25">
      <c r="A47" s="49" t="s">
        <v>220</v>
      </c>
      <c r="B47" s="49" t="s">
        <v>85</v>
      </c>
      <c r="C47" s="49" t="s">
        <v>27</v>
      </c>
      <c r="D47" s="49" t="s">
        <v>90</v>
      </c>
      <c r="E47" s="49" t="s">
        <v>28</v>
      </c>
      <c r="F47" s="50">
        <v>197810.54022216797</v>
      </c>
      <c r="G47" s="52">
        <v>434318.52197265625</v>
      </c>
    </row>
    <row r="48" spans="1:7" x14ac:dyDescent="0.25">
      <c r="A48" s="49" t="s">
        <v>220</v>
      </c>
      <c r="B48" s="49" t="s">
        <v>85</v>
      </c>
      <c r="C48" s="49" t="s">
        <v>27</v>
      </c>
      <c r="D48" s="49" t="s">
        <v>91</v>
      </c>
      <c r="E48" s="49" t="s">
        <v>28</v>
      </c>
      <c r="F48" s="50">
        <v>204.1199951171875</v>
      </c>
      <c r="G48" s="52">
        <v>445.5</v>
      </c>
    </row>
    <row r="49" spans="1:7" x14ac:dyDescent="0.25">
      <c r="A49" s="49" t="s">
        <v>220</v>
      </c>
      <c r="B49" s="49" t="s">
        <v>85</v>
      </c>
      <c r="C49" s="49" t="s">
        <v>27</v>
      </c>
      <c r="D49" s="49" t="s">
        <v>91</v>
      </c>
      <c r="E49" s="49" t="s">
        <v>76</v>
      </c>
      <c r="F49" s="50">
        <v>24947.830078125</v>
      </c>
      <c r="G49" s="52">
        <v>33260</v>
      </c>
    </row>
    <row r="50" spans="1:7" x14ac:dyDescent="0.25">
      <c r="A50" s="49" t="s">
        <v>220</v>
      </c>
      <c r="B50" s="49" t="s">
        <v>85</v>
      </c>
      <c r="C50" s="49" t="s">
        <v>27</v>
      </c>
      <c r="D50" s="49" t="s">
        <v>263</v>
      </c>
      <c r="E50" s="49" t="s">
        <v>28</v>
      </c>
      <c r="F50" s="50">
        <v>16216.08984375</v>
      </c>
      <c r="G50" s="52">
        <v>79365</v>
      </c>
    </row>
    <row r="51" spans="1:7" x14ac:dyDescent="0.25">
      <c r="A51" s="49" t="s">
        <v>220</v>
      </c>
      <c r="B51" s="49" t="s">
        <v>85</v>
      </c>
      <c r="C51" s="49" t="s">
        <v>27</v>
      </c>
      <c r="D51" s="49" t="s">
        <v>92</v>
      </c>
      <c r="E51" s="49" t="s">
        <v>264</v>
      </c>
      <c r="F51" s="50">
        <v>23568.890625</v>
      </c>
      <c r="G51" s="52">
        <v>50920.80078125</v>
      </c>
    </row>
    <row r="52" spans="1:7" x14ac:dyDescent="0.25">
      <c r="A52" s="49" t="s">
        <v>220</v>
      </c>
      <c r="B52" s="49" t="s">
        <v>85</v>
      </c>
      <c r="C52" s="49" t="s">
        <v>27</v>
      </c>
      <c r="D52" s="49" t="s">
        <v>92</v>
      </c>
      <c r="E52" s="49" t="s">
        <v>28</v>
      </c>
      <c r="F52" s="50">
        <v>476526.5771484375</v>
      </c>
      <c r="G52" s="52">
        <v>1191641.744140625</v>
      </c>
    </row>
    <row r="53" spans="1:7" x14ac:dyDescent="0.25">
      <c r="A53" s="49" t="s">
        <v>220</v>
      </c>
      <c r="B53" s="49" t="s">
        <v>85</v>
      </c>
      <c r="C53" s="49" t="s">
        <v>27</v>
      </c>
      <c r="D53" s="49" t="s">
        <v>93</v>
      </c>
      <c r="E53" s="49" t="s">
        <v>28</v>
      </c>
      <c r="F53" s="50">
        <v>13897.670196533203</v>
      </c>
      <c r="G53" s="52">
        <v>66341.310363769531</v>
      </c>
    </row>
    <row r="54" spans="1:7" x14ac:dyDescent="0.25">
      <c r="A54" s="49" t="s">
        <v>220</v>
      </c>
      <c r="B54" s="49" t="s">
        <v>85</v>
      </c>
      <c r="C54" s="49" t="s">
        <v>27</v>
      </c>
      <c r="D54" s="49" t="s">
        <v>93</v>
      </c>
      <c r="E54" s="49" t="s">
        <v>49</v>
      </c>
      <c r="F54" s="50">
        <v>35.130001068115234</v>
      </c>
      <c r="G54" s="52">
        <v>198.39999389648437</v>
      </c>
    </row>
    <row r="55" spans="1:7" x14ac:dyDescent="0.25">
      <c r="A55" s="49" t="s">
        <v>220</v>
      </c>
      <c r="B55" s="49" t="s">
        <v>85</v>
      </c>
      <c r="C55" s="49" t="s">
        <v>27</v>
      </c>
      <c r="D55" s="49" t="s">
        <v>37</v>
      </c>
      <c r="E55" s="49" t="s">
        <v>265</v>
      </c>
      <c r="F55" s="50">
        <v>23813.830078125</v>
      </c>
      <c r="G55" s="52">
        <v>28350</v>
      </c>
    </row>
    <row r="56" spans="1:7" x14ac:dyDescent="0.25">
      <c r="A56" s="49" t="s">
        <v>220</v>
      </c>
      <c r="B56" s="49" t="s">
        <v>85</v>
      </c>
      <c r="C56" s="49" t="s">
        <v>27</v>
      </c>
      <c r="D56" s="49" t="s">
        <v>37</v>
      </c>
      <c r="E56" s="49" t="s">
        <v>28</v>
      </c>
      <c r="F56" s="50">
        <v>272241.919921875</v>
      </c>
      <c r="G56" s="52">
        <v>467293.0703125</v>
      </c>
    </row>
    <row r="57" spans="1:7" x14ac:dyDescent="0.25">
      <c r="A57" s="49" t="s">
        <v>220</v>
      </c>
      <c r="B57" s="49" t="s">
        <v>85</v>
      </c>
      <c r="C57" s="49" t="s">
        <v>27</v>
      </c>
      <c r="D57" s="49" t="s">
        <v>118</v>
      </c>
      <c r="E57" s="49" t="s">
        <v>28</v>
      </c>
      <c r="F57" s="50">
        <v>23.239999771118164</v>
      </c>
      <c r="G57" s="52">
        <v>283.16000366210937</v>
      </c>
    </row>
    <row r="58" spans="1:7" ht="15.75" thickBot="1" x14ac:dyDescent="0.3">
      <c r="A58" s="37" t="s">
        <v>220</v>
      </c>
      <c r="B58" s="38"/>
      <c r="C58" s="38"/>
      <c r="D58" s="38"/>
      <c r="E58" s="38"/>
      <c r="F58" s="38">
        <f>SUM(F32:F57)</f>
        <v>2446850.2632694244</v>
      </c>
      <c r="G58" s="39">
        <f>SUM(G32:G57)</f>
        <v>5534470.2918701172</v>
      </c>
    </row>
    <row r="59" spans="1:7" x14ac:dyDescent="0.25">
      <c r="A59" s="49" t="s">
        <v>298</v>
      </c>
      <c r="B59" s="49" t="s">
        <v>85</v>
      </c>
      <c r="C59" s="49" t="s">
        <v>27</v>
      </c>
      <c r="D59" s="49" t="s">
        <v>89</v>
      </c>
      <c r="E59" s="49" t="s">
        <v>28</v>
      </c>
      <c r="F59" s="50">
        <v>521016.4619140625</v>
      </c>
      <c r="G59" s="52">
        <v>1220759.2774218749</v>
      </c>
    </row>
    <row r="60" spans="1:7" x14ac:dyDescent="0.25">
      <c r="A60" s="49" t="s">
        <v>298</v>
      </c>
      <c r="B60" s="49" t="s">
        <v>85</v>
      </c>
      <c r="C60" s="49" t="s">
        <v>27</v>
      </c>
      <c r="D60" s="49" t="s">
        <v>30</v>
      </c>
      <c r="E60" s="49" t="s">
        <v>81</v>
      </c>
      <c r="F60" s="50">
        <v>24889.05078125</v>
      </c>
      <c r="G60" s="52">
        <v>68731.4375</v>
      </c>
    </row>
    <row r="61" spans="1:7" x14ac:dyDescent="0.25">
      <c r="A61" s="49" t="s">
        <v>298</v>
      </c>
      <c r="B61" s="49" t="s">
        <v>85</v>
      </c>
      <c r="C61" s="49" t="s">
        <v>27</v>
      </c>
      <c r="D61" s="49" t="s">
        <v>30</v>
      </c>
      <c r="E61" s="49" t="s">
        <v>28</v>
      </c>
      <c r="F61" s="50">
        <v>163517.59106445313</v>
      </c>
      <c r="G61" s="52">
        <v>393525.07641601563</v>
      </c>
    </row>
    <row r="62" spans="1:7" x14ac:dyDescent="0.25">
      <c r="A62" s="49" t="s">
        <v>298</v>
      </c>
      <c r="B62" s="49" t="s">
        <v>85</v>
      </c>
      <c r="C62" s="49" t="s">
        <v>27</v>
      </c>
      <c r="D62" s="49" t="s">
        <v>31</v>
      </c>
      <c r="E62" s="49" t="s">
        <v>28</v>
      </c>
      <c r="F62" s="50">
        <v>77315.979389190674</v>
      </c>
      <c r="G62" s="52">
        <v>257870.3173828125</v>
      </c>
    </row>
    <row r="63" spans="1:7" x14ac:dyDescent="0.25">
      <c r="A63" s="49" t="s">
        <v>298</v>
      </c>
      <c r="B63" s="49" t="s">
        <v>85</v>
      </c>
      <c r="C63" s="49" t="s">
        <v>27</v>
      </c>
      <c r="D63" s="49" t="s">
        <v>32</v>
      </c>
      <c r="E63" s="49" t="s">
        <v>28</v>
      </c>
      <c r="F63" s="50">
        <v>5288.60009765625</v>
      </c>
      <c r="G63" s="52">
        <v>22152.58984375</v>
      </c>
    </row>
    <row r="64" spans="1:7" x14ac:dyDescent="0.25">
      <c r="A64" s="49" t="s">
        <v>298</v>
      </c>
      <c r="B64" s="49" t="s">
        <v>85</v>
      </c>
      <c r="C64" s="49" t="s">
        <v>27</v>
      </c>
      <c r="D64" s="49" t="s">
        <v>87</v>
      </c>
      <c r="E64" s="49" t="s">
        <v>28</v>
      </c>
      <c r="F64" s="50">
        <v>199805.76953125</v>
      </c>
      <c r="G64" s="52">
        <v>207935.927734375</v>
      </c>
    </row>
    <row r="65" spans="1:7" x14ac:dyDescent="0.25">
      <c r="A65" s="49" t="s">
        <v>298</v>
      </c>
      <c r="B65" s="49" t="s">
        <v>85</v>
      </c>
      <c r="C65" s="49" t="s">
        <v>27</v>
      </c>
      <c r="D65" s="49" t="s">
        <v>34</v>
      </c>
      <c r="E65" s="49" t="s">
        <v>28</v>
      </c>
      <c r="F65" s="50">
        <v>73967.98046875</v>
      </c>
      <c r="G65" s="52">
        <v>176604.6015625</v>
      </c>
    </row>
    <row r="66" spans="1:7" x14ac:dyDescent="0.25">
      <c r="A66" s="49" t="s">
        <v>298</v>
      </c>
      <c r="B66" s="49" t="s">
        <v>85</v>
      </c>
      <c r="C66" s="49" t="s">
        <v>27</v>
      </c>
      <c r="D66" s="49" t="s">
        <v>36</v>
      </c>
      <c r="E66" s="49" t="s">
        <v>28</v>
      </c>
      <c r="F66" s="50">
        <v>275.32998657226562</v>
      </c>
      <c r="G66" s="52">
        <v>1183.469970703125</v>
      </c>
    </row>
    <row r="67" spans="1:7" x14ac:dyDescent="0.25">
      <c r="A67" s="49" t="s">
        <v>298</v>
      </c>
      <c r="B67" s="49" t="s">
        <v>85</v>
      </c>
      <c r="C67" s="49" t="s">
        <v>27</v>
      </c>
      <c r="D67" s="49" t="s">
        <v>90</v>
      </c>
      <c r="E67" s="49" t="s">
        <v>28</v>
      </c>
      <c r="F67" s="50">
        <v>99085.060546875</v>
      </c>
      <c r="G67" s="52">
        <v>240207.19921875</v>
      </c>
    </row>
    <row r="68" spans="1:7" x14ac:dyDescent="0.25">
      <c r="A68" s="49" t="s">
        <v>298</v>
      </c>
      <c r="B68" s="49" t="s">
        <v>85</v>
      </c>
      <c r="C68" s="49" t="s">
        <v>27</v>
      </c>
      <c r="D68" s="49" t="s">
        <v>91</v>
      </c>
      <c r="E68" s="49" t="s">
        <v>28</v>
      </c>
      <c r="F68" s="50">
        <v>113570.1201171875</v>
      </c>
      <c r="G68" s="52">
        <v>225838.783203125</v>
      </c>
    </row>
    <row r="69" spans="1:7" x14ac:dyDescent="0.25">
      <c r="A69" s="49" t="s">
        <v>298</v>
      </c>
      <c r="B69" s="49" t="s">
        <v>85</v>
      </c>
      <c r="C69" s="49" t="s">
        <v>27</v>
      </c>
      <c r="D69" s="49" t="s">
        <v>94</v>
      </c>
      <c r="E69" s="49" t="s">
        <v>28</v>
      </c>
      <c r="F69" s="50">
        <v>24494.23046875</v>
      </c>
      <c r="G69" s="52">
        <v>67500</v>
      </c>
    </row>
    <row r="70" spans="1:7" x14ac:dyDescent="0.25">
      <c r="A70" s="49" t="s">
        <v>298</v>
      </c>
      <c r="B70" s="49" t="s">
        <v>85</v>
      </c>
      <c r="C70" s="49" t="s">
        <v>27</v>
      </c>
      <c r="D70" s="49" t="s">
        <v>263</v>
      </c>
      <c r="E70" s="49" t="s">
        <v>28</v>
      </c>
      <c r="F70" s="50">
        <v>16216.09</v>
      </c>
      <c r="G70" s="52">
        <v>79365</v>
      </c>
    </row>
    <row r="71" spans="1:7" x14ac:dyDescent="0.25">
      <c r="A71" s="49" t="s">
        <v>298</v>
      </c>
      <c r="B71" s="49" t="s">
        <v>85</v>
      </c>
      <c r="C71" s="49" t="s">
        <v>27</v>
      </c>
      <c r="D71" s="49" t="s">
        <v>92</v>
      </c>
      <c r="E71" s="49" t="s">
        <v>28</v>
      </c>
      <c r="F71" s="50">
        <v>271359.87890625</v>
      </c>
      <c r="G71" s="52">
        <v>576007.15625</v>
      </c>
    </row>
    <row r="72" spans="1:7" x14ac:dyDescent="0.25">
      <c r="A72" s="49" t="s">
        <v>298</v>
      </c>
      <c r="B72" s="49" t="s">
        <v>85</v>
      </c>
      <c r="C72" s="49" t="s">
        <v>27</v>
      </c>
      <c r="D72" s="49" t="s">
        <v>93</v>
      </c>
      <c r="E72" s="49" t="s">
        <v>28</v>
      </c>
      <c r="F72" s="50">
        <v>133046.80718612671</v>
      </c>
      <c r="G72" s="52">
        <v>481630.34619140625</v>
      </c>
    </row>
    <row r="73" spans="1:7" x14ac:dyDescent="0.25">
      <c r="A73" s="49" t="s">
        <v>298</v>
      </c>
      <c r="B73" s="49" t="s">
        <v>85</v>
      </c>
      <c r="C73" s="49" t="s">
        <v>27</v>
      </c>
      <c r="D73" s="49" t="s">
        <v>37</v>
      </c>
      <c r="E73" s="49" t="s">
        <v>28</v>
      </c>
      <c r="F73" s="50">
        <v>119430.44921875</v>
      </c>
      <c r="G73" s="52">
        <v>199144.12109375</v>
      </c>
    </row>
    <row r="74" spans="1:7" x14ac:dyDescent="0.25">
      <c r="A74" s="49" t="s">
        <v>298</v>
      </c>
      <c r="B74" s="49" t="s">
        <v>85</v>
      </c>
      <c r="C74" s="49" t="s">
        <v>27</v>
      </c>
      <c r="D74" s="49" t="s">
        <v>312</v>
      </c>
      <c r="E74" s="49" t="s">
        <v>28</v>
      </c>
      <c r="F74" s="50">
        <v>4800</v>
      </c>
      <c r="G74" s="52">
        <v>49680</v>
      </c>
    </row>
    <row r="75" spans="1:7" ht="15.75" thickBot="1" x14ac:dyDescent="0.3">
      <c r="A75" s="37" t="s">
        <v>298</v>
      </c>
      <c r="B75" s="38"/>
      <c r="C75" s="38"/>
      <c r="D75" s="38"/>
      <c r="E75" s="38"/>
      <c r="F75" s="38">
        <f>SUM(F59:F74)</f>
        <v>1848079.3996771241</v>
      </c>
      <c r="G75" s="39">
        <f>SUM(G59:G74)</f>
        <v>4268135.3037890624</v>
      </c>
    </row>
    <row r="76" spans="1:7" x14ac:dyDescent="0.25">
      <c r="A76" s="49" t="s">
        <v>327</v>
      </c>
      <c r="B76" s="49" t="s">
        <v>85</v>
      </c>
      <c r="C76" s="49" t="s">
        <v>27</v>
      </c>
      <c r="D76" s="49" t="s">
        <v>89</v>
      </c>
      <c r="E76" s="49" t="s">
        <v>28</v>
      </c>
      <c r="F76" s="50">
        <v>147909.05078125</v>
      </c>
      <c r="G76" s="52">
        <v>341060.7421875</v>
      </c>
    </row>
    <row r="77" spans="1:7" x14ac:dyDescent="0.25">
      <c r="A77" s="49" t="s">
        <v>327</v>
      </c>
      <c r="B77" s="49" t="s">
        <v>85</v>
      </c>
      <c r="C77" s="49" t="s">
        <v>27</v>
      </c>
      <c r="D77" s="49" t="s">
        <v>30</v>
      </c>
      <c r="E77" s="49" t="s">
        <v>61</v>
      </c>
      <c r="F77" s="50">
        <v>488.07000732421875</v>
      </c>
      <c r="G77" s="52">
        <v>2554</v>
      </c>
    </row>
    <row r="78" spans="1:7" x14ac:dyDescent="0.25">
      <c r="A78" s="49" t="s">
        <v>327</v>
      </c>
      <c r="B78" s="49" t="s">
        <v>85</v>
      </c>
      <c r="C78" s="49" t="s">
        <v>27</v>
      </c>
      <c r="D78" s="49" t="s">
        <v>30</v>
      </c>
      <c r="E78" s="49" t="s">
        <v>28</v>
      </c>
      <c r="F78" s="50">
        <v>127823.79996109009</v>
      </c>
      <c r="G78" s="52">
        <v>320357.8755645752</v>
      </c>
    </row>
    <row r="79" spans="1:7" x14ac:dyDescent="0.25">
      <c r="A79" s="49" t="s">
        <v>327</v>
      </c>
      <c r="B79" s="49" t="s">
        <v>85</v>
      </c>
      <c r="C79" s="49" t="s">
        <v>27</v>
      </c>
      <c r="D79" s="49" t="s">
        <v>295</v>
      </c>
      <c r="E79" s="49" t="s">
        <v>61</v>
      </c>
      <c r="F79" s="50">
        <v>8731.7401123046875</v>
      </c>
      <c r="G79" s="52">
        <v>24675</v>
      </c>
    </row>
    <row r="80" spans="1:7" x14ac:dyDescent="0.25">
      <c r="A80" s="49" t="s">
        <v>327</v>
      </c>
      <c r="B80" s="49" t="s">
        <v>85</v>
      </c>
      <c r="C80" s="49" t="s">
        <v>27</v>
      </c>
      <c r="D80" s="49" t="s">
        <v>87</v>
      </c>
      <c r="E80" s="49" t="s">
        <v>28</v>
      </c>
      <c r="F80" s="50">
        <v>103255.919921875</v>
      </c>
      <c r="G80" s="52">
        <v>123851.599609375</v>
      </c>
    </row>
    <row r="81" spans="1:7" x14ac:dyDescent="0.25">
      <c r="A81" s="49" t="s">
        <v>327</v>
      </c>
      <c r="B81" s="49" t="s">
        <v>85</v>
      </c>
      <c r="C81" s="49" t="s">
        <v>27</v>
      </c>
      <c r="D81" s="49" t="s">
        <v>88</v>
      </c>
      <c r="E81" s="49" t="s">
        <v>61</v>
      </c>
      <c r="F81" s="50">
        <v>2416.179970741272</v>
      </c>
      <c r="G81" s="52">
        <v>13812.220001220703</v>
      </c>
    </row>
    <row r="82" spans="1:7" x14ac:dyDescent="0.25">
      <c r="A82" s="49" t="s">
        <v>327</v>
      </c>
      <c r="B82" s="49" t="s">
        <v>85</v>
      </c>
      <c r="C82" s="49" t="s">
        <v>27</v>
      </c>
      <c r="D82" s="49" t="s">
        <v>88</v>
      </c>
      <c r="E82" s="49" t="s">
        <v>28</v>
      </c>
      <c r="F82" s="50">
        <v>133.80999755859375</v>
      </c>
      <c r="G82" s="52">
        <v>1265</v>
      </c>
    </row>
    <row r="83" spans="1:7" x14ac:dyDescent="0.25">
      <c r="A83" s="49" t="s">
        <v>327</v>
      </c>
      <c r="B83" s="49" t="s">
        <v>85</v>
      </c>
      <c r="C83" s="49" t="s">
        <v>27</v>
      </c>
      <c r="D83" s="49" t="s">
        <v>34</v>
      </c>
      <c r="E83" s="49" t="s">
        <v>28</v>
      </c>
      <c r="F83" s="50">
        <v>27777.67919921875</v>
      </c>
      <c r="G83" s="52">
        <v>65849.83984375</v>
      </c>
    </row>
    <row r="84" spans="1:7" x14ac:dyDescent="0.25">
      <c r="A84" s="49" t="s">
        <v>327</v>
      </c>
      <c r="B84" s="49" t="s">
        <v>85</v>
      </c>
      <c r="C84" s="49" t="s">
        <v>27</v>
      </c>
      <c r="D84" s="49" t="s">
        <v>262</v>
      </c>
      <c r="E84" s="49" t="s">
        <v>28</v>
      </c>
      <c r="F84" s="50">
        <v>9634.400390625</v>
      </c>
      <c r="G84" s="52">
        <v>41692.5</v>
      </c>
    </row>
    <row r="85" spans="1:7" x14ac:dyDescent="0.25">
      <c r="A85" s="49" t="s">
        <v>327</v>
      </c>
      <c r="B85" s="49" t="s">
        <v>85</v>
      </c>
      <c r="C85" s="49" t="s">
        <v>27</v>
      </c>
      <c r="D85" s="49" t="s">
        <v>91</v>
      </c>
      <c r="E85" s="49" t="s">
        <v>76</v>
      </c>
      <c r="F85" s="50">
        <v>24538.6796875</v>
      </c>
      <c r="G85" s="52">
        <v>31967</v>
      </c>
    </row>
    <row r="86" spans="1:7" x14ac:dyDescent="0.25">
      <c r="A86" s="49" t="s">
        <v>327</v>
      </c>
      <c r="B86" s="49" t="s">
        <v>85</v>
      </c>
      <c r="C86" s="49" t="s">
        <v>27</v>
      </c>
      <c r="D86" s="49" t="s">
        <v>92</v>
      </c>
      <c r="E86" s="49" t="s">
        <v>28</v>
      </c>
      <c r="F86" s="50">
        <v>289308.3203125</v>
      </c>
      <c r="G86" s="52">
        <v>763979.19921875</v>
      </c>
    </row>
    <row r="87" spans="1:7" x14ac:dyDescent="0.25">
      <c r="A87" s="49" t="s">
        <v>327</v>
      </c>
      <c r="B87" s="49" t="s">
        <v>85</v>
      </c>
      <c r="C87" s="49" t="s">
        <v>27</v>
      </c>
      <c r="D87" s="49" t="s">
        <v>93</v>
      </c>
      <c r="E87" s="49" t="s">
        <v>61</v>
      </c>
      <c r="F87" s="50">
        <v>4050.169921875</v>
      </c>
      <c r="G87" s="52">
        <v>14083.2802734375</v>
      </c>
    </row>
    <row r="88" spans="1:7" x14ac:dyDescent="0.25">
      <c r="A88" s="49" t="s">
        <v>327</v>
      </c>
      <c r="B88" s="49" t="s">
        <v>85</v>
      </c>
      <c r="C88" s="49" t="s">
        <v>27</v>
      </c>
      <c r="D88" s="49" t="s">
        <v>93</v>
      </c>
      <c r="E88" s="49" t="s">
        <v>28</v>
      </c>
      <c r="F88" s="50">
        <v>11342.1904296875</v>
      </c>
      <c r="G88" s="52">
        <v>34840.30078125</v>
      </c>
    </row>
    <row r="89" spans="1:7" x14ac:dyDescent="0.25">
      <c r="A89" s="49" t="s">
        <v>327</v>
      </c>
      <c r="B89" s="49" t="s">
        <v>85</v>
      </c>
      <c r="C89" s="49" t="s">
        <v>27</v>
      </c>
      <c r="D89" s="49" t="s">
        <v>37</v>
      </c>
      <c r="E89" s="49" t="s">
        <v>28</v>
      </c>
      <c r="F89" s="50">
        <v>47616.330078125</v>
      </c>
      <c r="G89" s="52">
        <v>77228.19921875</v>
      </c>
    </row>
    <row r="90" spans="1:7" ht="15.75" thickBot="1" x14ac:dyDescent="0.3">
      <c r="A90" s="37" t="s">
        <v>327</v>
      </c>
      <c r="B90" s="38"/>
      <c r="C90" s="38"/>
      <c r="D90" s="38"/>
      <c r="E90" s="38"/>
      <c r="F90" s="38">
        <f>SUM(F76:F89)</f>
        <v>805026.34077167511</v>
      </c>
      <c r="G90" s="39">
        <f>SUM(G76:G89)</f>
        <v>1857216.7566986084</v>
      </c>
    </row>
    <row r="91" spans="1:7" x14ac:dyDescent="0.25">
      <c r="A91" s="49" t="s">
        <v>335</v>
      </c>
      <c r="B91" s="49" t="s">
        <v>85</v>
      </c>
      <c r="C91" s="49" t="s">
        <v>27</v>
      </c>
      <c r="D91" s="49" t="s">
        <v>89</v>
      </c>
      <c r="E91" s="49" t="s">
        <v>99</v>
      </c>
      <c r="F91" s="50">
        <v>7248.74</v>
      </c>
      <c r="G91" s="52">
        <v>33559.19</v>
      </c>
    </row>
    <row r="92" spans="1:7" x14ac:dyDescent="0.25">
      <c r="A92" s="49" t="s">
        <v>335</v>
      </c>
      <c r="B92" s="49" t="s">
        <v>85</v>
      </c>
      <c r="C92" s="49" t="s">
        <v>27</v>
      </c>
      <c r="D92" s="49" t="s">
        <v>89</v>
      </c>
      <c r="E92" s="49" t="s">
        <v>28</v>
      </c>
      <c r="F92" s="50">
        <v>689322.72</v>
      </c>
      <c r="G92" s="52">
        <v>1654297.28</v>
      </c>
    </row>
    <row r="93" spans="1:7" x14ac:dyDescent="0.25">
      <c r="A93" s="49" t="s">
        <v>335</v>
      </c>
      <c r="B93" s="49" t="s">
        <v>85</v>
      </c>
      <c r="C93" s="49" t="s">
        <v>27</v>
      </c>
      <c r="D93" s="49" t="s">
        <v>30</v>
      </c>
      <c r="E93" s="49" t="s">
        <v>61</v>
      </c>
      <c r="F93" s="50">
        <v>1843.87</v>
      </c>
      <c r="G93" s="52">
        <v>7640</v>
      </c>
    </row>
    <row r="94" spans="1:7" x14ac:dyDescent="0.25">
      <c r="A94" s="49" t="s">
        <v>335</v>
      </c>
      <c r="B94" s="49" t="s">
        <v>85</v>
      </c>
      <c r="C94" s="49" t="s">
        <v>27</v>
      </c>
      <c r="D94" s="49" t="s">
        <v>30</v>
      </c>
      <c r="E94" s="49" t="s">
        <v>28</v>
      </c>
      <c r="F94" s="50">
        <v>858538.59</v>
      </c>
      <c r="G94" s="52">
        <v>2015752.91</v>
      </c>
    </row>
    <row r="95" spans="1:7" x14ac:dyDescent="0.25">
      <c r="A95" s="49" t="s">
        <v>335</v>
      </c>
      <c r="B95" s="49" t="s">
        <v>85</v>
      </c>
      <c r="C95" s="49" t="s">
        <v>27</v>
      </c>
      <c r="D95" s="49" t="s">
        <v>31</v>
      </c>
      <c r="E95" s="49" t="s">
        <v>55</v>
      </c>
      <c r="F95" s="50">
        <v>3000</v>
      </c>
      <c r="G95" s="52">
        <v>12750</v>
      </c>
    </row>
    <row r="96" spans="1:7" x14ac:dyDescent="0.25">
      <c r="A96" s="49" t="s">
        <v>335</v>
      </c>
      <c r="B96" s="49" t="s">
        <v>85</v>
      </c>
      <c r="C96" s="49" t="s">
        <v>27</v>
      </c>
      <c r="D96" s="49" t="s">
        <v>31</v>
      </c>
      <c r="E96" s="49" t="s">
        <v>28</v>
      </c>
      <c r="F96" s="50">
        <v>128848.27</v>
      </c>
      <c r="G96" s="52">
        <v>424177.26</v>
      </c>
    </row>
    <row r="97" spans="1:7" x14ac:dyDescent="0.25">
      <c r="A97" s="49" t="s">
        <v>335</v>
      </c>
      <c r="B97" s="49" t="s">
        <v>85</v>
      </c>
      <c r="C97" s="49" t="s">
        <v>27</v>
      </c>
      <c r="D97" s="49" t="s">
        <v>32</v>
      </c>
      <c r="E97" s="49" t="s">
        <v>28</v>
      </c>
      <c r="F97" s="50">
        <v>1494.12</v>
      </c>
      <c r="G97" s="52">
        <v>6192.61</v>
      </c>
    </row>
    <row r="98" spans="1:7" x14ac:dyDescent="0.25">
      <c r="A98" s="49" t="s">
        <v>335</v>
      </c>
      <c r="B98" s="49" t="s">
        <v>85</v>
      </c>
      <c r="C98" s="49" t="s">
        <v>27</v>
      </c>
      <c r="D98" s="49" t="s">
        <v>87</v>
      </c>
      <c r="E98" s="49" t="s">
        <v>28</v>
      </c>
      <c r="F98" s="50">
        <v>204750.45</v>
      </c>
      <c r="G98" s="52">
        <v>220436.7</v>
      </c>
    </row>
    <row r="99" spans="1:7" x14ac:dyDescent="0.25">
      <c r="A99" s="49" t="s">
        <v>335</v>
      </c>
      <c r="B99" s="49" t="s">
        <v>85</v>
      </c>
      <c r="C99" s="49" t="s">
        <v>27</v>
      </c>
      <c r="D99" s="49" t="s">
        <v>88</v>
      </c>
      <c r="E99" s="49" t="s">
        <v>61</v>
      </c>
      <c r="F99" s="50">
        <v>8478.9599999999991</v>
      </c>
      <c r="G99" s="52">
        <v>48996.3</v>
      </c>
    </row>
    <row r="100" spans="1:7" x14ac:dyDescent="0.25">
      <c r="A100" s="49" t="s">
        <v>335</v>
      </c>
      <c r="B100" s="49" t="s">
        <v>85</v>
      </c>
      <c r="C100" s="49" t="s">
        <v>27</v>
      </c>
      <c r="D100" s="49" t="s">
        <v>88</v>
      </c>
      <c r="E100" s="49" t="s">
        <v>28</v>
      </c>
      <c r="F100" s="50">
        <v>30305.78</v>
      </c>
      <c r="G100" s="52">
        <v>71114.17</v>
      </c>
    </row>
    <row r="101" spans="1:7" x14ac:dyDescent="0.25">
      <c r="A101" s="49" t="s">
        <v>335</v>
      </c>
      <c r="B101" s="49" t="s">
        <v>85</v>
      </c>
      <c r="C101" s="49" t="s">
        <v>27</v>
      </c>
      <c r="D101" s="49" t="s">
        <v>88</v>
      </c>
      <c r="E101" s="49" t="s">
        <v>43</v>
      </c>
      <c r="F101" s="50">
        <v>1781.16</v>
      </c>
      <c r="G101" s="52">
        <v>15060.2</v>
      </c>
    </row>
    <row r="102" spans="1:7" x14ac:dyDescent="0.25">
      <c r="A102" s="49" t="s">
        <v>335</v>
      </c>
      <c r="B102" s="49" t="s">
        <v>85</v>
      </c>
      <c r="C102" s="49" t="s">
        <v>27</v>
      </c>
      <c r="D102" s="49" t="s">
        <v>261</v>
      </c>
      <c r="E102" s="49" t="s">
        <v>28</v>
      </c>
      <c r="F102" s="50">
        <v>14.93</v>
      </c>
      <c r="G102" s="52">
        <v>250.75</v>
      </c>
    </row>
    <row r="103" spans="1:7" x14ac:dyDescent="0.25">
      <c r="A103" s="49" t="s">
        <v>335</v>
      </c>
      <c r="B103" s="49" t="s">
        <v>85</v>
      </c>
      <c r="C103" s="49" t="s">
        <v>27</v>
      </c>
      <c r="D103" s="49" t="s">
        <v>34</v>
      </c>
      <c r="E103" s="49" t="s">
        <v>28</v>
      </c>
      <c r="F103" s="50">
        <v>38857.620000000003</v>
      </c>
      <c r="G103" s="52">
        <v>101132.57</v>
      </c>
    </row>
    <row r="104" spans="1:7" x14ac:dyDescent="0.25">
      <c r="A104" s="49" t="s">
        <v>335</v>
      </c>
      <c r="B104" s="49" t="s">
        <v>85</v>
      </c>
      <c r="C104" s="49" t="s">
        <v>27</v>
      </c>
      <c r="D104" s="49" t="s">
        <v>349</v>
      </c>
      <c r="E104" s="49" t="s">
        <v>28</v>
      </c>
      <c r="F104" s="50">
        <v>302.37</v>
      </c>
      <c r="G104" s="52">
        <v>758.25</v>
      </c>
    </row>
    <row r="105" spans="1:7" ht="30" x14ac:dyDescent="0.25">
      <c r="A105" s="49" t="s">
        <v>335</v>
      </c>
      <c r="B105" s="49" t="s">
        <v>85</v>
      </c>
      <c r="C105" s="49" t="s">
        <v>27</v>
      </c>
      <c r="D105" s="49" t="s">
        <v>96</v>
      </c>
      <c r="E105" s="49" t="s">
        <v>55</v>
      </c>
      <c r="F105" s="50">
        <v>21068.76</v>
      </c>
      <c r="G105" s="52">
        <v>65196.98</v>
      </c>
    </row>
    <row r="106" spans="1:7" ht="30" x14ac:dyDescent="0.25">
      <c r="A106" s="49" t="s">
        <v>335</v>
      </c>
      <c r="B106" s="49" t="s">
        <v>85</v>
      </c>
      <c r="C106" s="49" t="s">
        <v>27</v>
      </c>
      <c r="D106" s="49" t="s">
        <v>96</v>
      </c>
      <c r="E106" s="49" t="s">
        <v>28</v>
      </c>
      <c r="F106" s="50">
        <v>26015.22</v>
      </c>
      <c r="G106" s="52">
        <v>61824</v>
      </c>
    </row>
    <row r="107" spans="1:7" x14ac:dyDescent="0.25">
      <c r="A107" s="49" t="s">
        <v>335</v>
      </c>
      <c r="B107" s="49" t="s">
        <v>85</v>
      </c>
      <c r="C107" s="49" t="s">
        <v>27</v>
      </c>
      <c r="D107" s="49" t="s">
        <v>317</v>
      </c>
      <c r="E107" s="49" t="s">
        <v>61</v>
      </c>
      <c r="F107" s="50">
        <v>688.56</v>
      </c>
      <c r="G107" s="52">
        <v>1647</v>
      </c>
    </row>
    <row r="108" spans="1:7" x14ac:dyDescent="0.25">
      <c r="A108" s="49" t="s">
        <v>335</v>
      </c>
      <c r="B108" s="49" t="s">
        <v>85</v>
      </c>
      <c r="C108" s="49" t="s">
        <v>27</v>
      </c>
      <c r="D108" s="49" t="s">
        <v>36</v>
      </c>
      <c r="E108" s="49" t="s">
        <v>28</v>
      </c>
      <c r="F108" s="50">
        <v>466.84</v>
      </c>
      <c r="G108" s="52">
        <v>865.72</v>
      </c>
    </row>
    <row r="109" spans="1:7" x14ac:dyDescent="0.25">
      <c r="A109" s="49" t="s">
        <v>335</v>
      </c>
      <c r="B109" s="49" t="s">
        <v>85</v>
      </c>
      <c r="C109" s="49" t="s">
        <v>27</v>
      </c>
      <c r="D109" s="49" t="s">
        <v>90</v>
      </c>
      <c r="E109" s="49" t="s">
        <v>28</v>
      </c>
      <c r="F109" s="50">
        <v>414848.56</v>
      </c>
      <c r="G109" s="52">
        <v>904043.91</v>
      </c>
    </row>
    <row r="110" spans="1:7" x14ac:dyDescent="0.25">
      <c r="A110" s="49" t="s">
        <v>335</v>
      </c>
      <c r="B110" s="49" t="s">
        <v>85</v>
      </c>
      <c r="C110" s="49" t="s">
        <v>27</v>
      </c>
      <c r="D110" s="49" t="s">
        <v>91</v>
      </c>
      <c r="E110" s="49" t="s">
        <v>51</v>
      </c>
      <c r="F110" s="50">
        <v>23999.99</v>
      </c>
      <c r="G110" s="52">
        <v>30720</v>
      </c>
    </row>
    <row r="111" spans="1:7" x14ac:dyDescent="0.25">
      <c r="A111" s="49" t="s">
        <v>335</v>
      </c>
      <c r="B111" s="49" t="s">
        <v>85</v>
      </c>
      <c r="C111" s="49" t="s">
        <v>27</v>
      </c>
      <c r="D111" s="49" t="s">
        <v>91</v>
      </c>
      <c r="E111" s="49" t="s">
        <v>28</v>
      </c>
      <c r="F111" s="50">
        <v>25332.47</v>
      </c>
      <c r="G111" s="52">
        <v>39649.47</v>
      </c>
    </row>
    <row r="112" spans="1:7" x14ac:dyDescent="0.25">
      <c r="A112" s="49" t="s">
        <v>335</v>
      </c>
      <c r="B112" s="49" t="s">
        <v>85</v>
      </c>
      <c r="C112" s="49" t="s">
        <v>27</v>
      </c>
      <c r="D112" s="49" t="s">
        <v>91</v>
      </c>
      <c r="E112" s="49" t="s">
        <v>76</v>
      </c>
      <c r="F112" s="50">
        <v>47899.82</v>
      </c>
      <c r="G112" s="52">
        <v>61440</v>
      </c>
    </row>
    <row r="113" spans="1:7" x14ac:dyDescent="0.25">
      <c r="A113" s="49" t="s">
        <v>335</v>
      </c>
      <c r="B113" s="49" t="s">
        <v>85</v>
      </c>
      <c r="C113" s="49" t="s">
        <v>27</v>
      </c>
      <c r="D113" s="49" t="s">
        <v>263</v>
      </c>
      <c r="E113" s="49" t="s">
        <v>28</v>
      </c>
      <c r="F113" s="50">
        <v>32398.33</v>
      </c>
      <c r="G113" s="52">
        <v>163060</v>
      </c>
    </row>
    <row r="114" spans="1:7" x14ac:dyDescent="0.25">
      <c r="A114" s="49" t="s">
        <v>335</v>
      </c>
      <c r="B114" s="49" t="s">
        <v>85</v>
      </c>
      <c r="C114" s="49" t="s">
        <v>27</v>
      </c>
      <c r="D114" s="49" t="s">
        <v>92</v>
      </c>
      <c r="E114" s="49" t="s">
        <v>28</v>
      </c>
      <c r="F114" s="50">
        <v>343366.69</v>
      </c>
      <c r="G114" s="52">
        <v>656623.4</v>
      </c>
    </row>
    <row r="115" spans="1:7" x14ac:dyDescent="0.25">
      <c r="A115" s="49" t="s">
        <v>335</v>
      </c>
      <c r="B115" s="49" t="s">
        <v>85</v>
      </c>
      <c r="C115" s="49" t="s">
        <v>27</v>
      </c>
      <c r="D115" s="49" t="s">
        <v>93</v>
      </c>
      <c r="E115" s="49" t="s">
        <v>81</v>
      </c>
      <c r="F115" s="50">
        <v>23156.57</v>
      </c>
      <c r="G115" s="52">
        <v>64741.95</v>
      </c>
    </row>
    <row r="116" spans="1:7" x14ac:dyDescent="0.25">
      <c r="A116" s="49" t="s">
        <v>335</v>
      </c>
      <c r="B116" s="49" t="s">
        <v>85</v>
      </c>
      <c r="C116" s="49" t="s">
        <v>27</v>
      </c>
      <c r="D116" s="49" t="s">
        <v>93</v>
      </c>
      <c r="E116" s="49" t="s">
        <v>28</v>
      </c>
      <c r="F116" s="50">
        <v>127174.99</v>
      </c>
      <c r="G116" s="52">
        <v>474736.73</v>
      </c>
    </row>
    <row r="117" spans="1:7" x14ac:dyDescent="0.25">
      <c r="A117" s="49" t="s">
        <v>335</v>
      </c>
      <c r="B117" s="49" t="s">
        <v>85</v>
      </c>
      <c r="C117" s="49" t="s">
        <v>27</v>
      </c>
      <c r="D117" s="49" t="s">
        <v>350</v>
      </c>
      <c r="E117" s="49" t="s">
        <v>28</v>
      </c>
      <c r="F117" s="50">
        <v>2267.98</v>
      </c>
      <c r="G117" s="52">
        <v>11250</v>
      </c>
    </row>
    <row r="118" spans="1:7" x14ac:dyDescent="0.25">
      <c r="A118" s="49" t="s">
        <v>335</v>
      </c>
      <c r="B118" s="49" t="s">
        <v>85</v>
      </c>
      <c r="C118" s="49" t="s">
        <v>27</v>
      </c>
      <c r="D118" s="49" t="s">
        <v>37</v>
      </c>
      <c r="E118" s="49" t="s">
        <v>28</v>
      </c>
      <c r="F118" s="50">
        <v>1365107.38</v>
      </c>
      <c r="G118" s="52">
        <v>2553173.23</v>
      </c>
    </row>
    <row r="119" spans="1:7" x14ac:dyDescent="0.25">
      <c r="A119" s="49" t="s">
        <v>335</v>
      </c>
      <c r="B119" s="49" t="s">
        <v>85</v>
      </c>
      <c r="C119" s="49" t="s">
        <v>27</v>
      </c>
      <c r="D119" s="49" t="s">
        <v>312</v>
      </c>
      <c r="E119" s="49" t="s">
        <v>28</v>
      </c>
      <c r="F119" s="50">
        <v>5843.78</v>
      </c>
      <c r="G119" s="52">
        <v>56400</v>
      </c>
    </row>
    <row r="120" spans="1:7" x14ac:dyDescent="0.25">
      <c r="A120" s="49" t="s">
        <v>335</v>
      </c>
      <c r="B120" s="64" t="s">
        <v>85</v>
      </c>
      <c r="C120" s="64" t="s">
        <v>27</v>
      </c>
      <c r="D120" s="64" t="s">
        <v>118</v>
      </c>
      <c r="E120" s="64" t="s">
        <v>28</v>
      </c>
      <c r="F120" s="65">
        <v>258.33999999999997</v>
      </c>
      <c r="G120" s="66">
        <v>2280.16</v>
      </c>
    </row>
    <row r="121" spans="1:7" ht="15.75" thickBot="1" x14ac:dyDescent="0.3">
      <c r="A121" s="37" t="s">
        <v>335</v>
      </c>
      <c r="B121" s="38"/>
      <c r="C121" s="38"/>
      <c r="D121" s="38"/>
      <c r="E121" s="38"/>
      <c r="F121" s="38">
        <f>SUM(F91:F120)</f>
        <v>4434681.8600000003</v>
      </c>
      <c r="G121" s="39">
        <f>SUM(G91:G120)</f>
        <v>9759770.7400000002</v>
      </c>
    </row>
    <row r="122" spans="1:7" x14ac:dyDescent="0.25">
      <c r="A122" s="49" t="s">
        <v>339</v>
      </c>
      <c r="B122" s="49" t="s">
        <v>85</v>
      </c>
      <c r="C122" s="49" t="s">
        <v>27</v>
      </c>
      <c r="D122" s="49" t="s">
        <v>89</v>
      </c>
      <c r="E122" s="49" t="s">
        <v>28</v>
      </c>
      <c r="F122" s="50">
        <v>294326.52</v>
      </c>
      <c r="G122" s="52">
        <v>672513.43</v>
      </c>
    </row>
    <row r="123" spans="1:7" x14ac:dyDescent="0.25">
      <c r="A123" s="49" t="s">
        <v>340</v>
      </c>
      <c r="B123" s="49" t="s">
        <v>85</v>
      </c>
      <c r="C123" s="49" t="s">
        <v>27</v>
      </c>
      <c r="D123" s="49" t="s">
        <v>30</v>
      </c>
      <c r="E123" s="49" t="s">
        <v>81</v>
      </c>
      <c r="F123" s="50">
        <v>49916</v>
      </c>
      <c r="G123" s="52">
        <v>139627.60999999999</v>
      </c>
    </row>
    <row r="124" spans="1:7" x14ac:dyDescent="0.25">
      <c r="A124" s="49" t="s">
        <v>339</v>
      </c>
      <c r="B124" s="49" t="s">
        <v>85</v>
      </c>
      <c r="C124" s="49" t="s">
        <v>27</v>
      </c>
      <c r="D124" s="49" t="s">
        <v>30</v>
      </c>
      <c r="E124" s="49" t="s">
        <v>28</v>
      </c>
      <c r="F124" s="50">
        <v>720809.92</v>
      </c>
      <c r="G124" s="52">
        <v>2026970.51</v>
      </c>
    </row>
    <row r="125" spans="1:7" x14ac:dyDescent="0.25">
      <c r="A125" s="49" t="s">
        <v>339</v>
      </c>
      <c r="B125" s="49" t="s">
        <v>85</v>
      </c>
      <c r="C125" s="49" t="s">
        <v>27</v>
      </c>
      <c r="D125" s="49" t="s">
        <v>31</v>
      </c>
      <c r="E125" s="49" t="s">
        <v>28</v>
      </c>
      <c r="F125" s="50">
        <v>79119.86</v>
      </c>
      <c r="G125" s="52">
        <v>284553.3</v>
      </c>
    </row>
    <row r="126" spans="1:7" x14ac:dyDescent="0.25">
      <c r="A126" s="49" t="s">
        <v>339</v>
      </c>
      <c r="B126" s="49" t="s">
        <v>85</v>
      </c>
      <c r="C126" s="49" t="s">
        <v>27</v>
      </c>
      <c r="D126" s="49" t="s">
        <v>259</v>
      </c>
      <c r="E126" s="49" t="s">
        <v>28</v>
      </c>
      <c r="F126" s="50">
        <v>63.35</v>
      </c>
      <c r="G126" s="52">
        <v>439.6</v>
      </c>
    </row>
    <row r="127" spans="1:7" x14ac:dyDescent="0.25">
      <c r="A127" s="49" t="s">
        <v>340</v>
      </c>
      <c r="B127" s="49" t="s">
        <v>85</v>
      </c>
      <c r="C127" s="49" t="s">
        <v>27</v>
      </c>
      <c r="D127" s="49" t="s">
        <v>295</v>
      </c>
      <c r="E127" s="49" t="s">
        <v>61</v>
      </c>
      <c r="F127" s="50">
        <v>1496.87</v>
      </c>
      <c r="G127" s="52">
        <v>4845</v>
      </c>
    </row>
    <row r="128" spans="1:7" x14ac:dyDescent="0.25">
      <c r="A128" s="49" t="s">
        <v>339</v>
      </c>
      <c r="B128" s="49" t="s">
        <v>85</v>
      </c>
      <c r="C128" s="49" t="s">
        <v>27</v>
      </c>
      <c r="D128" s="49" t="s">
        <v>32</v>
      </c>
      <c r="E128" s="49" t="s">
        <v>28</v>
      </c>
      <c r="F128" s="50">
        <v>8116.43</v>
      </c>
      <c r="G128" s="52">
        <v>37361.99</v>
      </c>
    </row>
    <row r="129" spans="1:7" x14ac:dyDescent="0.25">
      <c r="A129" s="49" t="s">
        <v>339</v>
      </c>
      <c r="B129" s="49" t="s">
        <v>85</v>
      </c>
      <c r="C129" s="49" t="s">
        <v>27</v>
      </c>
      <c r="D129" s="49" t="s">
        <v>87</v>
      </c>
      <c r="E129" s="49" t="s">
        <v>28</v>
      </c>
      <c r="F129" s="50">
        <v>204622.45</v>
      </c>
      <c r="G129" s="52">
        <v>226138.86</v>
      </c>
    </row>
    <row r="130" spans="1:7" x14ac:dyDescent="0.25">
      <c r="A130" s="49" t="s">
        <v>339</v>
      </c>
      <c r="B130" s="49" t="s">
        <v>85</v>
      </c>
      <c r="C130" s="49" t="s">
        <v>27</v>
      </c>
      <c r="D130" s="49" t="s">
        <v>359</v>
      </c>
      <c r="E130" s="49" t="s">
        <v>28</v>
      </c>
      <c r="F130" s="50">
        <v>24443.11</v>
      </c>
      <c r="G130" s="52">
        <v>14696.54</v>
      </c>
    </row>
    <row r="131" spans="1:7" x14ac:dyDescent="0.25">
      <c r="A131" s="49" t="s">
        <v>339</v>
      </c>
      <c r="B131" s="49" t="s">
        <v>85</v>
      </c>
      <c r="C131" s="49" t="s">
        <v>27</v>
      </c>
      <c r="D131" s="49" t="s">
        <v>88</v>
      </c>
      <c r="E131" s="49" t="s">
        <v>61</v>
      </c>
      <c r="F131" s="50">
        <v>1666.97</v>
      </c>
      <c r="G131" s="52">
        <v>12304.58</v>
      </c>
    </row>
    <row r="132" spans="1:7" x14ac:dyDescent="0.25">
      <c r="A132" s="49" t="s">
        <v>339</v>
      </c>
      <c r="B132" s="49" t="s">
        <v>85</v>
      </c>
      <c r="C132" s="49" t="s">
        <v>27</v>
      </c>
      <c r="D132" s="49" t="s">
        <v>88</v>
      </c>
      <c r="E132" s="49" t="s">
        <v>28</v>
      </c>
      <c r="F132" s="50">
        <v>1648.43</v>
      </c>
      <c r="G132" s="52">
        <v>20938.310000000001</v>
      </c>
    </row>
    <row r="133" spans="1:7" x14ac:dyDescent="0.25">
      <c r="A133" s="49" t="s">
        <v>339</v>
      </c>
      <c r="B133" s="49" t="s">
        <v>85</v>
      </c>
      <c r="C133" s="49" t="s">
        <v>27</v>
      </c>
      <c r="D133" s="49" t="s">
        <v>34</v>
      </c>
      <c r="E133" s="49" t="s">
        <v>28</v>
      </c>
      <c r="F133" s="50">
        <v>27471</v>
      </c>
      <c r="G133" s="52">
        <v>73228.05</v>
      </c>
    </row>
    <row r="134" spans="1:7" ht="30" x14ac:dyDescent="0.25">
      <c r="A134" s="49" t="s">
        <v>339</v>
      </c>
      <c r="B134" s="49" t="s">
        <v>85</v>
      </c>
      <c r="C134" s="49" t="s">
        <v>27</v>
      </c>
      <c r="D134" s="49" t="s">
        <v>96</v>
      </c>
      <c r="E134" s="49" t="s">
        <v>28</v>
      </c>
      <c r="F134" s="50">
        <v>67105.11</v>
      </c>
      <c r="G134" s="52">
        <v>113283.4</v>
      </c>
    </row>
    <row r="135" spans="1:7" x14ac:dyDescent="0.25">
      <c r="A135" s="49" t="s">
        <v>339</v>
      </c>
      <c r="B135" s="49" t="s">
        <v>85</v>
      </c>
      <c r="C135" s="49" t="s">
        <v>27</v>
      </c>
      <c r="D135" s="49" t="s">
        <v>86</v>
      </c>
      <c r="E135" s="49" t="s">
        <v>28</v>
      </c>
      <c r="F135" s="50">
        <v>17299.05</v>
      </c>
      <c r="G135" s="52">
        <v>50654.84</v>
      </c>
    </row>
    <row r="136" spans="1:7" x14ac:dyDescent="0.25">
      <c r="A136" s="49" t="s">
        <v>340</v>
      </c>
      <c r="B136" s="49" t="s">
        <v>85</v>
      </c>
      <c r="C136" s="49" t="s">
        <v>27</v>
      </c>
      <c r="D136" s="49" t="s">
        <v>90</v>
      </c>
      <c r="E136" s="49" t="s">
        <v>28</v>
      </c>
      <c r="F136" s="50">
        <v>153197.03</v>
      </c>
      <c r="G136" s="52">
        <v>327882.98</v>
      </c>
    </row>
    <row r="137" spans="1:7" x14ac:dyDescent="0.25">
      <c r="A137" s="49" t="s">
        <v>339</v>
      </c>
      <c r="B137" s="49" t="s">
        <v>85</v>
      </c>
      <c r="C137" s="49" t="s">
        <v>27</v>
      </c>
      <c r="D137" s="49" t="s">
        <v>360</v>
      </c>
      <c r="E137" s="49" t="s">
        <v>28</v>
      </c>
      <c r="F137" s="50">
        <v>14.52</v>
      </c>
      <c r="G137" s="52">
        <v>103.25</v>
      </c>
    </row>
    <row r="138" spans="1:7" x14ac:dyDescent="0.25">
      <c r="A138" s="49" t="s">
        <v>339</v>
      </c>
      <c r="B138" s="49" t="s">
        <v>85</v>
      </c>
      <c r="C138" s="49" t="s">
        <v>27</v>
      </c>
      <c r="D138" s="49" t="s">
        <v>91</v>
      </c>
      <c r="E138" s="49" t="s">
        <v>28</v>
      </c>
      <c r="F138" s="50">
        <v>1292.75</v>
      </c>
      <c r="G138" s="52">
        <v>2679</v>
      </c>
    </row>
    <row r="139" spans="1:7" x14ac:dyDescent="0.25">
      <c r="A139" s="49" t="s">
        <v>339</v>
      </c>
      <c r="B139" s="49" t="s">
        <v>85</v>
      </c>
      <c r="C139" s="49" t="s">
        <v>27</v>
      </c>
      <c r="D139" s="49" t="s">
        <v>91</v>
      </c>
      <c r="E139" s="49" t="s">
        <v>76</v>
      </c>
      <c r="F139" s="50">
        <v>22991.919999999998</v>
      </c>
      <c r="G139" s="52">
        <v>30643.200000000001</v>
      </c>
    </row>
    <row r="140" spans="1:7" x14ac:dyDescent="0.25">
      <c r="A140" s="49" t="s">
        <v>339</v>
      </c>
      <c r="B140" s="49" t="s">
        <v>85</v>
      </c>
      <c r="C140" s="49" t="s">
        <v>27</v>
      </c>
      <c r="D140" s="49" t="s">
        <v>263</v>
      </c>
      <c r="E140" s="49" t="s">
        <v>28</v>
      </c>
      <c r="F140" s="50">
        <v>32432.18</v>
      </c>
      <c r="G140" s="52">
        <v>167310.6</v>
      </c>
    </row>
    <row r="141" spans="1:7" x14ac:dyDescent="0.25">
      <c r="A141" s="49" t="s">
        <v>340</v>
      </c>
      <c r="B141" s="49" t="s">
        <v>85</v>
      </c>
      <c r="C141" s="49" t="s">
        <v>27</v>
      </c>
      <c r="D141" s="49" t="s">
        <v>92</v>
      </c>
      <c r="E141" s="49" t="s">
        <v>28</v>
      </c>
      <c r="F141" s="50">
        <v>507488.34</v>
      </c>
      <c r="G141" s="52">
        <v>1267171.8799999999</v>
      </c>
    </row>
    <row r="142" spans="1:7" x14ac:dyDescent="0.25">
      <c r="A142" s="49" t="s">
        <v>339</v>
      </c>
      <c r="B142" s="49" t="s">
        <v>85</v>
      </c>
      <c r="C142" s="49" t="s">
        <v>27</v>
      </c>
      <c r="D142" s="49" t="s">
        <v>361</v>
      </c>
      <c r="E142" s="49" t="s">
        <v>61</v>
      </c>
      <c r="F142" s="50">
        <v>211.96</v>
      </c>
      <c r="G142" s="52">
        <v>819</v>
      </c>
    </row>
    <row r="143" spans="1:7" x14ac:dyDescent="0.25">
      <c r="A143" s="49" t="s">
        <v>339</v>
      </c>
      <c r="B143" s="49" t="s">
        <v>85</v>
      </c>
      <c r="C143" s="49" t="s">
        <v>27</v>
      </c>
      <c r="D143" s="49" t="s">
        <v>207</v>
      </c>
      <c r="E143" s="49" t="s">
        <v>28</v>
      </c>
      <c r="F143" s="50">
        <v>86.89</v>
      </c>
      <c r="G143" s="52">
        <v>582.05999999999995</v>
      </c>
    </row>
    <row r="144" spans="1:7" x14ac:dyDescent="0.25">
      <c r="A144" s="49" t="s">
        <v>340</v>
      </c>
      <c r="B144" s="49" t="s">
        <v>85</v>
      </c>
      <c r="C144" s="49" t="s">
        <v>27</v>
      </c>
      <c r="D144" s="49" t="s">
        <v>93</v>
      </c>
      <c r="E144" s="49" t="s">
        <v>61</v>
      </c>
      <c r="F144" s="50">
        <v>6138.6</v>
      </c>
      <c r="G144" s="52">
        <v>35584.230000000003</v>
      </c>
    </row>
    <row r="145" spans="1:7" x14ac:dyDescent="0.25">
      <c r="A145" s="49" t="s">
        <v>339</v>
      </c>
      <c r="B145" s="49" t="s">
        <v>85</v>
      </c>
      <c r="C145" s="49" t="s">
        <v>27</v>
      </c>
      <c r="D145" s="49" t="s">
        <v>93</v>
      </c>
      <c r="E145" s="49" t="s">
        <v>28</v>
      </c>
      <c r="F145" s="50">
        <v>24579.95</v>
      </c>
      <c r="G145" s="52">
        <v>131076.06</v>
      </c>
    </row>
    <row r="146" spans="1:7" x14ac:dyDescent="0.25">
      <c r="A146" s="49" t="s">
        <v>340</v>
      </c>
      <c r="B146" s="49" t="s">
        <v>85</v>
      </c>
      <c r="C146" s="49" t="s">
        <v>27</v>
      </c>
      <c r="D146" s="49" t="s">
        <v>37</v>
      </c>
      <c r="E146" s="49" t="s">
        <v>28</v>
      </c>
      <c r="F146" s="50">
        <v>1072804.68</v>
      </c>
      <c r="G146" s="52">
        <v>2170985.54</v>
      </c>
    </row>
    <row r="147" spans="1:7" x14ac:dyDescent="0.25">
      <c r="A147" s="49" t="s">
        <v>339</v>
      </c>
      <c r="B147" s="49" t="s">
        <v>85</v>
      </c>
      <c r="C147" s="49" t="s">
        <v>27</v>
      </c>
      <c r="D147" s="49" t="s">
        <v>118</v>
      </c>
      <c r="E147" s="49" t="s">
        <v>28</v>
      </c>
      <c r="F147" s="50">
        <v>1061.42</v>
      </c>
      <c r="G147" s="52">
        <v>5428.8</v>
      </c>
    </row>
    <row r="148" spans="1:7" ht="15.75" thickBot="1" x14ac:dyDescent="0.3">
      <c r="A148" s="37" t="s">
        <v>340</v>
      </c>
      <c r="B148" s="38"/>
      <c r="C148" s="38"/>
      <c r="D148" s="38"/>
      <c r="E148" s="38"/>
      <c r="F148" s="38">
        <f>SUM(F122:F147)</f>
        <v>3320405.3100000005</v>
      </c>
      <c r="G148" s="39">
        <f>SUM(G122:G147)</f>
        <v>7817822.6199999992</v>
      </c>
    </row>
    <row r="149" spans="1:7" x14ac:dyDescent="0.25">
      <c r="A149" s="49" t="s">
        <v>344</v>
      </c>
      <c r="B149" s="49" t="s">
        <v>85</v>
      </c>
      <c r="C149" s="49" t="s">
        <v>27</v>
      </c>
      <c r="D149" s="49" t="s">
        <v>89</v>
      </c>
      <c r="E149" s="49" t="s">
        <v>28</v>
      </c>
      <c r="F149" s="50">
        <v>312049.90234375</v>
      </c>
      <c r="G149" s="52">
        <v>803542.427734375</v>
      </c>
    </row>
    <row r="150" spans="1:7" x14ac:dyDescent="0.25">
      <c r="A150" s="49" t="s">
        <v>344</v>
      </c>
      <c r="B150" s="49" t="s">
        <v>85</v>
      </c>
      <c r="C150" s="49" t="s">
        <v>27</v>
      </c>
      <c r="D150" s="49" t="s">
        <v>30</v>
      </c>
      <c r="E150" s="49" t="s">
        <v>61</v>
      </c>
      <c r="F150" s="50">
        <v>25022.519607543945</v>
      </c>
      <c r="G150" s="52">
        <v>97665.600006103516</v>
      </c>
    </row>
    <row r="151" spans="1:7" x14ac:dyDescent="0.25">
      <c r="A151" s="49" t="s">
        <v>344</v>
      </c>
      <c r="B151" s="49" t="s">
        <v>85</v>
      </c>
      <c r="C151" s="49" t="s">
        <v>27</v>
      </c>
      <c r="D151" s="49" t="s">
        <v>30</v>
      </c>
      <c r="E151" s="49" t="s">
        <v>28</v>
      </c>
      <c r="F151" s="50">
        <v>460145.02333068848</v>
      </c>
      <c r="G151" s="52">
        <v>1017713.8143005371</v>
      </c>
    </row>
    <row r="152" spans="1:7" x14ac:dyDescent="0.25">
      <c r="A152" s="49" t="s">
        <v>344</v>
      </c>
      <c r="B152" s="49" t="s">
        <v>85</v>
      </c>
      <c r="C152" s="49" t="s">
        <v>27</v>
      </c>
      <c r="D152" s="49" t="s">
        <v>31</v>
      </c>
      <c r="E152" s="49" t="s">
        <v>28</v>
      </c>
      <c r="F152" s="50">
        <v>125740.73109436035</v>
      </c>
      <c r="G152" s="52">
        <v>368119.06567382812</v>
      </c>
    </row>
    <row r="153" spans="1:7" x14ac:dyDescent="0.25">
      <c r="A153" s="49" t="s">
        <v>344</v>
      </c>
      <c r="B153" s="49" t="s">
        <v>85</v>
      </c>
      <c r="C153" s="49" t="s">
        <v>27</v>
      </c>
      <c r="D153" s="49" t="s">
        <v>295</v>
      </c>
      <c r="E153" s="49" t="s">
        <v>61</v>
      </c>
      <c r="F153" s="50">
        <v>2267.97998046875</v>
      </c>
      <c r="G153" s="52">
        <v>14850</v>
      </c>
    </row>
    <row r="154" spans="1:7" x14ac:dyDescent="0.25">
      <c r="A154" s="49" t="s">
        <v>344</v>
      </c>
      <c r="B154" s="49" t="s">
        <v>85</v>
      </c>
      <c r="C154" s="49" t="s">
        <v>27</v>
      </c>
      <c r="D154" s="49" t="s">
        <v>32</v>
      </c>
      <c r="E154" s="49" t="s">
        <v>28</v>
      </c>
      <c r="F154" s="50">
        <v>92.529998779296875</v>
      </c>
      <c r="G154" s="52">
        <v>925.47998046875</v>
      </c>
    </row>
    <row r="155" spans="1:7" x14ac:dyDescent="0.25">
      <c r="A155" s="49" t="s">
        <v>344</v>
      </c>
      <c r="B155" s="49" t="s">
        <v>85</v>
      </c>
      <c r="C155" s="49" t="s">
        <v>27</v>
      </c>
      <c r="D155" s="49" t="s">
        <v>87</v>
      </c>
      <c r="E155" s="49" t="s">
        <v>28</v>
      </c>
      <c r="F155" s="50">
        <v>181445.158203125</v>
      </c>
      <c r="G155" s="52">
        <v>210496.94140625</v>
      </c>
    </row>
    <row r="156" spans="1:7" x14ac:dyDescent="0.25">
      <c r="A156" s="49" t="s">
        <v>344</v>
      </c>
      <c r="B156" s="49" t="s">
        <v>85</v>
      </c>
      <c r="C156" s="49" t="s">
        <v>27</v>
      </c>
      <c r="D156" s="49" t="s">
        <v>88</v>
      </c>
      <c r="E156" s="49" t="s">
        <v>61</v>
      </c>
      <c r="F156" s="50">
        <v>1530.4399795532227</v>
      </c>
      <c r="G156" s="52">
        <v>8636.3335418701172</v>
      </c>
    </row>
    <row r="157" spans="1:7" x14ac:dyDescent="0.25">
      <c r="A157" s="49" t="s">
        <v>344</v>
      </c>
      <c r="B157" s="49" t="s">
        <v>85</v>
      </c>
      <c r="C157" s="49" t="s">
        <v>27</v>
      </c>
      <c r="D157" s="49" t="s">
        <v>88</v>
      </c>
      <c r="E157" s="49" t="s">
        <v>28</v>
      </c>
      <c r="F157" s="50">
        <v>26883.290804862976</v>
      </c>
      <c r="G157" s="52">
        <v>66597.591857910156</v>
      </c>
    </row>
    <row r="158" spans="1:7" x14ac:dyDescent="0.25">
      <c r="A158" s="49" t="s">
        <v>344</v>
      </c>
      <c r="B158" s="49" t="s">
        <v>85</v>
      </c>
      <c r="C158" s="49" t="s">
        <v>27</v>
      </c>
      <c r="D158" s="49" t="s">
        <v>34</v>
      </c>
      <c r="E158" s="49" t="s">
        <v>28</v>
      </c>
      <c r="F158" s="50">
        <v>9677.7603149414062</v>
      </c>
      <c r="G158" s="52">
        <v>29734.88037109375</v>
      </c>
    </row>
    <row r="159" spans="1:7" x14ac:dyDescent="0.25">
      <c r="A159" s="49" t="s">
        <v>344</v>
      </c>
      <c r="B159" s="49" t="s">
        <v>85</v>
      </c>
      <c r="C159" s="49" t="s">
        <v>27</v>
      </c>
      <c r="D159" s="49" t="s">
        <v>36</v>
      </c>
      <c r="E159" s="49" t="s">
        <v>28</v>
      </c>
      <c r="F159" s="50">
        <v>24878.970703125</v>
      </c>
      <c r="G159" s="52">
        <v>57590.25</v>
      </c>
    </row>
    <row r="160" spans="1:7" x14ac:dyDescent="0.25">
      <c r="A160" s="49" t="s">
        <v>344</v>
      </c>
      <c r="B160" s="49" t="s">
        <v>85</v>
      </c>
      <c r="C160" s="49" t="s">
        <v>27</v>
      </c>
      <c r="D160" s="49" t="s">
        <v>86</v>
      </c>
      <c r="E160" s="49" t="s">
        <v>61</v>
      </c>
      <c r="F160" s="50">
        <v>52.799999237060547</v>
      </c>
      <c r="G160" s="52">
        <v>2589.14990234375</v>
      </c>
    </row>
    <row r="161" spans="1:7" x14ac:dyDescent="0.25">
      <c r="A161" s="49" t="s">
        <v>344</v>
      </c>
      <c r="B161" s="49" t="s">
        <v>85</v>
      </c>
      <c r="C161" s="49" t="s">
        <v>27</v>
      </c>
      <c r="D161" s="49" t="s">
        <v>90</v>
      </c>
      <c r="E161" s="49" t="s">
        <v>28</v>
      </c>
      <c r="F161" s="50">
        <v>49970.8984375</v>
      </c>
      <c r="G161" s="52">
        <v>107177.890625</v>
      </c>
    </row>
    <row r="162" spans="1:7" x14ac:dyDescent="0.25">
      <c r="A162" s="49" t="s">
        <v>344</v>
      </c>
      <c r="B162" s="49" t="s">
        <v>85</v>
      </c>
      <c r="C162" s="49" t="s">
        <v>27</v>
      </c>
      <c r="D162" s="49" t="s">
        <v>371</v>
      </c>
      <c r="E162" s="49" t="s">
        <v>61</v>
      </c>
      <c r="F162" s="50">
        <v>44.909999847412109</v>
      </c>
      <c r="G162" s="52">
        <v>205.64999389648437</v>
      </c>
    </row>
    <row r="163" spans="1:7" x14ac:dyDescent="0.25">
      <c r="A163" s="49" t="s">
        <v>344</v>
      </c>
      <c r="B163" s="49" t="s">
        <v>85</v>
      </c>
      <c r="C163" s="49" t="s">
        <v>27</v>
      </c>
      <c r="D163" s="49" t="s">
        <v>91</v>
      </c>
      <c r="E163" s="49" t="s">
        <v>28</v>
      </c>
      <c r="F163" s="50">
        <v>448.34999084472656</v>
      </c>
      <c r="G163" s="52">
        <v>1057.9600219726562</v>
      </c>
    </row>
    <row r="164" spans="1:7" x14ac:dyDescent="0.25">
      <c r="A164" s="49" t="s">
        <v>344</v>
      </c>
      <c r="B164" s="49" t="s">
        <v>85</v>
      </c>
      <c r="C164" s="49" t="s">
        <v>27</v>
      </c>
      <c r="D164" s="49" t="s">
        <v>91</v>
      </c>
      <c r="E164" s="49" t="s">
        <v>76</v>
      </c>
      <c r="F164" s="50">
        <v>23949.91015625</v>
      </c>
      <c r="G164" s="52">
        <v>32880</v>
      </c>
    </row>
    <row r="165" spans="1:7" x14ac:dyDescent="0.25">
      <c r="A165" s="49" t="s">
        <v>344</v>
      </c>
      <c r="B165" s="49" t="s">
        <v>85</v>
      </c>
      <c r="C165" s="49" t="s">
        <v>27</v>
      </c>
      <c r="D165" s="49" t="s">
        <v>263</v>
      </c>
      <c r="E165" s="49" t="s">
        <v>28</v>
      </c>
      <c r="F165" s="50">
        <v>16216.08984375</v>
      </c>
      <c r="G165" s="52">
        <v>83655</v>
      </c>
    </row>
    <row r="166" spans="1:7" x14ac:dyDescent="0.25">
      <c r="A166" s="49" t="s">
        <v>344</v>
      </c>
      <c r="B166" s="49" t="s">
        <v>85</v>
      </c>
      <c r="C166" s="49" t="s">
        <v>27</v>
      </c>
      <c r="D166" s="49" t="s">
        <v>92</v>
      </c>
      <c r="E166" s="49" t="s">
        <v>28</v>
      </c>
      <c r="F166" s="50">
        <v>296406.107421875</v>
      </c>
      <c r="G166" s="52">
        <v>703095.79296875</v>
      </c>
    </row>
    <row r="167" spans="1:7" x14ac:dyDescent="0.25">
      <c r="A167" s="49" t="s">
        <v>344</v>
      </c>
      <c r="B167" s="49" t="s">
        <v>85</v>
      </c>
      <c r="C167" s="49" t="s">
        <v>27</v>
      </c>
      <c r="D167" s="49" t="s">
        <v>207</v>
      </c>
      <c r="E167" s="49" t="s">
        <v>28</v>
      </c>
      <c r="F167" s="50">
        <v>173.77000427246094</v>
      </c>
      <c r="G167" s="52">
        <v>1164.1199951171875</v>
      </c>
    </row>
    <row r="168" spans="1:7" x14ac:dyDescent="0.25">
      <c r="A168" s="49" t="s">
        <v>344</v>
      </c>
      <c r="B168" s="49" t="s">
        <v>85</v>
      </c>
      <c r="C168" s="49" t="s">
        <v>27</v>
      </c>
      <c r="D168" s="49" t="s">
        <v>93</v>
      </c>
      <c r="E168" s="49" t="s">
        <v>99</v>
      </c>
      <c r="F168" s="50">
        <v>13607.900390625</v>
      </c>
      <c r="G168" s="52">
        <v>54000</v>
      </c>
    </row>
    <row r="169" spans="1:7" x14ac:dyDescent="0.25">
      <c r="A169" s="49" t="s">
        <v>344</v>
      </c>
      <c r="B169" s="49" t="s">
        <v>85</v>
      </c>
      <c r="C169" s="49" t="s">
        <v>27</v>
      </c>
      <c r="D169" s="49" t="s">
        <v>93</v>
      </c>
      <c r="E169" s="49" t="s">
        <v>61</v>
      </c>
      <c r="F169" s="50">
        <v>20527.0703125</v>
      </c>
      <c r="G169" s="52">
        <v>31205</v>
      </c>
    </row>
    <row r="170" spans="1:7" x14ac:dyDescent="0.25">
      <c r="A170" s="49" t="s">
        <v>344</v>
      </c>
      <c r="B170" s="49" t="s">
        <v>85</v>
      </c>
      <c r="C170" s="49" t="s">
        <v>27</v>
      </c>
      <c r="D170" s="49" t="s">
        <v>93</v>
      </c>
      <c r="E170" s="49" t="s">
        <v>28</v>
      </c>
      <c r="F170" s="50">
        <v>73693.649185180664</v>
      </c>
      <c r="G170" s="52">
        <v>336577.85122680664</v>
      </c>
    </row>
    <row r="171" spans="1:7" x14ac:dyDescent="0.25">
      <c r="A171" s="49" t="s">
        <v>344</v>
      </c>
      <c r="B171" s="49" t="s">
        <v>85</v>
      </c>
      <c r="C171" s="49" t="s">
        <v>27</v>
      </c>
      <c r="D171" s="49" t="s">
        <v>37</v>
      </c>
      <c r="E171" s="49" t="s">
        <v>28</v>
      </c>
      <c r="F171" s="50">
        <v>391510.17578125</v>
      </c>
      <c r="G171" s="52">
        <v>819935.5625</v>
      </c>
    </row>
    <row r="172" spans="1:7" x14ac:dyDescent="0.25">
      <c r="A172" s="49" t="s">
        <v>344</v>
      </c>
      <c r="B172" s="49" t="s">
        <v>85</v>
      </c>
      <c r="C172" s="49" t="s">
        <v>27</v>
      </c>
      <c r="D172" s="49" t="s">
        <v>312</v>
      </c>
      <c r="E172" s="49" t="s">
        <v>28</v>
      </c>
      <c r="F172" s="50">
        <v>3283.590087890625</v>
      </c>
      <c r="G172" s="52">
        <v>29174.400390625</v>
      </c>
    </row>
    <row r="173" spans="1:7" x14ac:dyDescent="0.25">
      <c r="A173" s="49" t="s">
        <v>344</v>
      </c>
      <c r="B173" s="49" t="s">
        <v>85</v>
      </c>
      <c r="C173" s="49" t="s">
        <v>27</v>
      </c>
      <c r="D173" s="49" t="s">
        <v>118</v>
      </c>
      <c r="E173" s="49" t="s">
        <v>28</v>
      </c>
      <c r="F173" s="50">
        <v>208.62000274658203</v>
      </c>
      <c r="G173" s="52">
        <v>1096.2899780273437</v>
      </c>
    </row>
    <row r="174" spans="1:7" ht="15.75" thickBot="1" x14ac:dyDescent="0.3">
      <c r="A174" s="37" t="s">
        <v>344</v>
      </c>
      <c r="B174" s="38"/>
      <c r="C174" s="38"/>
      <c r="D174" s="38"/>
      <c r="E174" s="38"/>
      <c r="F174" s="38">
        <f>SUM(F149:F173)</f>
        <v>2059828.147974968</v>
      </c>
      <c r="G174" s="39">
        <f>SUM(G149:G173)</f>
        <v>4879687.0524749756</v>
      </c>
    </row>
    <row r="175" spans="1:7" x14ac:dyDescent="0.25">
      <c r="A175" s="49" t="s">
        <v>378</v>
      </c>
      <c r="B175" s="49" t="s">
        <v>85</v>
      </c>
      <c r="C175" s="49" t="s">
        <v>27</v>
      </c>
      <c r="D175" s="49" t="s">
        <v>89</v>
      </c>
      <c r="E175" s="49" t="s">
        <v>28</v>
      </c>
      <c r="F175" s="50">
        <v>367385.81005859375</v>
      </c>
      <c r="G175" s="52">
        <v>883706.44287109375</v>
      </c>
    </row>
    <row r="176" spans="1:7" x14ac:dyDescent="0.25">
      <c r="A176" s="49" t="s">
        <v>378</v>
      </c>
      <c r="B176" s="49" t="s">
        <v>85</v>
      </c>
      <c r="C176" s="49" t="s">
        <v>27</v>
      </c>
      <c r="D176" s="49" t="s">
        <v>89</v>
      </c>
      <c r="E176" s="49" t="s">
        <v>56</v>
      </c>
      <c r="F176" s="50">
        <v>24283.990234375</v>
      </c>
      <c r="G176" s="52">
        <v>52465.83984375</v>
      </c>
    </row>
    <row r="177" spans="1:7" x14ac:dyDescent="0.25">
      <c r="A177" s="49" t="s">
        <v>378</v>
      </c>
      <c r="B177" s="49" t="s">
        <v>85</v>
      </c>
      <c r="C177" s="49" t="s">
        <v>27</v>
      </c>
      <c r="D177" s="49" t="s">
        <v>30</v>
      </c>
      <c r="E177" s="49" t="s">
        <v>28</v>
      </c>
      <c r="F177" s="50">
        <v>370003.13036346436</v>
      </c>
      <c r="G177" s="52">
        <v>898789.68011474609</v>
      </c>
    </row>
    <row r="178" spans="1:7" x14ac:dyDescent="0.25">
      <c r="A178" s="49" t="s">
        <v>378</v>
      </c>
      <c r="B178" s="49" t="s">
        <v>85</v>
      </c>
      <c r="C178" s="49" t="s">
        <v>27</v>
      </c>
      <c r="D178" s="49" t="s">
        <v>31</v>
      </c>
      <c r="E178" s="49" t="s">
        <v>55</v>
      </c>
      <c r="F178" s="50">
        <v>23967.869140625</v>
      </c>
      <c r="G178" s="52">
        <v>66440.8515625</v>
      </c>
    </row>
    <row r="179" spans="1:7" x14ac:dyDescent="0.25">
      <c r="A179" s="49" t="s">
        <v>378</v>
      </c>
      <c r="B179" s="49" t="s">
        <v>85</v>
      </c>
      <c r="C179" s="49" t="s">
        <v>27</v>
      </c>
      <c r="D179" s="49" t="s">
        <v>31</v>
      </c>
      <c r="E179" s="49" t="s">
        <v>28</v>
      </c>
      <c r="F179" s="50">
        <v>34659.950614929199</v>
      </c>
      <c r="G179" s="52">
        <v>70537.109497070313</v>
      </c>
    </row>
    <row r="180" spans="1:7" x14ac:dyDescent="0.25">
      <c r="A180" s="49" t="s">
        <v>378</v>
      </c>
      <c r="B180" s="49" t="s">
        <v>85</v>
      </c>
      <c r="C180" s="49" t="s">
        <v>27</v>
      </c>
      <c r="D180" s="49" t="s">
        <v>32</v>
      </c>
      <c r="E180" s="49" t="s">
        <v>28</v>
      </c>
      <c r="F180" s="50">
        <v>26318.350463867187</v>
      </c>
      <c r="G180" s="52">
        <v>115073.18994140625</v>
      </c>
    </row>
    <row r="181" spans="1:7" x14ac:dyDescent="0.25">
      <c r="A181" s="49" t="s">
        <v>378</v>
      </c>
      <c r="B181" s="49" t="s">
        <v>85</v>
      </c>
      <c r="C181" s="49" t="s">
        <v>27</v>
      </c>
      <c r="D181" s="49" t="s">
        <v>87</v>
      </c>
      <c r="E181" s="49" t="s">
        <v>28</v>
      </c>
      <c r="F181" s="50">
        <v>105922.638671875</v>
      </c>
      <c r="G181" s="52">
        <v>122489.23046875</v>
      </c>
    </row>
    <row r="182" spans="1:7" x14ac:dyDescent="0.25">
      <c r="A182" s="49" t="s">
        <v>378</v>
      </c>
      <c r="B182" s="49" t="s">
        <v>85</v>
      </c>
      <c r="C182" s="49" t="s">
        <v>27</v>
      </c>
      <c r="D182" s="49" t="s">
        <v>88</v>
      </c>
      <c r="E182" s="49" t="s">
        <v>61</v>
      </c>
      <c r="F182" s="50">
        <v>199.58000183105469</v>
      </c>
      <c r="G182" s="52">
        <v>690.29998779296875</v>
      </c>
    </row>
    <row r="183" spans="1:7" x14ac:dyDescent="0.25">
      <c r="A183" s="49" t="s">
        <v>378</v>
      </c>
      <c r="B183" s="49" t="s">
        <v>85</v>
      </c>
      <c r="C183" s="49" t="s">
        <v>27</v>
      </c>
      <c r="D183" s="49" t="s">
        <v>88</v>
      </c>
      <c r="E183" s="49" t="s">
        <v>28</v>
      </c>
      <c r="F183" s="50">
        <v>11969.629577636719</v>
      </c>
      <c r="G183" s="52">
        <v>74528.49853515625</v>
      </c>
    </row>
    <row r="184" spans="1:7" x14ac:dyDescent="0.25">
      <c r="A184" s="49" t="s">
        <v>378</v>
      </c>
      <c r="B184" s="49" t="s">
        <v>85</v>
      </c>
      <c r="C184" s="49" t="s">
        <v>27</v>
      </c>
      <c r="D184" s="49" t="s">
        <v>34</v>
      </c>
      <c r="E184" s="49" t="s">
        <v>28</v>
      </c>
      <c r="F184" s="50">
        <v>30913.859130859375</v>
      </c>
      <c r="G184" s="52">
        <v>81500.7490234375</v>
      </c>
    </row>
    <row r="185" spans="1:7" ht="30" x14ac:dyDescent="0.25">
      <c r="A185" s="49" t="s">
        <v>378</v>
      </c>
      <c r="B185" s="49" t="s">
        <v>85</v>
      </c>
      <c r="C185" s="49" t="s">
        <v>27</v>
      </c>
      <c r="D185" s="49" t="s">
        <v>96</v>
      </c>
      <c r="E185" s="49" t="s">
        <v>28</v>
      </c>
      <c r="F185" s="50">
        <v>49015.669921875</v>
      </c>
      <c r="G185" s="52">
        <v>93473.3984375</v>
      </c>
    </row>
    <row r="186" spans="1:7" x14ac:dyDescent="0.25">
      <c r="A186" s="49" t="s">
        <v>378</v>
      </c>
      <c r="B186" s="49" t="s">
        <v>85</v>
      </c>
      <c r="C186" s="49" t="s">
        <v>27</v>
      </c>
      <c r="D186" s="49" t="s">
        <v>36</v>
      </c>
      <c r="E186" s="49" t="s">
        <v>81</v>
      </c>
      <c r="F186" s="50">
        <v>49866.890625</v>
      </c>
      <c r="G186" s="52">
        <v>72040.21875</v>
      </c>
    </row>
    <row r="187" spans="1:7" x14ac:dyDescent="0.25">
      <c r="A187" s="49" t="s">
        <v>378</v>
      </c>
      <c r="B187" s="49" t="s">
        <v>85</v>
      </c>
      <c r="C187" s="49" t="s">
        <v>27</v>
      </c>
      <c r="D187" s="49" t="s">
        <v>36</v>
      </c>
      <c r="E187" s="49" t="s">
        <v>28</v>
      </c>
      <c r="F187" s="50">
        <v>915.32002258300781</v>
      </c>
      <c r="G187" s="52">
        <v>4087.739990234375</v>
      </c>
    </row>
    <row r="188" spans="1:7" x14ac:dyDescent="0.25">
      <c r="A188" s="49" t="s">
        <v>378</v>
      </c>
      <c r="B188" s="49" t="s">
        <v>85</v>
      </c>
      <c r="C188" s="49" t="s">
        <v>27</v>
      </c>
      <c r="D188" s="49" t="s">
        <v>262</v>
      </c>
      <c r="E188" s="49" t="s">
        <v>28</v>
      </c>
      <c r="F188" s="50">
        <v>1964.0899658203125</v>
      </c>
      <c r="G188" s="52">
        <v>2035.5</v>
      </c>
    </row>
    <row r="189" spans="1:7" x14ac:dyDescent="0.25">
      <c r="A189" s="49" t="s">
        <v>378</v>
      </c>
      <c r="B189" s="49" t="s">
        <v>85</v>
      </c>
      <c r="C189" s="49" t="s">
        <v>27</v>
      </c>
      <c r="D189" s="49" t="s">
        <v>90</v>
      </c>
      <c r="E189" s="49" t="s">
        <v>28</v>
      </c>
      <c r="F189" s="50">
        <v>131452.359375</v>
      </c>
      <c r="G189" s="52">
        <v>333270</v>
      </c>
    </row>
    <row r="190" spans="1:7" x14ac:dyDescent="0.25">
      <c r="A190" s="49" t="s">
        <v>378</v>
      </c>
      <c r="B190" s="49" t="s">
        <v>85</v>
      </c>
      <c r="C190" s="49" t="s">
        <v>27</v>
      </c>
      <c r="D190" s="49" t="s">
        <v>91</v>
      </c>
      <c r="E190" s="49" t="s">
        <v>28</v>
      </c>
      <c r="F190" s="50">
        <v>28440.249450683594</v>
      </c>
      <c r="G190" s="52">
        <v>53944.291931152344</v>
      </c>
    </row>
    <row r="191" spans="1:7" x14ac:dyDescent="0.25">
      <c r="A191" s="49" t="s">
        <v>378</v>
      </c>
      <c r="B191" s="49" t="s">
        <v>85</v>
      </c>
      <c r="C191" s="49" t="s">
        <v>27</v>
      </c>
      <c r="D191" s="49" t="s">
        <v>91</v>
      </c>
      <c r="E191" s="49" t="s">
        <v>76</v>
      </c>
      <c r="F191" s="50">
        <v>48219.150390625</v>
      </c>
      <c r="G191" s="52">
        <v>66198.3984375</v>
      </c>
    </row>
    <row r="192" spans="1:7" x14ac:dyDescent="0.25">
      <c r="A192" s="49" t="s">
        <v>378</v>
      </c>
      <c r="B192" s="49" t="s">
        <v>85</v>
      </c>
      <c r="C192" s="49" t="s">
        <v>27</v>
      </c>
      <c r="D192" s="49" t="s">
        <v>263</v>
      </c>
      <c r="E192" s="49" t="s">
        <v>28</v>
      </c>
      <c r="F192" s="50">
        <v>17837.699829101563</v>
      </c>
      <c r="G192" s="52">
        <v>167310.6015625</v>
      </c>
    </row>
    <row r="193" spans="1:7" x14ac:dyDescent="0.25">
      <c r="A193" s="49" t="s">
        <v>378</v>
      </c>
      <c r="B193" s="49" t="s">
        <v>85</v>
      </c>
      <c r="C193" s="49" t="s">
        <v>27</v>
      </c>
      <c r="D193" s="49" t="s">
        <v>92</v>
      </c>
      <c r="E193" s="49" t="s">
        <v>81</v>
      </c>
      <c r="F193" s="50">
        <v>99744.310546875</v>
      </c>
      <c r="G193" s="52">
        <v>140847.048828125</v>
      </c>
    </row>
    <row r="194" spans="1:7" x14ac:dyDescent="0.25">
      <c r="A194" s="49" t="s">
        <v>378</v>
      </c>
      <c r="B194" s="49" t="s">
        <v>85</v>
      </c>
      <c r="C194" s="49" t="s">
        <v>27</v>
      </c>
      <c r="D194" s="49" t="s">
        <v>92</v>
      </c>
      <c r="E194" s="49" t="s">
        <v>28</v>
      </c>
      <c r="F194" s="50">
        <v>195232.587890625</v>
      </c>
      <c r="G194" s="52">
        <v>476041.84765625</v>
      </c>
    </row>
    <row r="195" spans="1:7" x14ac:dyDescent="0.25">
      <c r="A195" s="49" t="s">
        <v>378</v>
      </c>
      <c r="B195" s="49" t="s">
        <v>85</v>
      </c>
      <c r="C195" s="49" t="s">
        <v>27</v>
      </c>
      <c r="D195" s="49" t="s">
        <v>93</v>
      </c>
      <c r="E195" s="49" t="s">
        <v>28</v>
      </c>
      <c r="F195" s="50">
        <v>102769.28029060364</v>
      </c>
      <c r="G195" s="52">
        <v>471281.08587646484</v>
      </c>
    </row>
    <row r="196" spans="1:7" x14ac:dyDescent="0.25">
      <c r="A196" s="49" t="s">
        <v>378</v>
      </c>
      <c r="B196" s="49" t="s">
        <v>85</v>
      </c>
      <c r="C196" s="49" t="s">
        <v>27</v>
      </c>
      <c r="D196" s="49" t="s">
        <v>350</v>
      </c>
      <c r="E196" s="49" t="s">
        <v>28</v>
      </c>
      <c r="F196" s="50">
        <v>1927.7900390625</v>
      </c>
      <c r="G196" s="52">
        <v>9605</v>
      </c>
    </row>
    <row r="197" spans="1:7" x14ac:dyDescent="0.25">
      <c r="A197" s="49" t="s">
        <v>378</v>
      </c>
      <c r="B197" s="49" t="s">
        <v>85</v>
      </c>
      <c r="C197" s="49" t="s">
        <v>27</v>
      </c>
      <c r="D197" s="49" t="s">
        <v>37</v>
      </c>
      <c r="E197" s="49" t="s">
        <v>28</v>
      </c>
      <c r="F197" s="50">
        <v>170924.169921875</v>
      </c>
      <c r="G197" s="52">
        <v>455223.40625</v>
      </c>
    </row>
    <row r="198" spans="1:7" x14ac:dyDescent="0.25">
      <c r="A198" s="49" t="s">
        <v>378</v>
      </c>
      <c r="B198" s="49" t="s">
        <v>85</v>
      </c>
      <c r="C198" s="49" t="s">
        <v>27</v>
      </c>
      <c r="D198" s="49" t="s">
        <v>312</v>
      </c>
      <c r="E198" s="49" t="s">
        <v>28</v>
      </c>
      <c r="F198" s="50">
        <v>5029.47998046875</v>
      </c>
      <c r="G198" s="52">
        <v>63480</v>
      </c>
    </row>
    <row r="199" spans="1:7" x14ac:dyDescent="0.25">
      <c r="A199" s="49" t="s">
        <v>378</v>
      </c>
      <c r="B199" s="49" t="s">
        <v>85</v>
      </c>
      <c r="C199" s="49" t="s">
        <v>27</v>
      </c>
      <c r="D199" s="49" t="s">
        <v>118</v>
      </c>
      <c r="E199" s="49" t="s">
        <v>28</v>
      </c>
      <c r="F199" s="50">
        <v>512.28997802734375</v>
      </c>
      <c r="G199" s="52">
        <v>1872</v>
      </c>
    </row>
    <row r="200" spans="1:7" ht="15.75" thickBot="1" x14ac:dyDescent="0.3">
      <c r="A200" s="37" t="s">
        <v>378</v>
      </c>
      <c r="B200" s="38"/>
      <c r="C200" s="38"/>
      <c r="D200" s="38"/>
      <c r="E200" s="38"/>
      <c r="F200" s="38">
        <f>SUM(F175:F199)</f>
        <v>1899476.1464862823</v>
      </c>
      <c r="G200" s="39">
        <f>SUM(G175:G199)</f>
        <v>4776932.4295654297</v>
      </c>
    </row>
    <row r="201" spans="1:7" x14ac:dyDescent="0.25">
      <c r="A201" s="49" t="s">
        <v>386</v>
      </c>
      <c r="B201" s="49" t="s">
        <v>85</v>
      </c>
      <c r="C201" s="49" t="s">
        <v>27</v>
      </c>
      <c r="D201" s="49" t="s">
        <v>89</v>
      </c>
      <c r="E201" s="49" t="s">
        <v>28</v>
      </c>
      <c r="F201" s="50">
        <v>580034.32952880859</v>
      </c>
      <c r="G201" s="52">
        <v>1470141.9018554687</v>
      </c>
    </row>
    <row r="202" spans="1:7" x14ac:dyDescent="0.25">
      <c r="A202" s="49" t="s">
        <v>386</v>
      </c>
      <c r="B202" s="49" t="s">
        <v>85</v>
      </c>
      <c r="C202" s="49" t="s">
        <v>27</v>
      </c>
      <c r="D202" s="49" t="s">
        <v>30</v>
      </c>
      <c r="E202" s="49" t="s">
        <v>28</v>
      </c>
      <c r="F202" s="50">
        <v>278335.58005523682</v>
      </c>
      <c r="G202" s="52">
        <v>694884.6820526123</v>
      </c>
    </row>
    <row r="203" spans="1:7" x14ac:dyDescent="0.25">
      <c r="A203" s="49" t="s">
        <v>386</v>
      </c>
      <c r="B203" s="49" t="s">
        <v>85</v>
      </c>
      <c r="C203" s="49" t="s">
        <v>27</v>
      </c>
      <c r="D203" s="49" t="s">
        <v>31</v>
      </c>
      <c r="E203" s="49" t="s">
        <v>61</v>
      </c>
      <c r="F203" s="50">
        <v>26414.759765625</v>
      </c>
      <c r="G203" s="52">
        <v>103233</v>
      </c>
    </row>
    <row r="204" spans="1:7" x14ac:dyDescent="0.25">
      <c r="A204" s="49" t="s">
        <v>386</v>
      </c>
      <c r="B204" s="49" t="s">
        <v>85</v>
      </c>
      <c r="C204" s="49" t="s">
        <v>27</v>
      </c>
      <c r="D204" s="49" t="s">
        <v>31</v>
      </c>
      <c r="E204" s="49" t="s">
        <v>28</v>
      </c>
      <c r="F204" s="50">
        <v>61168.158676147461</v>
      </c>
      <c r="G204" s="52">
        <v>198848.71032714844</v>
      </c>
    </row>
    <row r="205" spans="1:7" x14ac:dyDescent="0.25">
      <c r="A205" s="49" t="s">
        <v>386</v>
      </c>
      <c r="B205" s="49" t="s">
        <v>85</v>
      </c>
      <c r="C205" s="49" t="s">
        <v>27</v>
      </c>
      <c r="D205" s="49" t="s">
        <v>87</v>
      </c>
      <c r="E205" s="49" t="s">
        <v>28</v>
      </c>
      <c r="F205" s="50">
        <v>26235.609375</v>
      </c>
      <c r="G205" s="52">
        <v>30066.560546875</v>
      </c>
    </row>
    <row r="206" spans="1:7" x14ac:dyDescent="0.25">
      <c r="A206" s="49" t="s">
        <v>386</v>
      </c>
      <c r="B206" s="49" t="s">
        <v>85</v>
      </c>
      <c r="C206" s="49" t="s">
        <v>27</v>
      </c>
      <c r="D206" s="49" t="s">
        <v>88</v>
      </c>
      <c r="E206" s="49" t="s">
        <v>61</v>
      </c>
      <c r="F206" s="50">
        <v>2206.389892578125</v>
      </c>
      <c r="G206" s="52">
        <v>20061.599609375</v>
      </c>
    </row>
    <row r="207" spans="1:7" x14ac:dyDescent="0.25">
      <c r="A207" s="49" t="s">
        <v>387</v>
      </c>
      <c r="B207" s="49" t="s">
        <v>85</v>
      </c>
      <c r="C207" s="49" t="s">
        <v>27</v>
      </c>
      <c r="D207" s="49" t="s">
        <v>88</v>
      </c>
      <c r="E207" s="49" t="s">
        <v>28</v>
      </c>
      <c r="F207" s="50">
        <v>1081.0400161743164</v>
      </c>
      <c r="G207" s="52">
        <v>9285.8198852539062</v>
      </c>
    </row>
    <row r="208" spans="1:7" x14ac:dyDescent="0.25">
      <c r="A208" s="49" t="s">
        <v>386</v>
      </c>
      <c r="B208" s="49" t="s">
        <v>85</v>
      </c>
      <c r="C208" s="49" t="s">
        <v>27</v>
      </c>
      <c r="D208" s="49" t="s">
        <v>88</v>
      </c>
      <c r="E208" s="49" t="s">
        <v>49</v>
      </c>
      <c r="F208" s="50">
        <v>27.219999313354492</v>
      </c>
      <c r="G208" s="52">
        <v>123.83999633789062</v>
      </c>
    </row>
    <row r="209" spans="1:7" x14ac:dyDescent="0.25">
      <c r="A209" s="49" t="s">
        <v>386</v>
      </c>
      <c r="B209" s="49" t="s">
        <v>85</v>
      </c>
      <c r="C209" s="49" t="s">
        <v>27</v>
      </c>
      <c r="D209" s="49" t="s">
        <v>34</v>
      </c>
      <c r="E209" s="49" t="s">
        <v>61</v>
      </c>
      <c r="F209" s="50">
        <v>35.830001831054688</v>
      </c>
      <c r="G209" s="52">
        <v>186</v>
      </c>
    </row>
    <row r="210" spans="1:7" x14ac:dyDescent="0.25">
      <c r="A210" s="49" t="s">
        <v>386</v>
      </c>
      <c r="B210" s="49" t="s">
        <v>85</v>
      </c>
      <c r="C210" s="49" t="s">
        <v>27</v>
      </c>
      <c r="D210" s="49" t="s">
        <v>34</v>
      </c>
      <c r="E210" s="49" t="s">
        <v>28</v>
      </c>
      <c r="F210" s="50">
        <v>80790.538909912109</v>
      </c>
      <c r="G210" s="52">
        <v>212922.66662597656</v>
      </c>
    </row>
    <row r="211" spans="1:7" x14ac:dyDescent="0.25">
      <c r="A211" s="49" t="s">
        <v>386</v>
      </c>
      <c r="B211" s="49" t="s">
        <v>85</v>
      </c>
      <c r="C211" s="49" t="s">
        <v>27</v>
      </c>
      <c r="D211" s="49" t="s">
        <v>90</v>
      </c>
      <c r="E211" s="49" t="s">
        <v>28</v>
      </c>
      <c r="F211" s="50">
        <v>12514.1904296875</v>
      </c>
      <c r="G211" s="52">
        <v>22898.69921875</v>
      </c>
    </row>
    <row r="212" spans="1:7" x14ac:dyDescent="0.25">
      <c r="A212" s="49" t="s">
        <v>386</v>
      </c>
      <c r="B212" s="49" t="s">
        <v>85</v>
      </c>
      <c r="C212" s="49" t="s">
        <v>27</v>
      </c>
      <c r="D212" s="49" t="s">
        <v>91</v>
      </c>
      <c r="E212" s="49" t="s">
        <v>28</v>
      </c>
      <c r="F212" s="50">
        <v>12424.01953125</v>
      </c>
      <c r="G212" s="52">
        <v>24651</v>
      </c>
    </row>
    <row r="213" spans="1:7" x14ac:dyDescent="0.25">
      <c r="A213" s="49" t="s">
        <v>386</v>
      </c>
      <c r="B213" s="49" t="s">
        <v>85</v>
      </c>
      <c r="C213" s="49" t="s">
        <v>27</v>
      </c>
      <c r="D213" s="49" t="s">
        <v>91</v>
      </c>
      <c r="E213" s="49" t="s">
        <v>76</v>
      </c>
      <c r="F213" s="50">
        <v>73077.169921875</v>
      </c>
      <c r="G213" s="52">
        <v>601802</v>
      </c>
    </row>
    <row r="214" spans="1:7" x14ac:dyDescent="0.25">
      <c r="A214" s="49" t="s">
        <v>387</v>
      </c>
      <c r="B214" s="49" t="s">
        <v>85</v>
      </c>
      <c r="C214" s="49" t="s">
        <v>27</v>
      </c>
      <c r="D214" s="49" t="s">
        <v>92</v>
      </c>
      <c r="E214" s="49" t="s">
        <v>28</v>
      </c>
      <c r="F214" s="50">
        <v>245838.58203125</v>
      </c>
      <c r="G214" s="52">
        <v>592217.8203125</v>
      </c>
    </row>
    <row r="215" spans="1:7" x14ac:dyDescent="0.25">
      <c r="A215" s="49" t="s">
        <v>386</v>
      </c>
      <c r="B215" s="49" t="s">
        <v>85</v>
      </c>
      <c r="C215" s="49" t="s">
        <v>27</v>
      </c>
      <c r="D215" s="49" t="s">
        <v>93</v>
      </c>
      <c r="E215" s="49" t="s">
        <v>81</v>
      </c>
      <c r="F215" s="50">
        <v>24448.869140625</v>
      </c>
      <c r="G215" s="52">
        <v>73990</v>
      </c>
    </row>
    <row r="216" spans="1:7" x14ac:dyDescent="0.25">
      <c r="A216" s="49" t="s">
        <v>387</v>
      </c>
      <c r="B216" s="49" t="s">
        <v>85</v>
      </c>
      <c r="C216" s="49" t="s">
        <v>27</v>
      </c>
      <c r="D216" s="49" t="s">
        <v>93</v>
      </c>
      <c r="E216" s="49" t="s">
        <v>28</v>
      </c>
      <c r="F216" s="50">
        <v>25482.419942855835</v>
      </c>
      <c r="G216" s="52">
        <v>141616.67166137695</v>
      </c>
    </row>
    <row r="217" spans="1:7" x14ac:dyDescent="0.25">
      <c r="A217" s="49" t="s">
        <v>387</v>
      </c>
      <c r="B217" s="49" t="s">
        <v>85</v>
      </c>
      <c r="C217" s="49" t="s">
        <v>27</v>
      </c>
      <c r="D217" s="49" t="s">
        <v>37</v>
      </c>
      <c r="E217" s="49" t="s">
        <v>28</v>
      </c>
      <c r="F217" s="50">
        <v>49039.759765625</v>
      </c>
      <c r="G217" s="52">
        <v>76879.83984375</v>
      </c>
    </row>
    <row r="218" spans="1:7" ht="15.75" thickBot="1" x14ac:dyDescent="0.3">
      <c r="A218" s="37" t="s">
        <v>386</v>
      </c>
      <c r="B218" s="38"/>
      <c r="C218" s="38"/>
      <c r="D218" s="38"/>
      <c r="E218" s="38"/>
      <c r="F218" s="38">
        <f>SUM(F201:F217)</f>
        <v>1499154.4669837952</v>
      </c>
      <c r="G218" s="39">
        <f>SUM(G201:G217)</f>
        <v>4273810.8119354248</v>
      </c>
    </row>
    <row r="219" spans="1:7" x14ac:dyDescent="0.25">
      <c r="A219" s="49" t="s">
        <v>395</v>
      </c>
      <c r="B219" s="49" t="s">
        <v>85</v>
      </c>
      <c r="C219" s="49" t="s">
        <v>27</v>
      </c>
      <c r="D219" s="49" t="s">
        <v>408</v>
      </c>
      <c r="E219" s="49" t="s">
        <v>28</v>
      </c>
      <c r="F219" s="50">
        <v>351861.7041015625</v>
      </c>
      <c r="G219" s="52">
        <v>809900.16015625</v>
      </c>
    </row>
    <row r="220" spans="1:7" x14ac:dyDescent="0.25">
      <c r="A220" s="49" t="s">
        <v>395</v>
      </c>
      <c r="B220" s="49" t="s">
        <v>85</v>
      </c>
      <c r="C220" s="49" t="s">
        <v>27</v>
      </c>
      <c r="D220" s="49" t="s">
        <v>89</v>
      </c>
      <c r="E220" s="49" t="s">
        <v>28</v>
      </c>
      <c r="F220" s="50">
        <v>522401.1220703125</v>
      </c>
      <c r="G220" s="52">
        <v>1233306.09765625</v>
      </c>
    </row>
    <row r="221" spans="1:7" x14ac:dyDescent="0.25">
      <c r="A221" s="49" t="s">
        <v>396</v>
      </c>
      <c r="B221" s="49" t="s">
        <v>85</v>
      </c>
      <c r="C221" s="49" t="s">
        <v>27</v>
      </c>
      <c r="D221" s="49" t="s">
        <v>30</v>
      </c>
      <c r="E221" s="49" t="s">
        <v>28</v>
      </c>
      <c r="F221" s="50">
        <v>152674.83183288574</v>
      </c>
      <c r="G221" s="52">
        <v>387623.25085449219</v>
      </c>
    </row>
    <row r="222" spans="1:7" x14ac:dyDescent="0.25">
      <c r="A222" s="49" t="s">
        <v>396</v>
      </c>
      <c r="B222" s="49" t="s">
        <v>85</v>
      </c>
      <c r="C222" s="49" t="s">
        <v>27</v>
      </c>
      <c r="D222" s="49" t="s">
        <v>31</v>
      </c>
      <c r="E222" s="49" t="s">
        <v>28</v>
      </c>
      <c r="F222" s="50">
        <v>7582.4899272918701</v>
      </c>
      <c r="G222" s="52">
        <v>47702.839324951172</v>
      </c>
    </row>
    <row r="223" spans="1:7" x14ac:dyDescent="0.25">
      <c r="A223" s="49" t="s">
        <v>396</v>
      </c>
      <c r="B223" s="49" t="s">
        <v>85</v>
      </c>
      <c r="C223" s="49" t="s">
        <v>27</v>
      </c>
      <c r="D223" s="49" t="s">
        <v>259</v>
      </c>
      <c r="E223" s="49" t="s">
        <v>28</v>
      </c>
      <c r="F223" s="50">
        <v>211</v>
      </c>
      <c r="G223" s="52">
        <v>1484.050048828125</v>
      </c>
    </row>
    <row r="224" spans="1:7" x14ac:dyDescent="0.25">
      <c r="A224" s="49" t="s">
        <v>396</v>
      </c>
      <c r="B224" s="49" t="s">
        <v>85</v>
      </c>
      <c r="C224" s="49" t="s">
        <v>27</v>
      </c>
      <c r="D224" s="49" t="s">
        <v>32</v>
      </c>
      <c r="E224" s="49" t="s">
        <v>28</v>
      </c>
      <c r="F224" s="50">
        <v>261.26998901367187</v>
      </c>
      <c r="G224" s="52">
        <v>2382.719970703125</v>
      </c>
    </row>
    <row r="225" spans="1:7" x14ac:dyDescent="0.25">
      <c r="A225" s="49" t="s">
        <v>395</v>
      </c>
      <c r="B225" s="49" t="s">
        <v>85</v>
      </c>
      <c r="C225" s="49" t="s">
        <v>27</v>
      </c>
      <c r="D225" s="49" t="s">
        <v>87</v>
      </c>
      <c r="E225" s="49" t="s">
        <v>28</v>
      </c>
      <c r="F225" s="50">
        <v>78707.05859375</v>
      </c>
      <c r="G225" s="52">
        <v>92639.94921875</v>
      </c>
    </row>
    <row r="226" spans="1:7" x14ac:dyDescent="0.25">
      <c r="A226" s="49" t="s">
        <v>395</v>
      </c>
      <c r="B226" s="49" t="s">
        <v>85</v>
      </c>
      <c r="C226" s="49" t="s">
        <v>27</v>
      </c>
      <c r="D226" s="49" t="s">
        <v>88</v>
      </c>
      <c r="E226" s="49" t="s">
        <v>61</v>
      </c>
      <c r="F226" s="50">
        <v>878.760009765625</v>
      </c>
      <c r="G226" s="52">
        <v>7520.93994140625</v>
      </c>
    </row>
    <row r="227" spans="1:7" x14ac:dyDescent="0.25">
      <c r="A227" s="49" t="s">
        <v>396</v>
      </c>
      <c r="B227" s="49" t="s">
        <v>85</v>
      </c>
      <c r="C227" s="49" t="s">
        <v>27</v>
      </c>
      <c r="D227" s="49" t="s">
        <v>88</v>
      </c>
      <c r="E227" s="49" t="s">
        <v>28</v>
      </c>
      <c r="F227" s="50">
        <v>1249.390025138855</v>
      </c>
      <c r="G227" s="52">
        <v>21658.029655456543</v>
      </c>
    </row>
    <row r="228" spans="1:7" x14ac:dyDescent="0.25">
      <c r="A228" s="49" t="s">
        <v>396</v>
      </c>
      <c r="B228" s="49" t="s">
        <v>85</v>
      </c>
      <c r="C228" s="49" t="s">
        <v>27</v>
      </c>
      <c r="D228" s="49" t="s">
        <v>34</v>
      </c>
      <c r="E228" s="49" t="s">
        <v>28</v>
      </c>
      <c r="F228" s="50">
        <v>5678.130126953125</v>
      </c>
      <c r="G228" s="52">
        <v>17158.1005859375</v>
      </c>
    </row>
    <row r="229" spans="1:7" x14ac:dyDescent="0.25">
      <c r="A229" s="49" t="s">
        <v>396</v>
      </c>
      <c r="B229" s="49" t="s">
        <v>85</v>
      </c>
      <c r="C229" s="49" t="s">
        <v>27</v>
      </c>
      <c r="D229" s="49" t="s">
        <v>36</v>
      </c>
      <c r="E229" s="49" t="s">
        <v>28</v>
      </c>
      <c r="F229" s="50">
        <v>102.87999725341797</v>
      </c>
      <c r="G229" s="52">
        <v>175.02000427246094</v>
      </c>
    </row>
    <row r="230" spans="1:7" x14ac:dyDescent="0.25">
      <c r="A230" s="49" t="s">
        <v>396</v>
      </c>
      <c r="B230" s="49" t="s">
        <v>85</v>
      </c>
      <c r="C230" s="49" t="s">
        <v>27</v>
      </c>
      <c r="D230" s="49" t="s">
        <v>86</v>
      </c>
      <c r="E230" s="49" t="s">
        <v>28</v>
      </c>
      <c r="F230" s="50">
        <v>24937.80078125</v>
      </c>
      <c r="G230" s="52">
        <v>199322.53125</v>
      </c>
    </row>
    <row r="231" spans="1:7" x14ac:dyDescent="0.25">
      <c r="A231" s="49" t="s">
        <v>395</v>
      </c>
      <c r="B231" s="49" t="s">
        <v>85</v>
      </c>
      <c r="C231" s="49" t="s">
        <v>27</v>
      </c>
      <c r="D231" s="49" t="s">
        <v>90</v>
      </c>
      <c r="E231" s="49" t="s">
        <v>61</v>
      </c>
      <c r="F231" s="50">
        <v>49.700000762939453</v>
      </c>
      <c r="G231" s="52">
        <v>218.89999389648437</v>
      </c>
    </row>
    <row r="232" spans="1:7" x14ac:dyDescent="0.25">
      <c r="A232" s="49" t="s">
        <v>395</v>
      </c>
      <c r="B232" s="49" t="s">
        <v>85</v>
      </c>
      <c r="C232" s="49" t="s">
        <v>27</v>
      </c>
      <c r="D232" s="49" t="s">
        <v>91</v>
      </c>
      <c r="E232" s="49" t="s">
        <v>28</v>
      </c>
      <c r="F232" s="50">
        <v>53656.848876953125</v>
      </c>
      <c r="G232" s="52">
        <v>105309.15905761719</v>
      </c>
    </row>
    <row r="233" spans="1:7" x14ac:dyDescent="0.25">
      <c r="A233" s="49" t="s">
        <v>396</v>
      </c>
      <c r="B233" s="49" t="s">
        <v>85</v>
      </c>
      <c r="C233" s="49" t="s">
        <v>27</v>
      </c>
      <c r="D233" s="49" t="s">
        <v>263</v>
      </c>
      <c r="E233" s="49" t="s">
        <v>28</v>
      </c>
      <c r="F233" s="50">
        <v>33350.840026855469</v>
      </c>
      <c r="G233" s="52">
        <v>173570.830078125</v>
      </c>
    </row>
    <row r="234" spans="1:7" x14ac:dyDescent="0.25">
      <c r="A234" s="49" t="s">
        <v>395</v>
      </c>
      <c r="B234" s="49" t="s">
        <v>85</v>
      </c>
      <c r="C234" s="49" t="s">
        <v>27</v>
      </c>
      <c r="D234" s="49" t="s">
        <v>92</v>
      </c>
      <c r="E234" s="49" t="s">
        <v>28</v>
      </c>
      <c r="F234" s="50">
        <v>215224.015625</v>
      </c>
      <c r="G234" s="52">
        <v>459274.94140625</v>
      </c>
    </row>
    <row r="235" spans="1:7" x14ac:dyDescent="0.25">
      <c r="A235" s="49" t="s">
        <v>395</v>
      </c>
      <c r="B235" s="49" t="s">
        <v>85</v>
      </c>
      <c r="C235" s="49" t="s">
        <v>27</v>
      </c>
      <c r="D235" s="49" t="s">
        <v>93</v>
      </c>
      <c r="E235" s="49" t="s">
        <v>61</v>
      </c>
      <c r="F235" s="50">
        <v>28.379999160766602</v>
      </c>
      <c r="G235" s="52">
        <v>45</v>
      </c>
    </row>
    <row r="236" spans="1:7" x14ac:dyDescent="0.25">
      <c r="A236" s="49" t="s">
        <v>396</v>
      </c>
      <c r="B236" s="49" t="s">
        <v>85</v>
      </c>
      <c r="C236" s="49" t="s">
        <v>27</v>
      </c>
      <c r="D236" s="49" t="s">
        <v>93</v>
      </c>
      <c r="E236" s="49" t="s">
        <v>28</v>
      </c>
      <c r="F236" s="50">
        <v>72053.630026817322</v>
      </c>
      <c r="G236" s="52">
        <v>271994.76934051514</v>
      </c>
    </row>
    <row r="237" spans="1:7" x14ac:dyDescent="0.25">
      <c r="A237" s="49" t="s">
        <v>396</v>
      </c>
      <c r="B237" s="49" t="s">
        <v>85</v>
      </c>
      <c r="C237" s="49" t="s">
        <v>27</v>
      </c>
      <c r="D237" s="49" t="s">
        <v>350</v>
      </c>
      <c r="E237" s="49" t="s">
        <v>28</v>
      </c>
      <c r="F237" s="50">
        <v>7451.22998046875</v>
      </c>
      <c r="G237" s="52">
        <v>45785.69921875</v>
      </c>
    </row>
    <row r="238" spans="1:7" ht="30" x14ac:dyDescent="0.25">
      <c r="A238" s="49" t="s">
        <v>395</v>
      </c>
      <c r="B238" s="49" t="s">
        <v>85</v>
      </c>
      <c r="C238" s="49" t="s">
        <v>27</v>
      </c>
      <c r="D238" s="49" t="s">
        <v>409</v>
      </c>
      <c r="E238" s="49" t="s">
        <v>44</v>
      </c>
      <c r="F238" s="50">
        <v>512.6500244140625</v>
      </c>
      <c r="G238" s="52">
        <v>2243.199951171875</v>
      </c>
    </row>
    <row r="239" spans="1:7" x14ac:dyDescent="0.25">
      <c r="A239" s="49" t="s">
        <v>395</v>
      </c>
      <c r="B239" s="49" t="s">
        <v>85</v>
      </c>
      <c r="C239" s="49" t="s">
        <v>27</v>
      </c>
      <c r="D239" s="49" t="s">
        <v>37</v>
      </c>
      <c r="E239" s="49" t="s">
        <v>28</v>
      </c>
      <c r="F239" s="50">
        <v>69081.599609375</v>
      </c>
      <c r="G239" s="52">
        <v>102432.611328125</v>
      </c>
    </row>
    <row r="240" spans="1:7" x14ac:dyDescent="0.25">
      <c r="A240" s="49" t="s">
        <v>396</v>
      </c>
      <c r="B240" s="49" t="s">
        <v>85</v>
      </c>
      <c r="C240" s="49" t="s">
        <v>27</v>
      </c>
      <c r="D240" s="49" t="s">
        <v>118</v>
      </c>
      <c r="E240" s="49" t="s">
        <v>28</v>
      </c>
      <c r="F240" s="50">
        <v>4645</v>
      </c>
      <c r="G240" s="52">
        <v>14327.580322265625</v>
      </c>
    </row>
    <row r="241" spans="1:7" ht="15.75" thickBot="1" x14ac:dyDescent="0.3">
      <c r="A241" s="37" t="s">
        <v>395</v>
      </c>
      <c r="B241" s="38"/>
      <c r="C241" s="38"/>
      <c r="D241" s="38"/>
      <c r="E241" s="38"/>
      <c r="F241" s="38">
        <f>SUM(F219:F240)</f>
        <v>1602600.3316249847</v>
      </c>
      <c r="G241" s="39">
        <f>SUM(G219:G240)</f>
        <v>3996076.3793640137</v>
      </c>
    </row>
    <row r="242" spans="1:7" x14ac:dyDescent="0.25">
      <c r="A242" s="49" t="s">
        <v>421</v>
      </c>
      <c r="B242" s="49" t="s">
        <v>85</v>
      </c>
      <c r="C242" s="49" t="s">
        <v>27</v>
      </c>
      <c r="D242" s="49" t="s">
        <v>408</v>
      </c>
      <c r="E242" s="49" t="s">
        <v>28</v>
      </c>
      <c r="F242" s="50">
        <v>220825.5703125</v>
      </c>
      <c r="G242" s="52">
        <v>435182.0751953125</v>
      </c>
    </row>
    <row r="243" spans="1:7" x14ac:dyDescent="0.25">
      <c r="A243" s="49" t="s">
        <v>420</v>
      </c>
      <c r="B243" s="49" t="s">
        <v>85</v>
      </c>
      <c r="C243" s="49" t="s">
        <v>27</v>
      </c>
      <c r="D243" s="49" t="s">
        <v>89</v>
      </c>
      <c r="E243" s="49" t="s">
        <v>28</v>
      </c>
      <c r="F243" s="50">
        <v>658328.8896484375</v>
      </c>
      <c r="G243" s="52">
        <v>1269760.7109375</v>
      </c>
    </row>
    <row r="244" spans="1:7" x14ac:dyDescent="0.25">
      <c r="A244" s="49" t="s">
        <v>420</v>
      </c>
      <c r="B244" s="49" t="s">
        <v>85</v>
      </c>
      <c r="C244" s="49" t="s">
        <v>27</v>
      </c>
      <c r="D244" s="49" t="s">
        <v>424</v>
      </c>
      <c r="E244" s="49" t="s">
        <v>28</v>
      </c>
      <c r="F244" s="50">
        <v>79.760002136230469</v>
      </c>
      <c r="G244" s="52">
        <v>624.20001220703125</v>
      </c>
    </row>
    <row r="245" spans="1:7" x14ac:dyDescent="0.25">
      <c r="A245" s="49" t="s">
        <v>420</v>
      </c>
      <c r="B245" s="49" t="s">
        <v>85</v>
      </c>
      <c r="C245" s="49" t="s">
        <v>27</v>
      </c>
      <c r="D245" s="49" t="s">
        <v>30</v>
      </c>
      <c r="E245" s="49" t="s">
        <v>61</v>
      </c>
      <c r="F245" s="50">
        <v>321.32998657226562</v>
      </c>
      <c r="G245" s="52">
        <v>2800</v>
      </c>
    </row>
    <row r="246" spans="1:7" x14ac:dyDescent="0.25">
      <c r="A246" s="49" t="s">
        <v>420</v>
      </c>
      <c r="B246" s="49" t="s">
        <v>85</v>
      </c>
      <c r="C246" s="49" t="s">
        <v>27</v>
      </c>
      <c r="D246" s="49" t="s">
        <v>30</v>
      </c>
      <c r="E246" s="49" t="s">
        <v>28</v>
      </c>
      <c r="F246" s="50">
        <v>359463.50759124756</v>
      </c>
      <c r="G246" s="52">
        <v>854557.52931594849</v>
      </c>
    </row>
    <row r="247" spans="1:7" x14ac:dyDescent="0.25">
      <c r="A247" s="49" t="s">
        <v>420</v>
      </c>
      <c r="B247" s="49" t="s">
        <v>85</v>
      </c>
      <c r="C247" s="49" t="s">
        <v>27</v>
      </c>
      <c r="D247" s="49" t="s">
        <v>31</v>
      </c>
      <c r="E247" s="49" t="s">
        <v>28</v>
      </c>
      <c r="F247" s="50">
        <v>57407.599792480469</v>
      </c>
      <c r="G247" s="52">
        <v>151747.51000976562</v>
      </c>
    </row>
    <row r="248" spans="1:7" x14ac:dyDescent="0.25">
      <c r="A248" s="49" t="s">
        <v>420</v>
      </c>
      <c r="B248" s="49" t="s">
        <v>85</v>
      </c>
      <c r="C248" s="49" t="s">
        <v>27</v>
      </c>
      <c r="D248" s="49" t="s">
        <v>259</v>
      </c>
      <c r="E248" s="49" t="s">
        <v>28</v>
      </c>
      <c r="F248" s="50">
        <v>434.45999145507812</v>
      </c>
      <c r="G248" s="52">
        <v>3063.840087890625</v>
      </c>
    </row>
    <row r="249" spans="1:7" x14ac:dyDescent="0.25">
      <c r="A249" s="49" t="s">
        <v>421</v>
      </c>
      <c r="B249" s="49" t="s">
        <v>85</v>
      </c>
      <c r="C249" s="49" t="s">
        <v>27</v>
      </c>
      <c r="D249" s="49" t="s">
        <v>87</v>
      </c>
      <c r="E249" s="49" t="s">
        <v>28</v>
      </c>
      <c r="F249" s="50">
        <v>52470.69140625</v>
      </c>
      <c r="G249" s="52">
        <v>62574.16015625</v>
      </c>
    </row>
    <row r="250" spans="1:7" x14ac:dyDescent="0.25">
      <c r="A250" s="49" t="s">
        <v>420</v>
      </c>
      <c r="B250" s="49" t="s">
        <v>85</v>
      </c>
      <c r="C250" s="49" t="s">
        <v>27</v>
      </c>
      <c r="D250" s="49" t="s">
        <v>88</v>
      </c>
      <c r="E250" s="49" t="s">
        <v>28</v>
      </c>
      <c r="F250" s="50">
        <v>7072.799843788147</v>
      </c>
      <c r="G250" s="52">
        <v>30351.35009765625</v>
      </c>
    </row>
    <row r="251" spans="1:7" x14ac:dyDescent="0.25">
      <c r="A251" s="49" t="s">
        <v>420</v>
      </c>
      <c r="B251" s="49" t="s">
        <v>85</v>
      </c>
      <c r="C251" s="49" t="s">
        <v>27</v>
      </c>
      <c r="D251" s="49" t="s">
        <v>88</v>
      </c>
      <c r="E251" s="49" t="s">
        <v>49</v>
      </c>
      <c r="F251" s="50">
        <v>107.51999664306641</v>
      </c>
      <c r="G251" s="52">
        <v>512</v>
      </c>
    </row>
    <row r="252" spans="1:7" x14ac:dyDescent="0.25">
      <c r="A252" s="49" t="s">
        <v>420</v>
      </c>
      <c r="B252" s="49" t="s">
        <v>85</v>
      </c>
      <c r="C252" s="49" t="s">
        <v>27</v>
      </c>
      <c r="D252" s="49" t="s">
        <v>34</v>
      </c>
      <c r="E252" s="49" t="s">
        <v>28</v>
      </c>
      <c r="F252" s="50">
        <v>114013.82971191406</v>
      </c>
      <c r="G252" s="52">
        <v>284317.76977539062</v>
      </c>
    </row>
    <row r="253" spans="1:7" ht="30" x14ac:dyDescent="0.25">
      <c r="A253" s="49" t="s">
        <v>421</v>
      </c>
      <c r="B253" s="49" t="s">
        <v>85</v>
      </c>
      <c r="C253" s="49" t="s">
        <v>27</v>
      </c>
      <c r="D253" s="49" t="s">
        <v>96</v>
      </c>
      <c r="E253" s="49" t="s">
        <v>107</v>
      </c>
      <c r="F253" s="50">
        <v>23949.91015625</v>
      </c>
      <c r="G253" s="52">
        <v>36000</v>
      </c>
    </row>
    <row r="254" spans="1:7" x14ac:dyDescent="0.25">
      <c r="A254" s="49" t="s">
        <v>420</v>
      </c>
      <c r="B254" s="49" t="s">
        <v>85</v>
      </c>
      <c r="C254" s="49" t="s">
        <v>27</v>
      </c>
      <c r="D254" s="49" t="s">
        <v>86</v>
      </c>
      <c r="E254" s="49" t="s">
        <v>28</v>
      </c>
      <c r="F254" s="50">
        <v>32.209999084472656</v>
      </c>
      <c r="G254" s="52">
        <v>394.04998779296875</v>
      </c>
    </row>
    <row r="255" spans="1:7" x14ac:dyDescent="0.25">
      <c r="A255" s="49" t="s">
        <v>420</v>
      </c>
      <c r="B255" s="49" t="s">
        <v>85</v>
      </c>
      <c r="C255" s="49" t="s">
        <v>27</v>
      </c>
      <c r="D255" s="49" t="s">
        <v>90</v>
      </c>
      <c r="E255" s="49" t="s">
        <v>28</v>
      </c>
      <c r="F255" s="50">
        <v>39673.10986328125</v>
      </c>
      <c r="G255" s="52">
        <v>82591.279296875</v>
      </c>
    </row>
    <row r="256" spans="1:7" x14ac:dyDescent="0.25">
      <c r="A256" s="49" t="s">
        <v>420</v>
      </c>
      <c r="B256" s="49" t="s">
        <v>85</v>
      </c>
      <c r="C256" s="49" t="s">
        <v>27</v>
      </c>
      <c r="D256" s="49" t="s">
        <v>91</v>
      </c>
      <c r="E256" s="49" t="s">
        <v>28</v>
      </c>
      <c r="F256" s="50">
        <v>49451.130859375</v>
      </c>
      <c r="G256" s="52">
        <v>93227.80078125</v>
      </c>
    </row>
    <row r="257" spans="1:7" x14ac:dyDescent="0.25">
      <c r="A257" s="49" t="s">
        <v>421</v>
      </c>
      <c r="B257" s="49" t="s">
        <v>85</v>
      </c>
      <c r="C257" s="49" t="s">
        <v>27</v>
      </c>
      <c r="D257" s="49" t="s">
        <v>91</v>
      </c>
      <c r="E257" s="49" t="s">
        <v>76</v>
      </c>
      <c r="F257" s="50">
        <v>24808.119140625</v>
      </c>
      <c r="G257" s="52">
        <v>37290</v>
      </c>
    </row>
    <row r="258" spans="1:7" x14ac:dyDescent="0.25">
      <c r="A258" s="49" t="s">
        <v>420</v>
      </c>
      <c r="B258" s="49" t="s">
        <v>85</v>
      </c>
      <c r="C258" s="49" t="s">
        <v>27</v>
      </c>
      <c r="D258" s="49" t="s">
        <v>263</v>
      </c>
      <c r="E258" s="49" t="s">
        <v>28</v>
      </c>
      <c r="F258" s="50">
        <v>16216.08984375</v>
      </c>
      <c r="G258" s="52">
        <v>83655</v>
      </c>
    </row>
    <row r="259" spans="1:7" x14ac:dyDescent="0.25">
      <c r="A259" s="49" t="s">
        <v>420</v>
      </c>
      <c r="B259" s="49" t="s">
        <v>85</v>
      </c>
      <c r="C259" s="49" t="s">
        <v>27</v>
      </c>
      <c r="D259" s="49" t="s">
        <v>92</v>
      </c>
      <c r="E259" s="49" t="s">
        <v>28</v>
      </c>
      <c r="F259" s="50">
        <v>411393.08764648438</v>
      </c>
      <c r="G259" s="52">
        <v>825590.12121582031</v>
      </c>
    </row>
    <row r="260" spans="1:7" x14ac:dyDescent="0.25">
      <c r="A260" s="49" t="s">
        <v>420</v>
      </c>
      <c r="B260" s="49" t="s">
        <v>85</v>
      </c>
      <c r="C260" s="49" t="s">
        <v>27</v>
      </c>
      <c r="D260" s="49" t="s">
        <v>93</v>
      </c>
      <c r="E260" s="49" t="s">
        <v>28</v>
      </c>
      <c r="F260" s="50">
        <v>44202.611110687256</v>
      </c>
      <c r="G260" s="52">
        <v>222650.39874267578</v>
      </c>
    </row>
    <row r="261" spans="1:7" x14ac:dyDescent="0.25">
      <c r="A261" s="49" t="s">
        <v>420</v>
      </c>
      <c r="B261" s="49" t="s">
        <v>85</v>
      </c>
      <c r="C261" s="49" t="s">
        <v>27</v>
      </c>
      <c r="D261" s="49" t="s">
        <v>93</v>
      </c>
      <c r="E261" s="49" t="s">
        <v>49</v>
      </c>
      <c r="F261" s="50">
        <v>39.520000457763672</v>
      </c>
      <c r="G261" s="52">
        <v>183.24000549316406</v>
      </c>
    </row>
    <row r="262" spans="1:7" x14ac:dyDescent="0.25">
      <c r="A262" s="49" t="s">
        <v>421</v>
      </c>
      <c r="B262" s="49" t="s">
        <v>85</v>
      </c>
      <c r="C262" s="49" t="s">
        <v>27</v>
      </c>
      <c r="D262" s="49" t="s">
        <v>37</v>
      </c>
      <c r="E262" s="49" t="s">
        <v>28</v>
      </c>
      <c r="F262" s="50">
        <v>149823.03125</v>
      </c>
      <c r="G262" s="52">
        <v>260457.25</v>
      </c>
    </row>
    <row r="263" spans="1:7" ht="15.75" thickBot="1" x14ac:dyDescent="0.3">
      <c r="A263" s="37" t="s">
        <v>421</v>
      </c>
      <c r="B263" s="38"/>
      <c r="C263" s="38"/>
      <c r="D263" s="38"/>
      <c r="E263" s="38"/>
      <c r="F263" s="38">
        <f>SUM(F242:F262)</f>
        <v>2230114.7781534195</v>
      </c>
      <c r="G263" s="39">
        <f>SUM(G242:G262)</f>
        <v>4737530.2856178284</v>
      </c>
    </row>
    <row r="264" spans="1:7" x14ac:dyDescent="0.25">
      <c r="A264" s="49" t="s">
        <v>432</v>
      </c>
      <c r="B264" s="49" t="s">
        <v>85</v>
      </c>
      <c r="C264" s="49" t="s">
        <v>27</v>
      </c>
      <c r="D264" s="49" t="s">
        <v>408</v>
      </c>
      <c r="E264" s="49" t="s">
        <v>28</v>
      </c>
      <c r="F264" s="50">
        <v>248881.001953125</v>
      </c>
      <c r="G264" s="52">
        <v>519937.92578125</v>
      </c>
    </row>
    <row r="265" spans="1:7" x14ac:dyDescent="0.25">
      <c r="A265" s="49" t="s">
        <v>432</v>
      </c>
      <c r="B265" s="49" t="s">
        <v>85</v>
      </c>
      <c r="C265" s="49" t="s">
        <v>27</v>
      </c>
      <c r="D265" s="49" t="s">
        <v>89</v>
      </c>
      <c r="E265" s="49" t="s">
        <v>28</v>
      </c>
      <c r="F265" s="50">
        <v>250686.626953125</v>
      </c>
      <c r="G265" s="52">
        <v>590169.884765625</v>
      </c>
    </row>
    <row r="266" spans="1:7" x14ac:dyDescent="0.25">
      <c r="A266" s="49" t="s">
        <v>432</v>
      </c>
      <c r="B266" s="49" t="s">
        <v>85</v>
      </c>
      <c r="C266" s="49" t="s">
        <v>27</v>
      </c>
      <c r="D266" s="49" t="s">
        <v>30</v>
      </c>
      <c r="E266" s="49" t="s">
        <v>61</v>
      </c>
      <c r="F266" s="50">
        <v>445.64999389648437</v>
      </c>
      <c r="G266" s="52">
        <v>2000.27001953125</v>
      </c>
    </row>
    <row r="267" spans="1:7" x14ac:dyDescent="0.25">
      <c r="A267" s="49" t="s">
        <v>432</v>
      </c>
      <c r="B267" s="49" t="s">
        <v>85</v>
      </c>
      <c r="C267" s="49" t="s">
        <v>27</v>
      </c>
      <c r="D267" s="49" t="s">
        <v>30</v>
      </c>
      <c r="E267" s="49" t="s">
        <v>28</v>
      </c>
      <c r="F267" s="50">
        <v>527903.08935546875</v>
      </c>
      <c r="G267" s="52">
        <v>1155561.1916503906</v>
      </c>
    </row>
    <row r="268" spans="1:7" x14ac:dyDescent="0.25">
      <c r="A268" s="49" t="s">
        <v>432</v>
      </c>
      <c r="B268" s="49" t="s">
        <v>85</v>
      </c>
      <c r="C268" s="49" t="s">
        <v>27</v>
      </c>
      <c r="D268" s="49" t="s">
        <v>31</v>
      </c>
      <c r="E268" s="49" t="s">
        <v>61</v>
      </c>
      <c r="F268" s="50">
        <v>25140.349609375</v>
      </c>
      <c r="G268" s="52">
        <v>102642.7734375</v>
      </c>
    </row>
    <row r="269" spans="1:7" x14ac:dyDescent="0.25">
      <c r="A269" s="49" t="s">
        <v>432</v>
      </c>
      <c r="B269" s="49" t="s">
        <v>85</v>
      </c>
      <c r="C269" s="49" t="s">
        <v>27</v>
      </c>
      <c r="D269" s="49" t="s">
        <v>31</v>
      </c>
      <c r="E269" s="49" t="s">
        <v>28</v>
      </c>
      <c r="F269" s="50">
        <v>30561.109840393066</v>
      </c>
      <c r="G269" s="52">
        <v>127659.50915527344</v>
      </c>
    </row>
    <row r="270" spans="1:7" x14ac:dyDescent="0.25">
      <c r="A270" s="49" t="s">
        <v>432</v>
      </c>
      <c r="B270" s="49" t="s">
        <v>85</v>
      </c>
      <c r="C270" s="49" t="s">
        <v>27</v>
      </c>
      <c r="D270" s="49" t="s">
        <v>295</v>
      </c>
      <c r="E270" s="49" t="s">
        <v>61</v>
      </c>
      <c r="F270" s="50">
        <v>12473.91015625</v>
      </c>
      <c r="G270" s="52">
        <v>42350</v>
      </c>
    </row>
    <row r="271" spans="1:7" x14ac:dyDescent="0.25">
      <c r="A271" s="49" t="s">
        <v>432</v>
      </c>
      <c r="B271" s="49" t="s">
        <v>85</v>
      </c>
      <c r="C271" s="49" t="s">
        <v>27</v>
      </c>
      <c r="D271" s="49" t="s">
        <v>87</v>
      </c>
      <c r="E271" s="49" t="s">
        <v>28</v>
      </c>
      <c r="F271" s="50">
        <v>181928.787109375</v>
      </c>
      <c r="G271" s="52">
        <v>215665.982421875</v>
      </c>
    </row>
    <row r="272" spans="1:7" x14ac:dyDescent="0.25">
      <c r="A272" s="49" t="s">
        <v>432</v>
      </c>
      <c r="B272" s="49" t="s">
        <v>85</v>
      </c>
      <c r="C272" s="49" t="s">
        <v>27</v>
      </c>
      <c r="D272" s="49" t="s">
        <v>88</v>
      </c>
      <c r="E272" s="49" t="s">
        <v>28</v>
      </c>
      <c r="F272" s="50">
        <v>2563.4500141143799</v>
      </c>
      <c r="G272" s="52">
        <v>17919.569732666016</v>
      </c>
    </row>
    <row r="273" spans="1:7" x14ac:dyDescent="0.25">
      <c r="A273" s="49" t="s">
        <v>432</v>
      </c>
      <c r="B273" s="49" t="s">
        <v>85</v>
      </c>
      <c r="C273" s="49" t="s">
        <v>27</v>
      </c>
      <c r="D273" s="49" t="s">
        <v>34</v>
      </c>
      <c r="E273" s="49" t="s">
        <v>28</v>
      </c>
      <c r="F273" s="50">
        <v>61889.708251953125</v>
      </c>
      <c r="G273" s="52">
        <v>174168.015625</v>
      </c>
    </row>
    <row r="274" spans="1:7" x14ac:dyDescent="0.25">
      <c r="A274" s="49" t="s">
        <v>432</v>
      </c>
      <c r="B274" s="49" t="s">
        <v>85</v>
      </c>
      <c r="C274" s="49" t="s">
        <v>27</v>
      </c>
      <c r="D274" s="49" t="s">
        <v>36</v>
      </c>
      <c r="E274" s="49" t="s">
        <v>28</v>
      </c>
      <c r="F274" s="50">
        <v>49.709999084472656</v>
      </c>
      <c r="G274" s="52">
        <v>695.96002197265625</v>
      </c>
    </row>
    <row r="275" spans="1:7" x14ac:dyDescent="0.25">
      <c r="A275" s="49" t="s">
        <v>432</v>
      </c>
      <c r="B275" s="49" t="s">
        <v>85</v>
      </c>
      <c r="C275" s="49" t="s">
        <v>27</v>
      </c>
      <c r="D275" s="49" t="s">
        <v>86</v>
      </c>
      <c r="E275" s="49" t="s">
        <v>28</v>
      </c>
      <c r="F275" s="50">
        <v>1850.6800537109375</v>
      </c>
      <c r="G275" s="52">
        <v>3686.280029296875</v>
      </c>
    </row>
    <row r="276" spans="1:7" x14ac:dyDescent="0.25">
      <c r="A276" s="49" t="s">
        <v>432</v>
      </c>
      <c r="B276" s="49" t="s">
        <v>85</v>
      </c>
      <c r="C276" s="49" t="s">
        <v>27</v>
      </c>
      <c r="D276" s="49" t="s">
        <v>90</v>
      </c>
      <c r="E276" s="49" t="s">
        <v>61</v>
      </c>
      <c r="F276" s="50">
        <v>864.91998291015625</v>
      </c>
      <c r="G276" s="52">
        <v>3361</v>
      </c>
    </row>
    <row r="277" spans="1:7" x14ac:dyDescent="0.25">
      <c r="A277" s="49" t="s">
        <v>432</v>
      </c>
      <c r="B277" s="49" t="s">
        <v>85</v>
      </c>
      <c r="C277" s="49" t="s">
        <v>27</v>
      </c>
      <c r="D277" s="49" t="s">
        <v>90</v>
      </c>
      <c r="E277" s="49" t="s">
        <v>28</v>
      </c>
      <c r="F277" s="50">
        <v>24946.48046875</v>
      </c>
      <c r="G277" s="52">
        <v>47022.73046875</v>
      </c>
    </row>
    <row r="278" spans="1:7" x14ac:dyDescent="0.25">
      <c r="A278" s="49" t="s">
        <v>432</v>
      </c>
      <c r="B278" s="49" t="s">
        <v>85</v>
      </c>
      <c r="C278" s="49" t="s">
        <v>27</v>
      </c>
      <c r="D278" s="49" t="s">
        <v>371</v>
      </c>
      <c r="E278" s="49" t="s">
        <v>49</v>
      </c>
      <c r="F278" s="50">
        <v>32.930000305175781</v>
      </c>
      <c r="G278" s="52">
        <v>67.199996948242187</v>
      </c>
    </row>
    <row r="279" spans="1:7" x14ac:dyDescent="0.25">
      <c r="A279" s="49" t="s">
        <v>432</v>
      </c>
      <c r="B279" s="49" t="s">
        <v>85</v>
      </c>
      <c r="C279" s="49" t="s">
        <v>27</v>
      </c>
      <c r="D279" s="49" t="s">
        <v>91</v>
      </c>
      <c r="E279" s="49" t="s">
        <v>28</v>
      </c>
      <c r="F279" s="50">
        <v>16531.599761962891</v>
      </c>
      <c r="G279" s="52">
        <v>45691.839233398438</v>
      </c>
    </row>
    <row r="280" spans="1:7" x14ac:dyDescent="0.25">
      <c r="A280" s="49" t="s">
        <v>432</v>
      </c>
      <c r="B280" s="49" t="s">
        <v>85</v>
      </c>
      <c r="C280" s="49" t="s">
        <v>27</v>
      </c>
      <c r="D280" s="49" t="s">
        <v>91</v>
      </c>
      <c r="E280" s="49" t="s">
        <v>76</v>
      </c>
      <c r="F280" s="50">
        <v>122384.056640625</v>
      </c>
      <c r="G280" s="52">
        <v>191420.5</v>
      </c>
    </row>
    <row r="281" spans="1:7" x14ac:dyDescent="0.25">
      <c r="A281" s="49" t="s">
        <v>432</v>
      </c>
      <c r="B281" s="49" t="s">
        <v>85</v>
      </c>
      <c r="C281" s="49" t="s">
        <v>27</v>
      </c>
      <c r="D281" s="49" t="s">
        <v>263</v>
      </c>
      <c r="E281" s="49" t="s">
        <v>28</v>
      </c>
      <c r="F281" s="50">
        <v>32432.1796875</v>
      </c>
      <c r="G281" s="52">
        <v>167310</v>
      </c>
    </row>
    <row r="282" spans="1:7" x14ac:dyDescent="0.25">
      <c r="A282" s="49" t="s">
        <v>432</v>
      </c>
      <c r="B282" s="49" t="s">
        <v>85</v>
      </c>
      <c r="C282" s="49" t="s">
        <v>27</v>
      </c>
      <c r="D282" s="49" t="s">
        <v>92</v>
      </c>
      <c r="E282" s="49" t="s">
        <v>28</v>
      </c>
      <c r="F282" s="50">
        <v>520132.84692382813</v>
      </c>
      <c r="G282" s="52">
        <v>1359722.7353515625</v>
      </c>
    </row>
    <row r="283" spans="1:7" x14ac:dyDescent="0.25">
      <c r="A283" s="49" t="s">
        <v>432</v>
      </c>
      <c r="B283" s="49" t="s">
        <v>85</v>
      </c>
      <c r="C283" s="49" t="s">
        <v>27</v>
      </c>
      <c r="D283" s="49" t="s">
        <v>207</v>
      </c>
      <c r="E283" s="49" t="s">
        <v>28</v>
      </c>
      <c r="F283" s="50">
        <v>260.84999847412109</v>
      </c>
      <c r="G283" s="52">
        <v>1746.1799926757812</v>
      </c>
    </row>
    <row r="284" spans="1:7" x14ac:dyDescent="0.25">
      <c r="A284" s="49" t="s">
        <v>432</v>
      </c>
      <c r="B284" s="49" t="s">
        <v>85</v>
      </c>
      <c r="C284" s="49" t="s">
        <v>27</v>
      </c>
      <c r="D284" s="49" t="s">
        <v>93</v>
      </c>
      <c r="E284" s="49" t="s">
        <v>28</v>
      </c>
      <c r="F284" s="50">
        <v>66713.228313446045</v>
      </c>
      <c r="G284" s="52">
        <v>335799.74542236328</v>
      </c>
    </row>
    <row r="285" spans="1:7" x14ac:dyDescent="0.25">
      <c r="A285" s="49" t="s">
        <v>432</v>
      </c>
      <c r="B285" s="49" t="s">
        <v>85</v>
      </c>
      <c r="C285" s="49" t="s">
        <v>27</v>
      </c>
      <c r="D285" s="49" t="s">
        <v>37</v>
      </c>
      <c r="E285" s="49" t="s">
        <v>28</v>
      </c>
      <c r="F285" s="50">
        <v>248471.73168945312</v>
      </c>
      <c r="G285" s="52">
        <v>452165.1015625</v>
      </c>
    </row>
    <row r="286" spans="1:7" x14ac:dyDescent="0.25">
      <c r="A286" s="49" t="s">
        <v>432</v>
      </c>
      <c r="B286" s="49" t="s">
        <v>85</v>
      </c>
      <c r="C286" s="49" t="s">
        <v>27</v>
      </c>
      <c r="D286" s="49" t="s">
        <v>312</v>
      </c>
      <c r="E286" s="49" t="s">
        <v>28</v>
      </c>
      <c r="F286" s="50">
        <v>5588.31005859375</v>
      </c>
      <c r="G286" s="52">
        <v>64800</v>
      </c>
    </row>
    <row r="287" spans="1:7" x14ac:dyDescent="0.25">
      <c r="A287" s="49" t="s">
        <v>432</v>
      </c>
      <c r="B287" s="49" t="s">
        <v>85</v>
      </c>
      <c r="C287" s="49" t="s">
        <v>27</v>
      </c>
      <c r="D287" s="49" t="s">
        <v>118</v>
      </c>
      <c r="E287" s="49" t="s">
        <v>28</v>
      </c>
      <c r="F287" s="50">
        <v>188.71000671386719</v>
      </c>
      <c r="G287" s="52">
        <v>1048.969970703125</v>
      </c>
    </row>
    <row r="288" spans="1:7" ht="15.75" thickBot="1" x14ac:dyDescent="0.3">
      <c r="A288" s="37" t="s">
        <v>432</v>
      </c>
      <c r="B288" s="38"/>
      <c r="C288" s="38"/>
      <c r="D288" s="38"/>
      <c r="E288" s="38"/>
      <c r="F288" s="38">
        <f>SUM(F264:F287)</f>
        <v>2382921.9168224335</v>
      </c>
      <c r="G288" s="39">
        <f>SUM(G264:G287)</f>
        <v>5622613.3646392822</v>
      </c>
    </row>
    <row r="289" spans="1:7" ht="16.5" thickBot="1" x14ac:dyDescent="0.3">
      <c r="A289" s="22" t="s">
        <v>0</v>
      </c>
      <c r="B289" s="22"/>
      <c r="C289" s="22"/>
      <c r="D289" s="22"/>
      <c r="E289" s="22"/>
      <c r="F289" s="22">
        <f>SUM(F288,F263,F241,F218,F200,F174,F148,F121,F90,F75,F58,F31)</f>
        <v>26684660.581345569</v>
      </c>
      <c r="G289" s="40">
        <f>SUM(G288,G263,G241,G218,G200,G174,G148,G121,G90,G75,G58,G31)</f>
        <v>62441408.188618928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opLeftCell="A133" workbookViewId="0">
      <selection activeCell="F155" sqref="F12:G155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228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3</v>
      </c>
      <c r="C12" s="49" t="s">
        <v>27</v>
      </c>
      <c r="D12" s="49" t="s">
        <v>117</v>
      </c>
      <c r="E12" s="49" t="s">
        <v>28</v>
      </c>
      <c r="F12" s="50">
        <v>23878.5995254517</v>
      </c>
      <c r="G12" s="52">
        <v>18697.280822753899</v>
      </c>
    </row>
    <row r="13" spans="1:7" x14ac:dyDescent="0.25">
      <c r="A13" s="49" t="s">
        <v>25</v>
      </c>
      <c r="B13" s="49" t="s">
        <v>3</v>
      </c>
      <c r="C13" s="49" t="s">
        <v>27</v>
      </c>
      <c r="D13" s="49" t="s">
        <v>97</v>
      </c>
      <c r="E13" s="49" t="s">
        <v>28</v>
      </c>
      <c r="F13" s="50">
        <v>72.410003662109403</v>
      </c>
      <c r="G13" s="52">
        <v>150.39999389648401</v>
      </c>
    </row>
    <row r="14" spans="1:7" x14ac:dyDescent="0.25">
      <c r="A14" s="49" t="s">
        <v>25</v>
      </c>
      <c r="B14" s="49" t="s">
        <v>3</v>
      </c>
      <c r="C14" s="49" t="s">
        <v>27</v>
      </c>
      <c r="D14" s="49" t="s">
        <v>116</v>
      </c>
      <c r="E14" s="49" t="s">
        <v>28</v>
      </c>
      <c r="F14" s="50">
        <v>30994.919944763202</v>
      </c>
      <c r="G14" s="52">
        <v>98544.671875</v>
      </c>
    </row>
    <row r="15" spans="1:7" x14ac:dyDescent="0.25">
      <c r="A15" s="49" t="s">
        <v>25</v>
      </c>
      <c r="B15" s="49" t="s">
        <v>3</v>
      </c>
      <c r="C15" s="49" t="s">
        <v>27</v>
      </c>
      <c r="D15" s="49" t="s">
        <v>33</v>
      </c>
      <c r="E15" s="49" t="s">
        <v>28</v>
      </c>
      <c r="F15" s="50">
        <v>626.08001041412399</v>
      </c>
      <c r="G15" s="52">
        <v>5582.2498779296902</v>
      </c>
    </row>
    <row r="16" spans="1:7" x14ac:dyDescent="0.25">
      <c r="A16" s="49" t="s">
        <v>25</v>
      </c>
      <c r="B16" s="49" t="s">
        <v>3</v>
      </c>
      <c r="C16" s="49" t="s">
        <v>27</v>
      </c>
      <c r="D16" s="49" t="s">
        <v>96</v>
      </c>
      <c r="E16" s="49" t="s">
        <v>28</v>
      </c>
      <c r="F16" s="50">
        <v>29929.8190917969</v>
      </c>
      <c r="G16" s="52">
        <v>21670</v>
      </c>
    </row>
    <row r="17" spans="1:7" x14ac:dyDescent="0.25">
      <c r="A17" s="49" t="s">
        <v>25</v>
      </c>
      <c r="B17" s="49" t="s">
        <v>3</v>
      </c>
      <c r="C17" s="49" t="s">
        <v>27</v>
      </c>
      <c r="D17" s="49" t="s">
        <v>95</v>
      </c>
      <c r="E17" s="49" t="s">
        <v>28</v>
      </c>
      <c r="F17" s="50">
        <v>77533.760559082002</v>
      </c>
      <c r="G17" s="52">
        <v>150415.458984375</v>
      </c>
    </row>
    <row r="18" spans="1:7" x14ac:dyDescent="0.25">
      <c r="A18" s="49" t="s">
        <v>25</v>
      </c>
      <c r="B18" s="49" t="s">
        <v>3</v>
      </c>
      <c r="C18" s="49" t="s">
        <v>27</v>
      </c>
      <c r="D18" s="49" t="s">
        <v>36</v>
      </c>
      <c r="E18" s="49" t="s">
        <v>28</v>
      </c>
      <c r="F18" s="50">
        <v>114.050003051758</v>
      </c>
      <c r="G18" s="52">
        <v>2025.90002441406</v>
      </c>
    </row>
    <row r="19" spans="1:7" x14ac:dyDescent="0.25">
      <c r="A19" s="49" t="s">
        <v>25</v>
      </c>
      <c r="B19" s="49" t="s">
        <v>3</v>
      </c>
      <c r="C19" s="49" t="s">
        <v>27</v>
      </c>
      <c r="D19" s="49" t="s">
        <v>94</v>
      </c>
      <c r="E19" s="49" t="s">
        <v>28</v>
      </c>
      <c r="F19" s="50">
        <v>70878.359375</v>
      </c>
      <c r="G19" s="52">
        <v>387346.720703125</v>
      </c>
    </row>
    <row r="20" spans="1:7" x14ac:dyDescent="0.25">
      <c r="A20" s="49" t="s">
        <v>25</v>
      </c>
      <c r="B20" s="49" t="s">
        <v>3</v>
      </c>
      <c r="C20" s="49" t="s">
        <v>27</v>
      </c>
      <c r="D20" s="49" t="s">
        <v>93</v>
      </c>
      <c r="E20" s="49" t="s">
        <v>28</v>
      </c>
      <c r="F20" s="50">
        <v>184.39000415801999</v>
      </c>
      <c r="G20" s="52">
        <v>1249.2899780273401</v>
      </c>
    </row>
    <row r="21" spans="1:7" ht="15.75" thickBot="1" x14ac:dyDescent="0.3">
      <c r="A21" s="37" t="s">
        <v>25</v>
      </c>
      <c r="B21" s="38"/>
      <c r="C21" s="38"/>
      <c r="D21" s="38"/>
      <c r="E21" s="38"/>
      <c r="F21" s="38">
        <f>SUM(F12:F20)</f>
        <v>234212.38851737982</v>
      </c>
      <c r="G21" s="39">
        <f>SUM(G12:G20)</f>
        <v>685681.97225952148</v>
      </c>
    </row>
    <row r="22" spans="1:7" x14ac:dyDescent="0.25">
      <c r="A22" s="49" t="s">
        <v>220</v>
      </c>
      <c r="B22" s="49" t="s">
        <v>3</v>
      </c>
      <c r="C22" s="49" t="s">
        <v>27</v>
      </c>
      <c r="D22" s="49" t="s">
        <v>117</v>
      </c>
      <c r="E22" s="49" t="s">
        <v>28</v>
      </c>
      <c r="F22" s="50">
        <v>28113.930419921875</v>
      </c>
      <c r="G22" s="52">
        <v>20337.149658203125</v>
      </c>
    </row>
    <row r="23" spans="1:7" x14ac:dyDescent="0.25">
      <c r="A23" s="49" t="s">
        <v>220</v>
      </c>
      <c r="B23" s="49" t="s">
        <v>3</v>
      </c>
      <c r="C23" s="49" t="s">
        <v>27</v>
      </c>
      <c r="D23" s="49" t="s">
        <v>97</v>
      </c>
      <c r="E23" s="49" t="s">
        <v>28</v>
      </c>
      <c r="F23" s="50">
        <v>72.410003662109375</v>
      </c>
      <c r="G23" s="52">
        <v>150.39999389648437</v>
      </c>
    </row>
    <row r="24" spans="1:7" x14ac:dyDescent="0.25">
      <c r="A24" s="49" t="s">
        <v>220</v>
      </c>
      <c r="B24" s="49" t="s">
        <v>266</v>
      </c>
      <c r="C24" s="49" t="s">
        <v>27</v>
      </c>
      <c r="D24" s="49" t="s">
        <v>30</v>
      </c>
      <c r="E24" s="49" t="s">
        <v>28</v>
      </c>
      <c r="F24" s="50">
        <v>1238.6200103759766</v>
      </c>
      <c r="G24" s="52">
        <v>10289.530029296875</v>
      </c>
    </row>
    <row r="25" spans="1:7" x14ac:dyDescent="0.25">
      <c r="A25" s="49" t="s">
        <v>220</v>
      </c>
      <c r="B25" s="49" t="s">
        <v>3</v>
      </c>
      <c r="C25" s="49" t="s">
        <v>27</v>
      </c>
      <c r="D25" s="49" t="s">
        <v>116</v>
      </c>
      <c r="E25" s="49" t="s">
        <v>28</v>
      </c>
      <c r="F25" s="50">
        <v>211.60000610351562</v>
      </c>
      <c r="G25" s="52">
        <v>544.8900146484375</v>
      </c>
    </row>
    <row r="26" spans="1:7" x14ac:dyDescent="0.25">
      <c r="A26" s="49" t="s">
        <v>220</v>
      </c>
      <c r="B26" s="49" t="s">
        <v>3</v>
      </c>
      <c r="C26" s="49" t="s">
        <v>27</v>
      </c>
      <c r="D26" s="49" t="s">
        <v>33</v>
      </c>
      <c r="E26" s="49" t="s">
        <v>28</v>
      </c>
      <c r="F26" s="50">
        <v>118.48999786376953</v>
      </c>
      <c r="G26" s="52">
        <v>1302.4200439453125</v>
      </c>
    </row>
    <row r="27" spans="1:7" x14ac:dyDescent="0.25">
      <c r="A27" s="49" t="s">
        <v>220</v>
      </c>
      <c r="B27" s="49" t="s">
        <v>3</v>
      </c>
      <c r="C27" s="49" t="s">
        <v>27</v>
      </c>
      <c r="D27" s="49" t="s">
        <v>88</v>
      </c>
      <c r="E27" s="49" t="s">
        <v>28</v>
      </c>
      <c r="F27" s="50">
        <v>51.760000228881836</v>
      </c>
      <c r="G27" s="52">
        <v>576</v>
      </c>
    </row>
    <row r="28" spans="1:7" x14ac:dyDescent="0.25">
      <c r="A28" s="49" t="s">
        <v>220</v>
      </c>
      <c r="B28" s="49" t="s">
        <v>3</v>
      </c>
      <c r="C28" s="49" t="s">
        <v>27</v>
      </c>
      <c r="D28" s="49" t="s">
        <v>96</v>
      </c>
      <c r="E28" s="49" t="s">
        <v>28</v>
      </c>
      <c r="F28" s="50">
        <v>107048.8515625</v>
      </c>
      <c r="G28" s="52">
        <v>56771</v>
      </c>
    </row>
    <row r="29" spans="1:7" x14ac:dyDescent="0.25">
      <c r="A29" s="49" t="s">
        <v>220</v>
      </c>
      <c r="B29" s="49" t="s">
        <v>3</v>
      </c>
      <c r="C29" s="49" t="s">
        <v>27</v>
      </c>
      <c r="D29" s="49" t="s">
        <v>267</v>
      </c>
      <c r="E29" s="49" t="s">
        <v>28</v>
      </c>
      <c r="F29" s="50">
        <v>52696.332237243652</v>
      </c>
      <c r="G29" s="52">
        <v>61517.5400390625</v>
      </c>
    </row>
    <row r="30" spans="1:7" x14ac:dyDescent="0.25">
      <c r="A30" s="49" t="s">
        <v>220</v>
      </c>
      <c r="B30" s="49" t="s">
        <v>3</v>
      </c>
      <c r="C30" s="49" t="s">
        <v>27</v>
      </c>
      <c r="D30" s="49" t="s">
        <v>95</v>
      </c>
      <c r="E30" s="49" t="s">
        <v>28</v>
      </c>
      <c r="F30" s="50">
        <v>221095.67083740234</v>
      </c>
      <c r="G30" s="52">
        <v>309354.94018554687</v>
      </c>
    </row>
    <row r="31" spans="1:7" x14ac:dyDescent="0.25">
      <c r="A31" s="49" t="s">
        <v>220</v>
      </c>
      <c r="B31" s="49" t="s">
        <v>3</v>
      </c>
      <c r="C31" s="49" t="s">
        <v>27</v>
      </c>
      <c r="D31" s="49" t="s">
        <v>94</v>
      </c>
      <c r="E31" s="49" t="s">
        <v>28</v>
      </c>
      <c r="F31" s="50">
        <v>54455.658706665039</v>
      </c>
      <c r="G31" s="52">
        <v>159526.43988037109</v>
      </c>
    </row>
    <row r="32" spans="1:7" x14ac:dyDescent="0.25">
      <c r="A32" s="49" t="s">
        <v>220</v>
      </c>
      <c r="B32" s="49" t="s">
        <v>3</v>
      </c>
      <c r="C32" s="49" t="s">
        <v>27</v>
      </c>
      <c r="D32" s="49" t="s">
        <v>268</v>
      </c>
      <c r="E32" s="49" t="s">
        <v>28</v>
      </c>
      <c r="F32" s="50">
        <v>128.96000671386719</v>
      </c>
      <c r="G32" s="52">
        <v>861.1500244140625</v>
      </c>
    </row>
    <row r="33" spans="1:7" x14ac:dyDescent="0.25">
      <c r="A33" s="49" t="s">
        <v>220</v>
      </c>
      <c r="B33" s="49" t="s">
        <v>3</v>
      </c>
      <c r="C33" s="49" t="s">
        <v>27</v>
      </c>
      <c r="D33" s="49" t="s">
        <v>93</v>
      </c>
      <c r="E33" s="49" t="s">
        <v>28</v>
      </c>
      <c r="F33" s="50">
        <v>2872.0800170898437</v>
      </c>
      <c r="G33" s="52">
        <v>10092.430023193359</v>
      </c>
    </row>
    <row r="34" spans="1:7" ht="15.75" thickBot="1" x14ac:dyDescent="0.3">
      <c r="A34" s="37" t="s">
        <v>220</v>
      </c>
      <c r="B34" s="38"/>
      <c r="C34" s="38"/>
      <c r="D34" s="38"/>
      <c r="E34" s="38"/>
      <c r="F34" s="38">
        <f>SUM(F22:F33)</f>
        <v>468104.36380577087</v>
      </c>
      <c r="G34" s="39">
        <f>SUM(G22:G33)</f>
        <v>631323.88989257812</v>
      </c>
    </row>
    <row r="35" spans="1:7" x14ac:dyDescent="0.25">
      <c r="A35" s="49" t="s">
        <v>298</v>
      </c>
      <c r="B35" s="49" t="s">
        <v>3</v>
      </c>
      <c r="C35" s="49" t="s">
        <v>27</v>
      </c>
      <c r="D35" s="49" t="s">
        <v>117</v>
      </c>
      <c r="E35" s="49" t="s">
        <v>28</v>
      </c>
      <c r="F35" s="50">
        <v>21284.569152832031</v>
      </c>
      <c r="G35" s="52">
        <v>35616</v>
      </c>
    </row>
    <row r="36" spans="1:7" x14ac:dyDescent="0.25">
      <c r="A36" s="49" t="s">
        <v>298</v>
      </c>
      <c r="B36" s="49" t="s">
        <v>3</v>
      </c>
      <c r="C36" s="49" t="s">
        <v>27</v>
      </c>
      <c r="D36" s="49" t="s">
        <v>97</v>
      </c>
      <c r="E36" s="49" t="s">
        <v>28</v>
      </c>
      <c r="F36" s="50">
        <v>217.22000122070312</v>
      </c>
      <c r="G36" s="52">
        <v>398</v>
      </c>
    </row>
    <row r="37" spans="1:7" x14ac:dyDescent="0.25">
      <c r="A37" s="49" t="s">
        <v>298</v>
      </c>
      <c r="B37" s="49" t="s">
        <v>3</v>
      </c>
      <c r="C37" s="49" t="s">
        <v>27</v>
      </c>
      <c r="D37" s="49" t="s">
        <v>116</v>
      </c>
      <c r="E37" s="49" t="s">
        <v>28</v>
      </c>
      <c r="F37" s="50">
        <v>5669.830078125</v>
      </c>
      <c r="G37" s="52">
        <v>20672.3095703125</v>
      </c>
    </row>
    <row r="38" spans="1:7" x14ac:dyDescent="0.25">
      <c r="A38" s="49" t="s">
        <v>298</v>
      </c>
      <c r="B38" s="49" t="s">
        <v>3</v>
      </c>
      <c r="C38" s="49" t="s">
        <v>27</v>
      </c>
      <c r="D38" s="49" t="s">
        <v>33</v>
      </c>
      <c r="E38" s="49" t="s">
        <v>28</v>
      </c>
      <c r="F38" s="50">
        <v>1465.1199417114258</v>
      </c>
      <c r="G38" s="52">
        <v>9367.909912109375</v>
      </c>
    </row>
    <row r="39" spans="1:7" x14ac:dyDescent="0.25">
      <c r="A39" s="49" t="s">
        <v>298</v>
      </c>
      <c r="B39" s="49" t="s">
        <v>3</v>
      </c>
      <c r="C39" s="49" t="s">
        <v>27</v>
      </c>
      <c r="D39" s="49" t="s">
        <v>96</v>
      </c>
      <c r="E39" s="49" t="s">
        <v>28</v>
      </c>
      <c r="F39" s="50">
        <v>39698.791015625</v>
      </c>
      <c r="G39" s="52">
        <v>42062.3984375</v>
      </c>
    </row>
    <row r="40" spans="1:7" x14ac:dyDescent="0.25">
      <c r="A40" s="49" t="s">
        <v>298</v>
      </c>
      <c r="B40" s="49" t="s">
        <v>3</v>
      </c>
      <c r="C40" s="49" t="s">
        <v>27</v>
      </c>
      <c r="D40" s="49" t="s">
        <v>95</v>
      </c>
      <c r="E40" s="49" t="s">
        <v>28</v>
      </c>
      <c r="F40" s="50">
        <v>91838.540985107422</v>
      </c>
      <c r="G40" s="52">
        <v>118646.78845214844</v>
      </c>
    </row>
    <row r="41" spans="1:7" x14ac:dyDescent="0.25">
      <c r="A41" s="49" t="s">
        <v>298</v>
      </c>
      <c r="B41" s="49" t="s">
        <v>3</v>
      </c>
      <c r="C41" s="49" t="s">
        <v>27</v>
      </c>
      <c r="D41" s="49" t="s">
        <v>36</v>
      </c>
      <c r="E41" s="49" t="s">
        <v>28</v>
      </c>
      <c r="F41" s="50">
        <v>38644.9697265625</v>
      </c>
      <c r="G41" s="52">
        <v>72044.23046875</v>
      </c>
    </row>
    <row r="42" spans="1:7" x14ac:dyDescent="0.25">
      <c r="A42" s="49" t="s">
        <v>298</v>
      </c>
      <c r="B42" s="49" t="s">
        <v>3</v>
      </c>
      <c r="C42" s="49" t="s">
        <v>27</v>
      </c>
      <c r="D42" s="49" t="s">
        <v>86</v>
      </c>
      <c r="E42" s="49" t="s">
        <v>28</v>
      </c>
      <c r="F42" s="50">
        <v>23582.5</v>
      </c>
      <c r="G42" s="52">
        <v>25314.599609375</v>
      </c>
    </row>
    <row r="43" spans="1:7" x14ac:dyDescent="0.25">
      <c r="A43" s="49" t="s">
        <v>298</v>
      </c>
      <c r="B43" s="49" t="s">
        <v>3</v>
      </c>
      <c r="C43" s="49" t="s">
        <v>27</v>
      </c>
      <c r="D43" s="49" t="s">
        <v>94</v>
      </c>
      <c r="E43" s="49" t="s">
        <v>61</v>
      </c>
      <c r="F43" s="50">
        <v>8336.91015625</v>
      </c>
      <c r="G43" s="52">
        <v>35836.01171875</v>
      </c>
    </row>
    <row r="44" spans="1:7" x14ac:dyDescent="0.25">
      <c r="A44" s="49" t="s">
        <v>298</v>
      </c>
      <c r="B44" s="49" t="s">
        <v>3</v>
      </c>
      <c r="C44" s="49" t="s">
        <v>27</v>
      </c>
      <c r="D44" s="49" t="s">
        <v>94</v>
      </c>
      <c r="E44" s="49" t="s">
        <v>28</v>
      </c>
      <c r="F44" s="50">
        <v>14515.099609375</v>
      </c>
      <c r="G44" s="52">
        <v>56000</v>
      </c>
    </row>
    <row r="45" spans="1:7" x14ac:dyDescent="0.25">
      <c r="A45" s="49" t="s">
        <v>298</v>
      </c>
      <c r="B45" s="49" t="s">
        <v>3</v>
      </c>
      <c r="C45" s="49" t="s">
        <v>27</v>
      </c>
      <c r="D45" s="49" t="s">
        <v>93</v>
      </c>
      <c r="E45" s="49" t="s">
        <v>28</v>
      </c>
      <c r="F45" s="50">
        <v>433.93999671936035</v>
      </c>
      <c r="G45" s="52">
        <v>3401.9799880981445</v>
      </c>
    </row>
    <row r="46" spans="1:7" ht="15.75" thickBot="1" x14ac:dyDescent="0.3">
      <c r="A46" s="37" t="s">
        <v>298</v>
      </c>
      <c r="B46" s="38"/>
      <c r="C46" s="38"/>
      <c r="D46" s="38"/>
      <c r="E46" s="38"/>
      <c r="F46" s="38">
        <f>SUM(F35:F45)</f>
        <v>245687.49066352844</v>
      </c>
      <c r="G46" s="39">
        <f>SUM(G35:G45)</f>
        <v>419360.22815704346</v>
      </c>
    </row>
    <row r="47" spans="1:7" x14ac:dyDescent="0.25">
      <c r="A47" s="49" t="s">
        <v>327</v>
      </c>
      <c r="B47" s="49" t="s">
        <v>3</v>
      </c>
      <c r="C47" s="49" t="s">
        <v>27</v>
      </c>
      <c r="D47" s="49" t="s">
        <v>331</v>
      </c>
      <c r="E47" s="49" t="s">
        <v>61</v>
      </c>
      <c r="F47" s="50">
        <v>3491.89990234375</v>
      </c>
      <c r="G47" s="52">
        <v>17811.82421875</v>
      </c>
    </row>
    <row r="48" spans="1:7" x14ac:dyDescent="0.25">
      <c r="A48" s="49" t="s">
        <v>327</v>
      </c>
      <c r="B48" s="49" t="s">
        <v>3</v>
      </c>
      <c r="C48" s="49" t="s">
        <v>27</v>
      </c>
      <c r="D48" s="49" t="s">
        <v>88</v>
      </c>
      <c r="E48" s="49" t="s">
        <v>28</v>
      </c>
      <c r="F48" s="50">
        <v>2058.8800659179687</v>
      </c>
      <c r="G48" s="52">
        <v>13012.16015625</v>
      </c>
    </row>
    <row r="49" spans="1:7" x14ac:dyDescent="0.25">
      <c r="A49" s="49" t="s">
        <v>327</v>
      </c>
      <c r="B49" s="49" t="s">
        <v>3</v>
      </c>
      <c r="C49" s="49" t="s">
        <v>27</v>
      </c>
      <c r="D49" s="49" t="s">
        <v>94</v>
      </c>
      <c r="E49" s="49" t="s">
        <v>61</v>
      </c>
      <c r="F49" s="50">
        <v>8240.9501953125</v>
      </c>
      <c r="G49" s="52">
        <v>42319</v>
      </c>
    </row>
    <row r="50" spans="1:7" x14ac:dyDescent="0.25">
      <c r="A50" s="49" t="s">
        <v>327</v>
      </c>
      <c r="B50" s="49" t="s">
        <v>3</v>
      </c>
      <c r="C50" s="49" t="s">
        <v>27</v>
      </c>
      <c r="D50" s="49" t="s">
        <v>94</v>
      </c>
      <c r="E50" s="49" t="s">
        <v>28</v>
      </c>
      <c r="F50" s="50">
        <v>24494.23046875</v>
      </c>
      <c r="G50" s="52">
        <v>89640</v>
      </c>
    </row>
    <row r="51" spans="1:7" ht="15.75" thickBot="1" x14ac:dyDescent="0.3">
      <c r="A51" s="37" t="s">
        <v>327</v>
      </c>
      <c r="B51" s="38"/>
      <c r="C51" s="38"/>
      <c r="D51" s="38"/>
      <c r="E51" s="38"/>
      <c r="F51" s="38">
        <f>SUM(F47:F50)</f>
        <v>38285.960632324219</v>
      </c>
      <c r="G51" s="39">
        <f>SUM(G47:G50)</f>
        <v>162782.984375</v>
      </c>
    </row>
    <row r="52" spans="1:7" x14ac:dyDescent="0.25">
      <c r="A52" s="49" t="s">
        <v>335</v>
      </c>
      <c r="B52" s="49" t="s">
        <v>3</v>
      </c>
      <c r="C52" s="49" t="s">
        <v>27</v>
      </c>
      <c r="D52" s="49" t="s">
        <v>117</v>
      </c>
      <c r="E52" s="49" t="s">
        <v>99</v>
      </c>
      <c r="F52" s="50">
        <v>466.29998779296875</v>
      </c>
      <c r="G52" s="52">
        <v>1765</v>
      </c>
    </row>
    <row r="53" spans="1:7" x14ac:dyDescent="0.25">
      <c r="A53" s="49" t="s">
        <v>335</v>
      </c>
      <c r="B53" s="49" t="s">
        <v>3</v>
      </c>
      <c r="C53" s="49" t="s">
        <v>27</v>
      </c>
      <c r="D53" s="49" t="s">
        <v>117</v>
      </c>
      <c r="E53" s="49" t="s">
        <v>28</v>
      </c>
      <c r="F53" s="50">
        <v>5652.2800903320312</v>
      </c>
      <c r="G53" s="52">
        <v>6755.809814453125</v>
      </c>
    </row>
    <row r="54" spans="1:7" x14ac:dyDescent="0.25">
      <c r="A54" s="49" t="s">
        <v>335</v>
      </c>
      <c r="B54" s="49" t="s">
        <v>3</v>
      </c>
      <c r="C54" s="49" t="s">
        <v>27</v>
      </c>
      <c r="D54" s="49" t="s">
        <v>97</v>
      </c>
      <c r="E54" s="49" t="s">
        <v>28</v>
      </c>
      <c r="F54" s="50">
        <v>3581.3699493408203</v>
      </c>
      <c r="G54" s="52">
        <v>8077.3401184082031</v>
      </c>
    </row>
    <row r="55" spans="1:7" x14ac:dyDescent="0.25">
      <c r="A55" s="49" t="s">
        <v>335</v>
      </c>
      <c r="B55" s="49" t="s">
        <v>3</v>
      </c>
      <c r="C55" s="49" t="s">
        <v>27</v>
      </c>
      <c r="D55" s="49" t="s">
        <v>116</v>
      </c>
      <c r="E55" s="49" t="s">
        <v>28</v>
      </c>
      <c r="F55" s="50">
        <v>2233.06005859375</v>
      </c>
      <c r="G55" s="52">
        <v>4923</v>
      </c>
    </row>
    <row r="56" spans="1:7" x14ac:dyDescent="0.25">
      <c r="A56" s="49" t="s">
        <v>335</v>
      </c>
      <c r="B56" s="49" t="s">
        <v>3</v>
      </c>
      <c r="C56" s="49" t="s">
        <v>27</v>
      </c>
      <c r="D56" s="49" t="s">
        <v>33</v>
      </c>
      <c r="E56" s="49" t="s">
        <v>28</v>
      </c>
      <c r="F56" s="50">
        <v>608.25</v>
      </c>
      <c r="G56" s="52">
        <v>3038.989990234375</v>
      </c>
    </row>
    <row r="57" spans="1:7" x14ac:dyDescent="0.25">
      <c r="A57" s="49" t="s">
        <v>335</v>
      </c>
      <c r="B57" s="49" t="s">
        <v>3</v>
      </c>
      <c r="C57" s="49" t="s">
        <v>27</v>
      </c>
      <c r="D57" s="49" t="s">
        <v>88</v>
      </c>
      <c r="E57" s="49" t="s">
        <v>61</v>
      </c>
      <c r="F57" s="50">
        <v>8005.31005859375</v>
      </c>
      <c r="G57" s="52">
        <v>42478</v>
      </c>
    </row>
    <row r="58" spans="1:7" x14ac:dyDescent="0.25">
      <c r="A58" s="49" t="s">
        <v>335</v>
      </c>
      <c r="B58" s="49" t="s">
        <v>3</v>
      </c>
      <c r="C58" s="49" t="s">
        <v>27</v>
      </c>
      <c r="D58" s="49" t="s">
        <v>88</v>
      </c>
      <c r="E58" s="49" t="s">
        <v>28</v>
      </c>
      <c r="F58" s="50">
        <v>2417.7100410461426</v>
      </c>
      <c r="G58" s="52">
        <v>15686.809555053711</v>
      </c>
    </row>
    <row r="59" spans="1:7" x14ac:dyDescent="0.25">
      <c r="A59" s="49" t="s">
        <v>335</v>
      </c>
      <c r="B59" s="49" t="s">
        <v>3</v>
      </c>
      <c r="C59" s="49" t="s">
        <v>27</v>
      </c>
      <c r="D59" s="49" t="s">
        <v>96</v>
      </c>
      <c r="E59" s="49" t="s">
        <v>28</v>
      </c>
      <c r="F59" s="50">
        <v>139762.259765625</v>
      </c>
      <c r="G59" s="52">
        <v>155270.7998046875</v>
      </c>
    </row>
    <row r="60" spans="1:7" x14ac:dyDescent="0.25">
      <c r="A60" s="49" t="s">
        <v>335</v>
      </c>
      <c r="B60" s="49" t="s">
        <v>3</v>
      </c>
      <c r="C60" s="49" t="s">
        <v>27</v>
      </c>
      <c r="D60" s="49" t="s">
        <v>95</v>
      </c>
      <c r="E60" s="49" t="s">
        <v>28</v>
      </c>
      <c r="F60" s="50">
        <v>348935.33319091797</v>
      </c>
      <c r="G60" s="52">
        <v>730794.09045410156</v>
      </c>
    </row>
    <row r="61" spans="1:7" x14ac:dyDescent="0.25">
      <c r="A61" s="49" t="s">
        <v>335</v>
      </c>
      <c r="B61" s="49" t="s">
        <v>3</v>
      </c>
      <c r="C61" s="49" t="s">
        <v>27</v>
      </c>
      <c r="D61" s="49" t="s">
        <v>94</v>
      </c>
      <c r="E61" s="49" t="s">
        <v>99</v>
      </c>
      <c r="F61" s="50">
        <v>1489.27001953125</v>
      </c>
      <c r="G61" s="52">
        <v>4136.8798828125</v>
      </c>
    </row>
    <row r="62" spans="1:7" x14ac:dyDescent="0.25">
      <c r="A62" s="49" t="s">
        <v>335</v>
      </c>
      <c r="B62" s="49" t="s">
        <v>3</v>
      </c>
      <c r="C62" s="49" t="s">
        <v>27</v>
      </c>
      <c r="D62" s="49" t="s">
        <v>94</v>
      </c>
      <c r="E62" s="49" t="s">
        <v>61</v>
      </c>
      <c r="F62" s="50">
        <v>9867.260009765625</v>
      </c>
      <c r="G62" s="52">
        <v>50753</v>
      </c>
    </row>
    <row r="63" spans="1:7" x14ac:dyDescent="0.25">
      <c r="A63" s="49" t="s">
        <v>335</v>
      </c>
      <c r="B63" s="49" t="s">
        <v>3</v>
      </c>
      <c r="C63" s="49" t="s">
        <v>27</v>
      </c>
      <c r="D63" s="49" t="s">
        <v>94</v>
      </c>
      <c r="E63" s="49" t="s">
        <v>28</v>
      </c>
      <c r="F63" s="50">
        <v>389210.58306884766</v>
      </c>
      <c r="G63" s="52">
        <v>1263421.5290527344</v>
      </c>
    </row>
    <row r="64" spans="1:7" x14ac:dyDescent="0.25">
      <c r="A64" s="49" t="s">
        <v>335</v>
      </c>
      <c r="B64" s="49" t="s">
        <v>3</v>
      </c>
      <c r="C64" s="49" t="s">
        <v>27</v>
      </c>
      <c r="D64" s="49" t="s">
        <v>93</v>
      </c>
      <c r="E64" s="49" t="s">
        <v>28</v>
      </c>
      <c r="F64" s="50">
        <v>306.83000183105469</v>
      </c>
      <c r="G64" s="52">
        <v>1659.9499816894531</v>
      </c>
    </row>
    <row r="65" spans="1:7" x14ac:dyDescent="0.25">
      <c r="A65" s="49" t="s">
        <v>335</v>
      </c>
      <c r="B65" s="49" t="s">
        <v>3</v>
      </c>
      <c r="C65" s="49" t="s">
        <v>27</v>
      </c>
      <c r="D65" s="49" t="s">
        <v>37</v>
      </c>
      <c r="E65" s="49" t="s">
        <v>28</v>
      </c>
      <c r="F65" s="50">
        <v>81647.431640625</v>
      </c>
      <c r="G65" s="52">
        <v>93894.6328125</v>
      </c>
    </row>
    <row r="66" spans="1:7" ht="15.75" thickBot="1" x14ac:dyDescent="0.3">
      <c r="A66" s="37" t="s">
        <v>335</v>
      </c>
      <c r="B66" s="38"/>
      <c r="C66" s="38"/>
      <c r="D66" s="38"/>
      <c r="E66" s="38"/>
      <c r="F66" s="38">
        <f>SUM(F52:F65)</f>
        <v>994183.24788284302</v>
      </c>
      <c r="G66" s="39">
        <f>SUM(G52:G65)</f>
        <v>2382655.8314666748</v>
      </c>
    </row>
    <row r="67" spans="1:7" x14ac:dyDescent="0.25">
      <c r="A67" s="49" t="s">
        <v>339</v>
      </c>
      <c r="B67" s="49" t="s">
        <v>3</v>
      </c>
      <c r="C67" s="49" t="s">
        <v>27</v>
      </c>
      <c r="D67" s="49" t="s">
        <v>117</v>
      </c>
      <c r="E67" s="49" t="s">
        <v>28</v>
      </c>
      <c r="F67" s="50">
        <v>35380.550000000003</v>
      </c>
      <c r="G67" s="52">
        <v>59400</v>
      </c>
    </row>
    <row r="68" spans="1:7" x14ac:dyDescent="0.25">
      <c r="A68" s="49" t="s">
        <v>339</v>
      </c>
      <c r="B68" s="49" t="s">
        <v>3</v>
      </c>
      <c r="C68" s="49" t="s">
        <v>27</v>
      </c>
      <c r="D68" s="49" t="s">
        <v>97</v>
      </c>
      <c r="E68" s="49" t="s">
        <v>28</v>
      </c>
      <c r="F68" s="50">
        <v>2308.09</v>
      </c>
      <c r="G68" s="52">
        <v>3262.98</v>
      </c>
    </row>
    <row r="69" spans="1:7" x14ac:dyDescent="0.25">
      <c r="A69" s="49" t="s">
        <v>339</v>
      </c>
      <c r="B69" s="49" t="s">
        <v>3</v>
      </c>
      <c r="C69" s="49" t="s">
        <v>27</v>
      </c>
      <c r="D69" s="49" t="s">
        <v>116</v>
      </c>
      <c r="E69" s="49" t="s">
        <v>28</v>
      </c>
      <c r="F69" s="50">
        <v>10156.65</v>
      </c>
      <c r="G69" s="52">
        <v>32915.300000000003</v>
      </c>
    </row>
    <row r="70" spans="1:7" x14ac:dyDescent="0.25">
      <c r="A70" s="49" t="s">
        <v>339</v>
      </c>
      <c r="B70" s="49" t="s">
        <v>3</v>
      </c>
      <c r="C70" s="49" t="s">
        <v>27</v>
      </c>
      <c r="D70" s="49" t="s">
        <v>33</v>
      </c>
      <c r="E70" s="49" t="s">
        <v>28</v>
      </c>
      <c r="F70" s="50">
        <v>521.36</v>
      </c>
      <c r="G70" s="52">
        <v>758.53</v>
      </c>
    </row>
    <row r="71" spans="1:7" x14ac:dyDescent="0.25">
      <c r="A71" s="49" t="s">
        <v>339</v>
      </c>
      <c r="B71" s="49" t="s">
        <v>3</v>
      </c>
      <c r="C71" s="49" t="s">
        <v>27</v>
      </c>
      <c r="D71" s="49" t="s">
        <v>88</v>
      </c>
      <c r="E71" s="49" t="s">
        <v>61</v>
      </c>
      <c r="F71" s="50">
        <v>8855.15</v>
      </c>
      <c r="G71" s="52">
        <v>39356.199999999997</v>
      </c>
    </row>
    <row r="72" spans="1:7" x14ac:dyDescent="0.25">
      <c r="A72" s="49" t="s">
        <v>339</v>
      </c>
      <c r="B72" s="49" t="s">
        <v>3</v>
      </c>
      <c r="C72" s="49" t="s">
        <v>27</v>
      </c>
      <c r="D72" s="49" t="s">
        <v>88</v>
      </c>
      <c r="E72" s="49" t="s">
        <v>28</v>
      </c>
      <c r="F72" s="50">
        <v>953.38</v>
      </c>
      <c r="G72" s="52">
        <v>11625.92</v>
      </c>
    </row>
    <row r="73" spans="1:7" x14ac:dyDescent="0.25">
      <c r="A73" s="49" t="s">
        <v>339</v>
      </c>
      <c r="B73" s="49" t="s">
        <v>3</v>
      </c>
      <c r="C73" s="49" t="s">
        <v>27</v>
      </c>
      <c r="D73" s="49" t="s">
        <v>96</v>
      </c>
      <c r="E73" s="49" t="s">
        <v>28</v>
      </c>
      <c r="F73" s="50">
        <v>357234.66</v>
      </c>
      <c r="G73" s="52">
        <v>340797.32</v>
      </c>
    </row>
    <row r="74" spans="1:7" x14ac:dyDescent="0.25">
      <c r="A74" s="49" t="s">
        <v>339</v>
      </c>
      <c r="B74" s="49" t="s">
        <v>3</v>
      </c>
      <c r="C74" s="49" t="s">
        <v>27</v>
      </c>
      <c r="D74" s="49" t="s">
        <v>95</v>
      </c>
      <c r="E74" s="49" t="s">
        <v>28</v>
      </c>
      <c r="F74" s="50">
        <v>167291.01999999999</v>
      </c>
      <c r="G74" s="52">
        <v>324677.46000000002</v>
      </c>
    </row>
    <row r="75" spans="1:7" x14ac:dyDescent="0.25">
      <c r="A75" s="49" t="s">
        <v>339</v>
      </c>
      <c r="B75" s="49" t="s">
        <v>3</v>
      </c>
      <c r="C75" s="49" t="s">
        <v>27</v>
      </c>
      <c r="D75" s="49" t="s">
        <v>36</v>
      </c>
      <c r="E75" s="49" t="s">
        <v>28</v>
      </c>
      <c r="F75" s="50">
        <v>22902.1</v>
      </c>
      <c r="G75" s="52">
        <v>43597.2</v>
      </c>
    </row>
    <row r="76" spans="1:7" x14ac:dyDescent="0.25">
      <c r="A76" s="49" t="s">
        <v>339</v>
      </c>
      <c r="B76" s="49" t="s">
        <v>3</v>
      </c>
      <c r="C76" s="49" t="s">
        <v>27</v>
      </c>
      <c r="D76" s="49" t="s">
        <v>94</v>
      </c>
      <c r="E76" s="49" t="s">
        <v>61</v>
      </c>
      <c r="F76" s="50">
        <v>4253.83</v>
      </c>
      <c r="G76" s="52">
        <v>38325.5</v>
      </c>
    </row>
    <row r="77" spans="1:7" x14ac:dyDescent="0.25">
      <c r="A77" s="49" t="s">
        <v>339</v>
      </c>
      <c r="B77" s="49" t="s">
        <v>3</v>
      </c>
      <c r="C77" s="49" t="s">
        <v>27</v>
      </c>
      <c r="D77" s="49" t="s">
        <v>94</v>
      </c>
      <c r="E77" s="49" t="s">
        <v>28</v>
      </c>
      <c r="F77" s="50">
        <v>220688.12</v>
      </c>
      <c r="G77" s="52">
        <v>769371.26</v>
      </c>
    </row>
    <row r="78" spans="1:7" x14ac:dyDescent="0.25">
      <c r="A78" s="49" t="s">
        <v>339</v>
      </c>
      <c r="B78" s="49" t="s">
        <v>3</v>
      </c>
      <c r="C78" s="49" t="s">
        <v>27</v>
      </c>
      <c r="D78" s="49" t="s">
        <v>93</v>
      </c>
      <c r="E78" s="49" t="s">
        <v>28</v>
      </c>
      <c r="F78" s="50">
        <v>474.99</v>
      </c>
      <c r="G78" s="52">
        <v>2551.4899999999998</v>
      </c>
    </row>
    <row r="79" spans="1:7" x14ac:dyDescent="0.25">
      <c r="A79" s="49" t="s">
        <v>339</v>
      </c>
      <c r="B79" s="49" t="s">
        <v>3</v>
      </c>
      <c r="C79" s="49" t="s">
        <v>27</v>
      </c>
      <c r="D79" s="49" t="s">
        <v>37</v>
      </c>
      <c r="E79" s="49" t="s">
        <v>28</v>
      </c>
      <c r="F79" s="50">
        <v>105887.64</v>
      </c>
      <c r="G79" s="52">
        <v>111795.95</v>
      </c>
    </row>
    <row r="80" spans="1:7" ht="15.75" thickBot="1" x14ac:dyDescent="0.3">
      <c r="A80" s="37" t="s">
        <v>340</v>
      </c>
      <c r="B80" s="38"/>
      <c r="C80" s="38"/>
      <c r="D80" s="38"/>
      <c r="E80" s="38"/>
      <c r="F80" s="38">
        <f>SUM(F67:F79)</f>
        <v>936907.53999999992</v>
      </c>
      <c r="G80" s="39">
        <f>SUM(G67:G79)</f>
        <v>1778435.1099999999</v>
      </c>
    </row>
    <row r="81" spans="1:7" x14ac:dyDescent="0.25">
      <c r="A81" s="49" t="s">
        <v>344</v>
      </c>
      <c r="B81" s="49" t="s">
        <v>3</v>
      </c>
      <c r="C81" s="49" t="s">
        <v>27</v>
      </c>
      <c r="D81" s="49" t="s">
        <v>117</v>
      </c>
      <c r="E81" s="49" t="s">
        <v>28</v>
      </c>
      <c r="F81" s="50">
        <v>23290.289031982422</v>
      </c>
      <c r="G81" s="52">
        <v>25101.8603515625</v>
      </c>
    </row>
    <row r="82" spans="1:7" x14ac:dyDescent="0.25">
      <c r="A82" s="49" t="s">
        <v>345</v>
      </c>
      <c r="B82" s="49" t="s">
        <v>3</v>
      </c>
      <c r="C82" s="49" t="s">
        <v>27</v>
      </c>
      <c r="D82" s="49" t="s">
        <v>30</v>
      </c>
      <c r="E82" s="49" t="s">
        <v>28</v>
      </c>
      <c r="F82" s="50">
        <v>44433.789924621582</v>
      </c>
      <c r="G82" s="52">
        <v>158794.55908203125</v>
      </c>
    </row>
    <row r="83" spans="1:7" x14ac:dyDescent="0.25">
      <c r="A83" s="49" t="s">
        <v>344</v>
      </c>
      <c r="B83" s="49" t="s">
        <v>3</v>
      </c>
      <c r="C83" s="49" t="s">
        <v>27</v>
      </c>
      <c r="D83" s="49" t="s">
        <v>116</v>
      </c>
      <c r="E83" s="49" t="s">
        <v>28</v>
      </c>
      <c r="F83" s="50">
        <v>27349.9306640625</v>
      </c>
      <c r="G83" s="52">
        <v>76598.5703125</v>
      </c>
    </row>
    <row r="84" spans="1:7" x14ac:dyDescent="0.25">
      <c r="A84" s="49" t="s">
        <v>345</v>
      </c>
      <c r="B84" s="49" t="s">
        <v>3</v>
      </c>
      <c r="C84" s="49" t="s">
        <v>27</v>
      </c>
      <c r="D84" s="49" t="s">
        <v>33</v>
      </c>
      <c r="E84" s="49" t="s">
        <v>28</v>
      </c>
      <c r="F84" s="50">
        <v>118.48999786376953</v>
      </c>
      <c r="G84" s="52">
        <v>1302.4200439453125</v>
      </c>
    </row>
    <row r="85" spans="1:7" x14ac:dyDescent="0.25">
      <c r="A85" s="49" t="s">
        <v>345</v>
      </c>
      <c r="B85" s="49" t="s">
        <v>3</v>
      </c>
      <c r="C85" s="49" t="s">
        <v>27</v>
      </c>
      <c r="D85" s="49" t="s">
        <v>88</v>
      </c>
      <c r="E85" s="49" t="s">
        <v>61</v>
      </c>
      <c r="F85" s="50">
        <v>774.739990234375</v>
      </c>
      <c r="G85" s="52">
        <v>3113.59765625</v>
      </c>
    </row>
    <row r="86" spans="1:7" x14ac:dyDescent="0.25">
      <c r="A86" s="49" t="s">
        <v>345</v>
      </c>
      <c r="B86" s="49" t="s">
        <v>3</v>
      </c>
      <c r="C86" s="49" t="s">
        <v>27</v>
      </c>
      <c r="D86" s="49" t="s">
        <v>88</v>
      </c>
      <c r="E86" s="49" t="s">
        <v>28</v>
      </c>
      <c r="F86" s="50">
        <v>554.52999877929687</v>
      </c>
      <c r="G86" s="52">
        <v>7643.2700576782227</v>
      </c>
    </row>
    <row r="87" spans="1:7" x14ac:dyDescent="0.25">
      <c r="A87" s="49" t="s">
        <v>345</v>
      </c>
      <c r="B87" s="49" t="s">
        <v>3</v>
      </c>
      <c r="C87" s="49" t="s">
        <v>27</v>
      </c>
      <c r="D87" s="49" t="s">
        <v>96</v>
      </c>
      <c r="E87" s="49" t="s">
        <v>28</v>
      </c>
      <c r="F87" s="50">
        <v>122370.25915527344</v>
      </c>
      <c r="G87" s="52">
        <v>162455.400390625</v>
      </c>
    </row>
    <row r="88" spans="1:7" x14ac:dyDescent="0.25">
      <c r="A88" s="49" t="s">
        <v>345</v>
      </c>
      <c r="B88" s="49" t="s">
        <v>3</v>
      </c>
      <c r="C88" s="49" t="s">
        <v>27</v>
      </c>
      <c r="D88" s="49" t="s">
        <v>95</v>
      </c>
      <c r="E88" s="49" t="s">
        <v>28</v>
      </c>
      <c r="F88" s="50">
        <v>130636.11730957031</v>
      </c>
      <c r="G88" s="52">
        <v>211284.41912841797</v>
      </c>
    </row>
    <row r="89" spans="1:7" x14ac:dyDescent="0.25">
      <c r="A89" s="49" t="s">
        <v>345</v>
      </c>
      <c r="B89" s="49" t="s">
        <v>3</v>
      </c>
      <c r="C89" s="49" t="s">
        <v>27</v>
      </c>
      <c r="D89" s="49" t="s">
        <v>94</v>
      </c>
      <c r="E89" s="49" t="s">
        <v>28</v>
      </c>
      <c r="F89" s="50">
        <v>90179.929420471191</v>
      </c>
      <c r="G89" s="52">
        <v>388989.4352722168</v>
      </c>
    </row>
    <row r="90" spans="1:7" x14ac:dyDescent="0.25">
      <c r="A90" s="49" t="s">
        <v>345</v>
      </c>
      <c r="B90" s="49" t="s">
        <v>3</v>
      </c>
      <c r="C90" s="49" t="s">
        <v>27</v>
      </c>
      <c r="D90" s="49" t="s">
        <v>93</v>
      </c>
      <c r="E90" s="49" t="s">
        <v>28</v>
      </c>
      <c r="F90" s="50">
        <v>13398.059904098511</v>
      </c>
      <c r="G90" s="52">
        <v>50165.42155456543</v>
      </c>
    </row>
    <row r="91" spans="1:7" x14ac:dyDescent="0.25">
      <c r="A91" s="49" t="s">
        <v>344</v>
      </c>
      <c r="B91" s="49" t="s">
        <v>3</v>
      </c>
      <c r="C91" s="49" t="s">
        <v>27</v>
      </c>
      <c r="D91" s="49" t="s">
        <v>37</v>
      </c>
      <c r="E91" s="49" t="s">
        <v>28</v>
      </c>
      <c r="F91" s="50">
        <v>48534.861328125</v>
      </c>
      <c r="G91" s="52">
        <v>36043.099609375</v>
      </c>
    </row>
    <row r="92" spans="1:7" ht="15.75" thickBot="1" x14ac:dyDescent="0.3">
      <c r="A92" s="37" t="s">
        <v>344</v>
      </c>
      <c r="B92" s="38"/>
      <c r="C92" s="38"/>
      <c r="D92" s="38"/>
      <c r="E92" s="38"/>
      <c r="F92" s="38">
        <f>SUM(F81:F91)</f>
        <v>501640.9967250824</v>
      </c>
      <c r="G92" s="39">
        <f>SUM(G81:G91)</f>
        <v>1121492.0534591675</v>
      </c>
    </row>
    <row r="93" spans="1:7" x14ac:dyDescent="0.25">
      <c r="A93" s="49" t="s">
        <v>378</v>
      </c>
      <c r="B93" s="49" t="s">
        <v>3</v>
      </c>
      <c r="C93" s="49" t="s">
        <v>27</v>
      </c>
      <c r="D93" s="49" t="s">
        <v>117</v>
      </c>
      <c r="E93" s="49" t="s">
        <v>28</v>
      </c>
      <c r="F93" s="50">
        <v>8880.2000732421875</v>
      </c>
      <c r="G93" s="52">
        <v>11683.580383300781</v>
      </c>
    </row>
    <row r="94" spans="1:7" x14ac:dyDescent="0.25">
      <c r="A94" s="49" t="s">
        <v>378</v>
      </c>
      <c r="B94" s="49" t="s">
        <v>3</v>
      </c>
      <c r="C94" s="49" t="s">
        <v>27</v>
      </c>
      <c r="D94" s="49" t="s">
        <v>30</v>
      </c>
      <c r="E94" s="49" t="s">
        <v>28</v>
      </c>
      <c r="F94" s="50">
        <v>23565.0390625</v>
      </c>
      <c r="G94" s="52">
        <v>28455.509765625</v>
      </c>
    </row>
    <row r="95" spans="1:7" x14ac:dyDescent="0.25">
      <c r="A95" s="49" t="s">
        <v>378</v>
      </c>
      <c r="B95" s="49" t="s">
        <v>3</v>
      </c>
      <c r="C95" s="49" t="s">
        <v>27</v>
      </c>
      <c r="D95" s="49" t="s">
        <v>116</v>
      </c>
      <c r="E95" s="49" t="s">
        <v>28</v>
      </c>
      <c r="F95" s="50">
        <v>13400.89013671875</v>
      </c>
      <c r="G95" s="52">
        <v>49586.9599609375</v>
      </c>
    </row>
    <row r="96" spans="1:7" x14ac:dyDescent="0.25">
      <c r="A96" s="49" t="s">
        <v>378</v>
      </c>
      <c r="B96" s="49" t="s">
        <v>3</v>
      </c>
      <c r="C96" s="49" t="s">
        <v>27</v>
      </c>
      <c r="D96" s="49" t="s">
        <v>88</v>
      </c>
      <c r="E96" s="49" t="s">
        <v>28</v>
      </c>
      <c r="F96" s="50">
        <v>461.15000152587891</v>
      </c>
      <c r="G96" s="52">
        <v>4569.760009765625</v>
      </c>
    </row>
    <row r="97" spans="1:7" x14ac:dyDescent="0.25">
      <c r="A97" s="49" t="s">
        <v>378</v>
      </c>
      <c r="B97" s="49" t="s">
        <v>3</v>
      </c>
      <c r="C97" s="49" t="s">
        <v>27</v>
      </c>
      <c r="D97" s="49" t="s">
        <v>96</v>
      </c>
      <c r="E97" s="49" t="s">
        <v>28</v>
      </c>
      <c r="F97" s="50">
        <v>436590.607421875</v>
      </c>
      <c r="G97" s="52">
        <v>390394.458984375</v>
      </c>
    </row>
    <row r="98" spans="1:7" x14ac:dyDescent="0.25">
      <c r="A98" s="49" t="s">
        <v>378</v>
      </c>
      <c r="B98" s="49" t="s">
        <v>3</v>
      </c>
      <c r="C98" s="49" t="s">
        <v>27</v>
      </c>
      <c r="D98" s="49" t="s">
        <v>95</v>
      </c>
      <c r="E98" s="49" t="s">
        <v>28</v>
      </c>
      <c r="F98" s="50">
        <v>181949.1708984375</v>
      </c>
      <c r="G98" s="52">
        <v>359997.55737304687</v>
      </c>
    </row>
    <row r="99" spans="1:7" x14ac:dyDescent="0.25">
      <c r="A99" s="49" t="s">
        <v>378</v>
      </c>
      <c r="B99" s="49" t="s">
        <v>3</v>
      </c>
      <c r="C99" s="49" t="s">
        <v>27</v>
      </c>
      <c r="D99" s="49" t="s">
        <v>36</v>
      </c>
      <c r="E99" s="49" t="s">
        <v>28</v>
      </c>
      <c r="F99" s="50">
        <v>23120.760864257813</v>
      </c>
      <c r="G99" s="52">
        <v>45182.6298828125</v>
      </c>
    </row>
    <row r="100" spans="1:7" x14ac:dyDescent="0.25">
      <c r="A100" s="49" t="s">
        <v>378</v>
      </c>
      <c r="B100" s="49" t="s">
        <v>3</v>
      </c>
      <c r="C100" s="49" t="s">
        <v>27</v>
      </c>
      <c r="D100" s="49" t="s">
        <v>86</v>
      </c>
      <c r="E100" s="49" t="s">
        <v>28</v>
      </c>
      <c r="F100" s="50">
        <v>114.30999755859375</v>
      </c>
      <c r="G100" s="52">
        <v>588</v>
      </c>
    </row>
    <row r="101" spans="1:7" x14ac:dyDescent="0.25">
      <c r="A101" s="49" t="s">
        <v>378</v>
      </c>
      <c r="B101" s="49" t="s">
        <v>3</v>
      </c>
      <c r="C101" s="49" t="s">
        <v>27</v>
      </c>
      <c r="D101" s="49" t="s">
        <v>94</v>
      </c>
      <c r="E101" s="49" t="s">
        <v>61</v>
      </c>
      <c r="F101" s="50">
        <v>9068.0703125</v>
      </c>
      <c r="G101" s="52">
        <v>48827</v>
      </c>
    </row>
    <row r="102" spans="1:7" x14ac:dyDescent="0.25">
      <c r="A102" s="49" t="s">
        <v>378</v>
      </c>
      <c r="B102" s="49" t="s">
        <v>3</v>
      </c>
      <c r="C102" s="49" t="s">
        <v>27</v>
      </c>
      <c r="D102" s="49" t="s">
        <v>94</v>
      </c>
      <c r="E102" s="49" t="s">
        <v>28</v>
      </c>
      <c r="F102" s="50">
        <v>158958.53170776367</v>
      </c>
      <c r="G102" s="52">
        <v>478643.4228515625</v>
      </c>
    </row>
    <row r="103" spans="1:7" x14ac:dyDescent="0.25">
      <c r="A103" s="49" t="s">
        <v>378</v>
      </c>
      <c r="B103" s="49" t="s">
        <v>3</v>
      </c>
      <c r="C103" s="49" t="s">
        <v>27</v>
      </c>
      <c r="D103" s="49" t="s">
        <v>93</v>
      </c>
      <c r="E103" s="49" t="s">
        <v>28</v>
      </c>
      <c r="F103" s="50">
        <v>549.08000183105469</v>
      </c>
      <c r="G103" s="52">
        <v>3134.3799743652344</v>
      </c>
    </row>
    <row r="104" spans="1:7" x14ac:dyDescent="0.25">
      <c r="A104" s="49" t="s">
        <v>378</v>
      </c>
      <c r="B104" s="49" t="s">
        <v>3</v>
      </c>
      <c r="C104" s="49" t="s">
        <v>27</v>
      </c>
      <c r="D104" s="49" t="s">
        <v>37</v>
      </c>
      <c r="E104" s="49" t="s">
        <v>28</v>
      </c>
      <c r="F104" s="50">
        <v>54939.640625</v>
      </c>
      <c r="G104" s="52">
        <v>67962.25</v>
      </c>
    </row>
    <row r="105" spans="1:7" ht="15.75" thickBot="1" x14ac:dyDescent="0.3">
      <c r="A105" s="37" t="s">
        <v>378</v>
      </c>
      <c r="B105" s="38"/>
      <c r="C105" s="38"/>
      <c r="D105" s="38"/>
      <c r="E105" s="38"/>
      <c r="F105" s="38">
        <f>SUM(F93:F104)</f>
        <v>911597.45110321045</v>
      </c>
      <c r="G105" s="39">
        <f>SUM(G93:G104)</f>
        <v>1489025.509185791</v>
      </c>
    </row>
    <row r="106" spans="1:7" x14ac:dyDescent="0.25">
      <c r="A106" s="49" t="s">
        <v>386</v>
      </c>
      <c r="B106" s="49" t="s">
        <v>3</v>
      </c>
      <c r="C106" s="49" t="s">
        <v>27</v>
      </c>
      <c r="D106" s="49" t="s">
        <v>117</v>
      </c>
      <c r="E106" s="49" t="s">
        <v>28</v>
      </c>
      <c r="F106" s="50">
        <v>15695.790153503418</v>
      </c>
      <c r="G106" s="52">
        <v>21799.669616699219</v>
      </c>
    </row>
    <row r="107" spans="1:7" x14ac:dyDescent="0.25">
      <c r="A107" s="49" t="s">
        <v>386</v>
      </c>
      <c r="B107" s="49" t="s">
        <v>3</v>
      </c>
      <c r="C107" s="49" t="s">
        <v>27</v>
      </c>
      <c r="D107" s="49" t="s">
        <v>30</v>
      </c>
      <c r="E107" s="49" t="s">
        <v>28</v>
      </c>
      <c r="F107" s="50">
        <v>21269.150390625</v>
      </c>
      <c r="G107" s="52">
        <v>41371.5</v>
      </c>
    </row>
    <row r="108" spans="1:7" x14ac:dyDescent="0.25">
      <c r="A108" s="49" t="s">
        <v>386</v>
      </c>
      <c r="B108" s="49" t="s">
        <v>3</v>
      </c>
      <c r="C108" s="49" t="s">
        <v>27</v>
      </c>
      <c r="D108" s="49" t="s">
        <v>116</v>
      </c>
      <c r="E108" s="49" t="s">
        <v>28</v>
      </c>
      <c r="F108" s="50">
        <v>11480.01953125</v>
      </c>
      <c r="G108" s="52">
        <v>27333.5703125</v>
      </c>
    </row>
    <row r="109" spans="1:7" x14ac:dyDescent="0.25">
      <c r="A109" s="49" t="s">
        <v>386</v>
      </c>
      <c r="B109" s="49" t="s">
        <v>3</v>
      </c>
      <c r="C109" s="49" t="s">
        <v>27</v>
      </c>
      <c r="D109" s="49" t="s">
        <v>88</v>
      </c>
      <c r="E109" s="49" t="s">
        <v>28</v>
      </c>
      <c r="F109" s="50">
        <v>1135.9700088500977</v>
      </c>
      <c r="G109" s="52">
        <v>12238.869995117188</v>
      </c>
    </row>
    <row r="110" spans="1:7" x14ac:dyDescent="0.25">
      <c r="A110" s="49" t="s">
        <v>386</v>
      </c>
      <c r="B110" s="49" t="s">
        <v>3</v>
      </c>
      <c r="C110" s="49" t="s">
        <v>27</v>
      </c>
      <c r="D110" s="49" t="s">
        <v>96</v>
      </c>
      <c r="E110" s="49" t="s">
        <v>28</v>
      </c>
      <c r="F110" s="50">
        <v>428286.15234375</v>
      </c>
      <c r="G110" s="52">
        <v>339437.33203125</v>
      </c>
    </row>
    <row r="111" spans="1:7" x14ac:dyDescent="0.25">
      <c r="A111" s="49" t="s">
        <v>386</v>
      </c>
      <c r="B111" s="49" t="s">
        <v>3</v>
      </c>
      <c r="C111" s="49" t="s">
        <v>27</v>
      </c>
      <c r="D111" s="49" t="s">
        <v>95</v>
      </c>
      <c r="E111" s="49" t="s">
        <v>28</v>
      </c>
      <c r="F111" s="50">
        <v>76095.41015625</v>
      </c>
      <c r="G111" s="52">
        <v>154427.875</v>
      </c>
    </row>
    <row r="112" spans="1:7" x14ac:dyDescent="0.25">
      <c r="A112" s="49" t="s">
        <v>386</v>
      </c>
      <c r="B112" s="49" t="s">
        <v>3</v>
      </c>
      <c r="C112" s="49" t="s">
        <v>27</v>
      </c>
      <c r="D112" s="49" t="s">
        <v>94</v>
      </c>
      <c r="E112" s="49" t="s">
        <v>28</v>
      </c>
      <c r="F112" s="50">
        <v>133791.49047851562</v>
      </c>
      <c r="G112" s="52">
        <v>390356.11157226563</v>
      </c>
    </row>
    <row r="113" spans="1:7" x14ac:dyDescent="0.25">
      <c r="A113" s="49" t="s">
        <v>387</v>
      </c>
      <c r="B113" s="49" t="s">
        <v>3</v>
      </c>
      <c r="C113" s="49" t="s">
        <v>27</v>
      </c>
      <c r="D113" s="49" t="s">
        <v>93</v>
      </c>
      <c r="E113" s="49" t="s">
        <v>28</v>
      </c>
      <c r="F113" s="50">
        <v>59.240001678466797</v>
      </c>
      <c r="G113" s="52">
        <v>633.3599853515625</v>
      </c>
    </row>
    <row r="114" spans="1:7" ht="15.75" thickBot="1" x14ac:dyDescent="0.3">
      <c r="A114" s="37" t="s">
        <v>386</v>
      </c>
      <c r="B114" s="38"/>
      <c r="C114" s="38"/>
      <c r="D114" s="38"/>
      <c r="E114" s="38"/>
      <c r="F114" s="38">
        <f>SUM(F106:F113)</f>
        <v>687813.22306442261</v>
      </c>
      <c r="G114" s="39">
        <f>SUM(G106:G113)</f>
        <v>987598.28851318359</v>
      </c>
    </row>
    <row r="115" spans="1:7" x14ac:dyDescent="0.25">
      <c r="A115" s="49" t="s">
        <v>395</v>
      </c>
      <c r="B115" s="49" t="s">
        <v>3</v>
      </c>
      <c r="C115" s="49" t="s">
        <v>27</v>
      </c>
      <c r="D115" s="49" t="s">
        <v>117</v>
      </c>
      <c r="E115" s="49" t="s">
        <v>28</v>
      </c>
      <c r="F115" s="50">
        <v>33257.420043945313</v>
      </c>
      <c r="G115" s="52">
        <v>53526.410034179687</v>
      </c>
    </row>
    <row r="116" spans="1:7" x14ac:dyDescent="0.25">
      <c r="A116" s="49" t="s">
        <v>396</v>
      </c>
      <c r="B116" s="49" t="s">
        <v>3</v>
      </c>
      <c r="C116" s="49" t="s">
        <v>27</v>
      </c>
      <c r="D116" s="49" t="s">
        <v>97</v>
      </c>
      <c r="E116" s="49" t="s">
        <v>28</v>
      </c>
      <c r="F116" s="50">
        <v>1324.8699645996094</v>
      </c>
      <c r="G116" s="52">
        <v>3288.449951171875</v>
      </c>
    </row>
    <row r="117" spans="1:7" x14ac:dyDescent="0.25">
      <c r="A117" s="49" t="s">
        <v>396</v>
      </c>
      <c r="B117" s="49" t="s">
        <v>3</v>
      </c>
      <c r="C117" s="49" t="s">
        <v>27</v>
      </c>
      <c r="D117" s="49" t="s">
        <v>116</v>
      </c>
      <c r="E117" s="49" t="s">
        <v>28</v>
      </c>
      <c r="F117" s="50">
        <v>28856.009536743164</v>
      </c>
      <c r="G117" s="52">
        <v>73519.768188476563</v>
      </c>
    </row>
    <row r="118" spans="1:7" x14ac:dyDescent="0.25">
      <c r="A118" s="49" t="s">
        <v>396</v>
      </c>
      <c r="B118" s="49" t="s">
        <v>3</v>
      </c>
      <c r="C118" s="49" t="s">
        <v>27</v>
      </c>
      <c r="D118" s="49" t="s">
        <v>33</v>
      </c>
      <c r="E118" s="49" t="s">
        <v>28</v>
      </c>
      <c r="F118" s="50">
        <v>1390.280029296875</v>
      </c>
      <c r="G118" s="52">
        <v>7140.7099609375</v>
      </c>
    </row>
    <row r="119" spans="1:7" x14ac:dyDescent="0.25">
      <c r="A119" s="49" t="s">
        <v>396</v>
      </c>
      <c r="B119" s="49" t="s">
        <v>3</v>
      </c>
      <c r="C119" s="49" t="s">
        <v>27</v>
      </c>
      <c r="D119" s="49" t="s">
        <v>88</v>
      </c>
      <c r="E119" s="49" t="s">
        <v>28</v>
      </c>
      <c r="F119" s="50">
        <v>1796.7599792480469</v>
      </c>
      <c r="G119" s="52">
        <v>12332.58016204834</v>
      </c>
    </row>
    <row r="120" spans="1:7" x14ac:dyDescent="0.25">
      <c r="A120" s="49" t="s">
        <v>395</v>
      </c>
      <c r="B120" s="49" t="s">
        <v>3</v>
      </c>
      <c r="C120" s="49" t="s">
        <v>27</v>
      </c>
      <c r="D120" s="49" t="s">
        <v>96</v>
      </c>
      <c r="E120" s="49" t="s">
        <v>28</v>
      </c>
      <c r="F120" s="50">
        <v>277138.611328125</v>
      </c>
      <c r="G120" s="52">
        <v>231151.4296875</v>
      </c>
    </row>
    <row r="121" spans="1:7" x14ac:dyDescent="0.25">
      <c r="A121" s="49" t="s">
        <v>395</v>
      </c>
      <c r="B121" s="49" t="s">
        <v>3</v>
      </c>
      <c r="C121" s="49" t="s">
        <v>27</v>
      </c>
      <c r="D121" s="49" t="s">
        <v>267</v>
      </c>
      <c r="E121" s="49" t="s">
        <v>28</v>
      </c>
      <c r="F121" s="50">
        <v>48974.849609375</v>
      </c>
      <c r="G121" s="52">
        <v>75191.2578125</v>
      </c>
    </row>
    <row r="122" spans="1:7" x14ac:dyDescent="0.25">
      <c r="A122" s="49" t="s">
        <v>395</v>
      </c>
      <c r="B122" s="49" t="s">
        <v>3</v>
      </c>
      <c r="C122" s="49" t="s">
        <v>27</v>
      </c>
      <c r="D122" s="49" t="s">
        <v>95</v>
      </c>
      <c r="E122" s="49" t="s">
        <v>28</v>
      </c>
      <c r="F122" s="50">
        <v>122734.25872802734</v>
      </c>
      <c r="G122" s="52">
        <v>257662.32974243164</v>
      </c>
    </row>
    <row r="123" spans="1:7" x14ac:dyDescent="0.25">
      <c r="A123" s="49" t="s">
        <v>396</v>
      </c>
      <c r="B123" s="49" t="s">
        <v>3</v>
      </c>
      <c r="C123" s="49" t="s">
        <v>27</v>
      </c>
      <c r="D123" s="49" t="s">
        <v>36</v>
      </c>
      <c r="E123" s="49" t="s">
        <v>28</v>
      </c>
      <c r="F123" s="50">
        <v>725.75</v>
      </c>
      <c r="G123" s="52">
        <v>2640</v>
      </c>
    </row>
    <row r="124" spans="1:7" x14ac:dyDescent="0.25">
      <c r="A124" s="49" t="s">
        <v>396</v>
      </c>
      <c r="B124" s="49" t="s">
        <v>3</v>
      </c>
      <c r="C124" s="49" t="s">
        <v>27</v>
      </c>
      <c r="D124" s="49" t="s">
        <v>86</v>
      </c>
      <c r="E124" s="49" t="s">
        <v>28</v>
      </c>
      <c r="F124" s="50">
        <v>2647.510009765625</v>
      </c>
      <c r="G124" s="52">
        <v>5614.0400390625</v>
      </c>
    </row>
    <row r="125" spans="1:7" x14ac:dyDescent="0.25">
      <c r="A125" s="49" t="s">
        <v>395</v>
      </c>
      <c r="B125" s="49" t="s">
        <v>3</v>
      </c>
      <c r="C125" s="49" t="s">
        <v>27</v>
      </c>
      <c r="D125" s="49" t="s">
        <v>410</v>
      </c>
      <c r="E125" s="49" t="s">
        <v>28</v>
      </c>
      <c r="F125" s="50">
        <v>20475.890625</v>
      </c>
      <c r="G125" s="52">
        <v>57900.69921875</v>
      </c>
    </row>
    <row r="126" spans="1:7" x14ac:dyDescent="0.25">
      <c r="A126" s="49" t="s">
        <v>396</v>
      </c>
      <c r="B126" s="49" t="s">
        <v>3</v>
      </c>
      <c r="C126" s="49" t="s">
        <v>27</v>
      </c>
      <c r="D126" s="49" t="s">
        <v>94</v>
      </c>
      <c r="E126" s="49" t="s">
        <v>61</v>
      </c>
      <c r="F126" s="50">
        <v>8308.669921875</v>
      </c>
      <c r="G126" s="52">
        <v>42511.62890625</v>
      </c>
    </row>
    <row r="127" spans="1:7" x14ac:dyDescent="0.25">
      <c r="A127" s="49" t="s">
        <v>395</v>
      </c>
      <c r="B127" s="49" t="s">
        <v>3</v>
      </c>
      <c r="C127" s="49" t="s">
        <v>27</v>
      </c>
      <c r="D127" s="49" t="s">
        <v>94</v>
      </c>
      <c r="E127" s="49" t="s">
        <v>28</v>
      </c>
      <c r="F127" s="50">
        <v>68780.420837402344</v>
      </c>
      <c r="G127" s="52">
        <v>236482.70166015625</v>
      </c>
    </row>
    <row r="128" spans="1:7" x14ac:dyDescent="0.25">
      <c r="A128" s="49" t="s">
        <v>396</v>
      </c>
      <c r="B128" s="49" t="s">
        <v>3</v>
      </c>
      <c r="C128" s="49" t="s">
        <v>27</v>
      </c>
      <c r="D128" s="49" t="s">
        <v>93</v>
      </c>
      <c r="E128" s="49" t="s">
        <v>28</v>
      </c>
      <c r="F128" s="50">
        <v>331.46000289916992</v>
      </c>
      <c r="G128" s="52">
        <v>1878.8800354003906</v>
      </c>
    </row>
    <row r="129" spans="1:7" ht="15.75" thickBot="1" x14ac:dyDescent="0.3">
      <c r="A129" s="37" t="s">
        <v>395</v>
      </c>
      <c r="B129" s="38"/>
      <c r="C129" s="38"/>
      <c r="D129" s="38"/>
      <c r="E129" s="38"/>
      <c r="F129" s="38">
        <f>SUM(F115:F128)</f>
        <v>616742.76061630249</v>
      </c>
      <c r="G129" s="39">
        <f>SUM(G115:G128)</f>
        <v>1060840.8853988647</v>
      </c>
    </row>
    <row r="130" spans="1:7" x14ac:dyDescent="0.25">
      <c r="A130" s="49" t="s">
        <v>420</v>
      </c>
      <c r="B130" s="49" t="s">
        <v>3</v>
      </c>
      <c r="C130" s="49" t="s">
        <v>27</v>
      </c>
      <c r="D130" s="49" t="s">
        <v>117</v>
      </c>
      <c r="E130" s="49" t="s">
        <v>28</v>
      </c>
      <c r="F130" s="50">
        <v>38221.089975595474</v>
      </c>
      <c r="G130" s="52">
        <v>61703.900207519531</v>
      </c>
    </row>
    <row r="131" spans="1:7" x14ac:dyDescent="0.25">
      <c r="A131" s="49" t="s">
        <v>420</v>
      </c>
      <c r="B131" s="49" t="s">
        <v>3</v>
      </c>
      <c r="C131" s="49" t="s">
        <v>27</v>
      </c>
      <c r="D131" s="49" t="s">
        <v>97</v>
      </c>
      <c r="E131" s="49" t="s">
        <v>28</v>
      </c>
      <c r="F131" s="50">
        <v>1905.22998046875</v>
      </c>
      <c r="G131" s="52">
        <v>11171</v>
      </c>
    </row>
    <row r="132" spans="1:7" x14ac:dyDescent="0.25">
      <c r="A132" s="49" t="s">
        <v>420</v>
      </c>
      <c r="B132" s="49" t="s">
        <v>3</v>
      </c>
      <c r="C132" s="49" t="s">
        <v>27</v>
      </c>
      <c r="D132" s="49" t="s">
        <v>415</v>
      </c>
      <c r="E132" s="49" t="s">
        <v>28</v>
      </c>
      <c r="F132" s="50">
        <v>7674.85986328125</v>
      </c>
      <c r="G132" s="52">
        <v>19796.400390625</v>
      </c>
    </row>
    <row r="133" spans="1:7" x14ac:dyDescent="0.25">
      <c r="A133" s="49" t="s">
        <v>420</v>
      </c>
      <c r="B133" s="49" t="s">
        <v>3</v>
      </c>
      <c r="C133" s="49" t="s">
        <v>27</v>
      </c>
      <c r="D133" s="49" t="s">
        <v>116</v>
      </c>
      <c r="E133" s="49" t="s">
        <v>28</v>
      </c>
      <c r="F133" s="50">
        <v>212673.44918823242</v>
      </c>
      <c r="G133" s="52">
        <v>536740.65625</v>
      </c>
    </row>
    <row r="134" spans="1:7" x14ac:dyDescent="0.25">
      <c r="A134" s="49" t="s">
        <v>420</v>
      </c>
      <c r="B134" s="49" t="s">
        <v>3</v>
      </c>
      <c r="C134" s="49" t="s">
        <v>27</v>
      </c>
      <c r="D134" s="49" t="s">
        <v>33</v>
      </c>
      <c r="E134" s="49" t="s">
        <v>28</v>
      </c>
      <c r="F134" s="50">
        <v>347.5</v>
      </c>
      <c r="G134" s="52">
        <v>1785.1800537109375</v>
      </c>
    </row>
    <row r="135" spans="1:7" x14ac:dyDescent="0.25">
      <c r="A135" s="49" t="s">
        <v>420</v>
      </c>
      <c r="B135" s="49" t="s">
        <v>3</v>
      </c>
      <c r="C135" s="49" t="s">
        <v>27</v>
      </c>
      <c r="D135" s="49" t="s">
        <v>88</v>
      </c>
      <c r="E135" s="49" t="s">
        <v>28</v>
      </c>
      <c r="F135" s="50">
        <v>298.01998901367187</v>
      </c>
      <c r="G135" s="52">
        <v>1738.5999526977539</v>
      </c>
    </row>
    <row r="136" spans="1:7" x14ac:dyDescent="0.25">
      <c r="A136" s="49" t="s">
        <v>421</v>
      </c>
      <c r="B136" s="49" t="s">
        <v>3</v>
      </c>
      <c r="C136" s="49" t="s">
        <v>27</v>
      </c>
      <c r="D136" s="49" t="s">
        <v>96</v>
      </c>
      <c r="E136" s="49" t="s">
        <v>28</v>
      </c>
      <c r="F136" s="50">
        <v>39154.480407714844</v>
      </c>
      <c r="G136" s="52">
        <v>23397.400390625</v>
      </c>
    </row>
    <row r="137" spans="1:7" x14ac:dyDescent="0.25">
      <c r="A137" s="49" t="s">
        <v>421</v>
      </c>
      <c r="B137" s="49" t="s">
        <v>3</v>
      </c>
      <c r="C137" s="49" t="s">
        <v>27</v>
      </c>
      <c r="D137" s="49" t="s">
        <v>425</v>
      </c>
      <c r="E137" s="49" t="s">
        <v>28</v>
      </c>
      <c r="F137" s="50">
        <v>26308.619140625</v>
      </c>
      <c r="G137" s="52">
        <v>47160</v>
      </c>
    </row>
    <row r="138" spans="1:7" x14ac:dyDescent="0.25">
      <c r="A138" s="49" t="s">
        <v>420</v>
      </c>
      <c r="B138" s="49" t="s">
        <v>3</v>
      </c>
      <c r="C138" s="49" t="s">
        <v>27</v>
      </c>
      <c r="D138" s="49" t="s">
        <v>95</v>
      </c>
      <c r="E138" s="49" t="s">
        <v>28</v>
      </c>
      <c r="F138" s="50">
        <v>123234.71960449219</v>
      </c>
      <c r="G138" s="52">
        <v>225537.19976806641</v>
      </c>
    </row>
    <row r="139" spans="1:7" x14ac:dyDescent="0.25">
      <c r="A139" s="49" t="s">
        <v>421</v>
      </c>
      <c r="B139" s="49" t="s">
        <v>3</v>
      </c>
      <c r="C139" s="49" t="s">
        <v>27</v>
      </c>
      <c r="D139" s="49" t="s">
        <v>94</v>
      </c>
      <c r="E139" s="49" t="s">
        <v>28</v>
      </c>
      <c r="F139" s="50">
        <v>126758.90072631836</v>
      </c>
      <c r="G139" s="52">
        <v>402743.29119873047</v>
      </c>
    </row>
    <row r="140" spans="1:7" x14ac:dyDescent="0.25">
      <c r="A140" s="49" t="s">
        <v>420</v>
      </c>
      <c r="B140" s="49" t="s">
        <v>3</v>
      </c>
      <c r="C140" s="49" t="s">
        <v>27</v>
      </c>
      <c r="D140" s="49" t="s">
        <v>93</v>
      </c>
      <c r="E140" s="49" t="s">
        <v>28</v>
      </c>
      <c r="F140" s="50">
        <v>10450.8701171875</v>
      </c>
      <c r="G140" s="52">
        <v>41373.44140625</v>
      </c>
    </row>
    <row r="141" spans="1:7" ht="15.75" thickBot="1" x14ac:dyDescent="0.3">
      <c r="A141" s="37" t="s">
        <v>420</v>
      </c>
      <c r="B141" s="38"/>
      <c r="C141" s="38"/>
      <c r="D141" s="38"/>
      <c r="E141" s="38"/>
      <c r="F141" s="38">
        <f>SUM(F130:F140)</f>
        <v>587027.73899292946</v>
      </c>
      <c r="G141" s="39">
        <f>SUM(G130:G140)</f>
        <v>1373147.0696182251</v>
      </c>
    </row>
    <row r="142" spans="1:7" x14ac:dyDescent="0.25">
      <c r="A142" s="49" t="s">
        <v>432</v>
      </c>
      <c r="B142" s="49" t="s">
        <v>3</v>
      </c>
      <c r="C142" s="49" t="s">
        <v>27</v>
      </c>
      <c r="D142" s="49" t="s">
        <v>117</v>
      </c>
      <c r="E142" s="49" t="s">
        <v>28</v>
      </c>
      <c r="F142" s="50">
        <v>63289.381164550781</v>
      </c>
      <c r="G142" s="52">
        <v>122622.58074951172</v>
      </c>
    </row>
    <row r="143" spans="1:7" x14ac:dyDescent="0.25">
      <c r="A143" s="49" t="s">
        <v>432</v>
      </c>
      <c r="B143" s="49" t="s">
        <v>3</v>
      </c>
      <c r="C143" s="49" t="s">
        <v>27</v>
      </c>
      <c r="D143" s="49" t="s">
        <v>97</v>
      </c>
      <c r="E143" s="49" t="s">
        <v>28</v>
      </c>
      <c r="F143" s="50">
        <v>1489.3699951171875</v>
      </c>
      <c r="G143" s="52">
        <v>3787.5099487304687</v>
      </c>
    </row>
    <row r="144" spans="1:7" x14ac:dyDescent="0.25">
      <c r="A144" s="49" t="s">
        <v>432</v>
      </c>
      <c r="B144" s="49" t="s">
        <v>3</v>
      </c>
      <c r="C144" s="49" t="s">
        <v>27</v>
      </c>
      <c r="D144" s="49" t="s">
        <v>116</v>
      </c>
      <c r="E144" s="49" t="s">
        <v>28</v>
      </c>
      <c r="F144" s="50">
        <v>120350.24032592773</v>
      </c>
      <c r="G144" s="52">
        <v>281842.27978515625</v>
      </c>
    </row>
    <row r="145" spans="1:7" x14ac:dyDescent="0.25">
      <c r="A145" s="49" t="s">
        <v>432</v>
      </c>
      <c r="B145" s="49" t="s">
        <v>3</v>
      </c>
      <c r="C145" s="49" t="s">
        <v>27</v>
      </c>
      <c r="D145" s="49" t="s">
        <v>33</v>
      </c>
      <c r="E145" s="49" t="s">
        <v>28</v>
      </c>
      <c r="F145" s="50">
        <v>260.67001342773437</v>
      </c>
      <c r="G145" s="52">
        <v>1338.8800048828125</v>
      </c>
    </row>
    <row r="146" spans="1:7" x14ac:dyDescent="0.25">
      <c r="A146" s="49" t="s">
        <v>432</v>
      </c>
      <c r="B146" s="49" t="s">
        <v>3</v>
      </c>
      <c r="C146" s="49" t="s">
        <v>27</v>
      </c>
      <c r="D146" s="49" t="s">
        <v>88</v>
      </c>
      <c r="E146" s="49" t="s">
        <v>28</v>
      </c>
      <c r="F146" s="50">
        <v>8813.2699279785156</v>
      </c>
      <c r="G146" s="52">
        <v>51446.170166015625</v>
      </c>
    </row>
    <row r="147" spans="1:7" x14ac:dyDescent="0.25">
      <c r="A147" s="49" t="s">
        <v>432</v>
      </c>
      <c r="B147" s="49" t="s">
        <v>3</v>
      </c>
      <c r="C147" s="49" t="s">
        <v>27</v>
      </c>
      <c r="D147" s="49" t="s">
        <v>96</v>
      </c>
      <c r="E147" s="49" t="s">
        <v>28</v>
      </c>
      <c r="F147" s="50">
        <v>64645.629959106445</v>
      </c>
      <c r="G147" s="52">
        <v>63930.770477294922</v>
      </c>
    </row>
    <row r="148" spans="1:7" x14ac:dyDescent="0.25">
      <c r="A148" s="49" t="s">
        <v>432</v>
      </c>
      <c r="B148" s="49" t="s">
        <v>3</v>
      </c>
      <c r="C148" s="49" t="s">
        <v>27</v>
      </c>
      <c r="D148" s="49" t="s">
        <v>267</v>
      </c>
      <c r="E148" s="49" t="s">
        <v>28</v>
      </c>
      <c r="F148" s="50">
        <v>77129.611328125</v>
      </c>
      <c r="G148" s="52">
        <v>217055.40234375</v>
      </c>
    </row>
    <row r="149" spans="1:7" x14ac:dyDescent="0.25">
      <c r="A149" s="49" t="s">
        <v>432</v>
      </c>
      <c r="B149" s="49" t="s">
        <v>3</v>
      </c>
      <c r="C149" s="49" t="s">
        <v>27</v>
      </c>
      <c r="D149" s="49" t="s">
        <v>95</v>
      </c>
      <c r="E149" s="49" t="s">
        <v>28</v>
      </c>
      <c r="F149" s="50">
        <v>162911.51885986328</v>
      </c>
      <c r="G149" s="52">
        <v>697885.25311279297</v>
      </c>
    </row>
    <row r="150" spans="1:7" x14ac:dyDescent="0.25">
      <c r="A150" s="49" t="s">
        <v>432</v>
      </c>
      <c r="B150" s="49" t="s">
        <v>3</v>
      </c>
      <c r="C150" s="49" t="s">
        <v>27</v>
      </c>
      <c r="D150" s="49" t="s">
        <v>86</v>
      </c>
      <c r="E150" s="49" t="s">
        <v>28</v>
      </c>
      <c r="F150" s="50">
        <v>163.28999328613281</v>
      </c>
      <c r="G150" s="52">
        <v>472.82000732421875</v>
      </c>
    </row>
    <row r="151" spans="1:7" x14ac:dyDescent="0.25">
      <c r="A151" s="49" t="s">
        <v>432</v>
      </c>
      <c r="B151" s="49" t="s">
        <v>3</v>
      </c>
      <c r="C151" s="49" t="s">
        <v>27</v>
      </c>
      <c r="D151" s="49" t="s">
        <v>94</v>
      </c>
      <c r="E151" s="49" t="s">
        <v>61</v>
      </c>
      <c r="F151" s="50">
        <v>844.1400146484375</v>
      </c>
      <c r="G151" s="52">
        <v>3200</v>
      </c>
    </row>
    <row r="152" spans="1:7" x14ac:dyDescent="0.25">
      <c r="A152" s="49" t="s">
        <v>432</v>
      </c>
      <c r="B152" s="49" t="s">
        <v>3</v>
      </c>
      <c r="C152" s="49" t="s">
        <v>27</v>
      </c>
      <c r="D152" s="49" t="s">
        <v>94</v>
      </c>
      <c r="E152" s="49" t="s">
        <v>28</v>
      </c>
      <c r="F152" s="50">
        <v>160130.05180644989</v>
      </c>
      <c r="G152" s="52">
        <v>592733.64358520508</v>
      </c>
    </row>
    <row r="153" spans="1:7" x14ac:dyDescent="0.25">
      <c r="A153" s="49" t="s">
        <v>432</v>
      </c>
      <c r="B153" s="49" t="s">
        <v>3</v>
      </c>
      <c r="C153" s="49" t="s">
        <v>27</v>
      </c>
      <c r="D153" s="49" t="s">
        <v>93</v>
      </c>
      <c r="E153" s="49" t="s">
        <v>28</v>
      </c>
      <c r="F153" s="50">
        <v>873.12001037597656</v>
      </c>
      <c r="G153" s="52">
        <v>4924.3199310302734</v>
      </c>
    </row>
    <row r="154" spans="1:7" ht="15.75" thickBot="1" x14ac:dyDescent="0.3">
      <c r="A154" s="37" t="s">
        <v>432</v>
      </c>
      <c r="B154" s="38"/>
      <c r="C154" s="38"/>
      <c r="D154" s="38"/>
      <c r="E154" s="38"/>
      <c r="F154" s="38">
        <f>SUM(F142:F153)</f>
        <v>660900.29339885712</v>
      </c>
      <c r="G154" s="39">
        <f>SUM(G142:G153)</f>
        <v>2041239.6301116943</v>
      </c>
    </row>
    <row r="155" spans="1:7" ht="16.5" thickBot="1" x14ac:dyDescent="0.3">
      <c r="A155" s="22" t="s">
        <v>0</v>
      </c>
      <c r="B155" s="22"/>
      <c r="C155" s="22"/>
      <c r="D155" s="22"/>
      <c r="E155" s="22"/>
      <c r="F155" s="22">
        <f>SUM(F154,F141,F129,F114,F105,F92,F80,F66,F51,F46,F34,F21)</f>
        <v>6883103.4554026509</v>
      </c>
      <c r="G155" s="40">
        <f>SUM(G154,G141,G129,G114,G105,G92,G80,G66,G51,G46,G34,G21)</f>
        <v>14133583.452437744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4" workbookViewId="0">
      <selection activeCell="G40" sqref="G40"/>
    </sheetView>
  </sheetViews>
  <sheetFormatPr baseColWidth="10" defaultColWidth="19.140625" defaultRowHeight="15" x14ac:dyDescent="0.25"/>
  <cols>
    <col min="1" max="1" width="11.28515625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2.710937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229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</v>
      </c>
      <c r="C12" s="49" t="s">
        <v>27</v>
      </c>
      <c r="D12" s="49" t="s">
        <v>98</v>
      </c>
      <c r="E12" s="49" t="s">
        <v>28</v>
      </c>
      <c r="F12" s="50">
        <v>1935.94995117188</v>
      </c>
      <c r="G12" s="52">
        <v>10628.400390625</v>
      </c>
    </row>
    <row r="13" spans="1:7" ht="15.75" thickBot="1" x14ac:dyDescent="0.3">
      <c r="A13" s="37" t="s">
        <v>25</v>
      </c>
      <c r="B13" s="38"/>
      <c r="C13" s="38"/>
      <c r="D13" s="38"/>
      <c r="E13" s="38"/>
      <c r="F13" s="38">
        <f>SUM(F12)</f>
        <v>1935.94995117188</v>
      </c>
      <c r="G13" s="39">
        <f>SUM(G12)</f>
        <v>10628.400390625</v>
      </c>
    </row>
    <row r="14" spans="1:7" x14ac:dyDescent="0.25">
      <c r="A14" s="49" t="s">
        <v>220</v>
      </c>
      <c r="B14" s="49" t="s">
        <v>2</v>
      </c>
      <c r="C14" s="49" t="s">
        <v>27</v>
      </c>
      <c r="D14" s="49" t="s">
        <v>98</v>
      </c>
      <c r="E14" s="49" t="s">
        <v>28</v>
      </c>
      <c r="F14" s="50">
        <v>1836.89001464844</v>
      </c>
      <c r="G14" s="52">
        <v>2821.75</v>
      </c>
    </row>
    <row r="15" spans="1:7" ht="15.75" thickBot="1" x14ac:dyDescent="0.3">
      <c r="A15" s="37" t="s">
        <v>220</v>
      </c>
      <c r="B15" s="38"/>
      <c r="C15" s="38"/>
      <c r="D15" s="38"/>
      <c r="E15" s="38"/>
      <c r="F15" s="38">
        <f>SUM(F14)</f>
        <v>1836.89001464844</v>
      </c>
      <c r="G15" s="39">
        <f>SUM(G14)</f>
        <v>2821.75</v>
      </c>
    </row>
    <row r="16" spans="1:7" x14ac:dyDescent="0.25">
      <c r="A16" s="49" t="s">
        <v>298</v>
      </c>
      <c r="B16" s="49" t="s">
        <v>2</v>
      </c>
      <c r="C16" s="49" t="s">
        <v>27</v>
      </c>
      <c r="D16" s="49" t="s">
        <v>98</v>
      </c>
      <c r="E16" s="49" t="s">
        <v>28</v>
      </c>
      <c r="F16" s="50">
        <v>5546.580078125</v>
      </c>
      <c r="G16" s="52">
        <v>3301.090087890625</v>
      </c>
    </row>
    <row r="17" spans="1:7" x14ac:dyDescent="0.25">
      <c r="A17" s="49" t="s">
        <v>298</v>
      </c>
      <c r="B17" s="49" t="s">
        <v>2</v>
      </c>
      <c r="C17" s="49" t="s">
        <v>27</v>
      </c>
      <c r="D17" s="49" t="s">
        <v>92</v>
      </c>
      <c r="E17" s="49" t="s">
        <v>28</v>
      </c>
      <c r="F17" s="50">
        <v>1442.97998046875</v>
      </c>
      <c r="G17" s="52">
        <v>8129.990234375</v>
      </c>
    </row>
    <row r="18" spans="1:7" ht="15.75" thickBot="1" x14ac:dyDescent="0.3">
      <c r="A18" s="37" t="s">
        <v>298</v>
      </c>
      <c r="B18" s="38"/>
      <c r="C18" s="38"/>
      <c r="D18" s="38"/>
      <c r="E18" s="38"/>
      <c r="F18" s="38">
        <f>SUM(F16:F17)</f>
        <v>6989.56005859375</v>
      </c>
      <c r="G18" s="39">
        <f>SUM(G16:G17)</f>
        <v>11431.080322265625</v>
      </c>
    </row>
    <row r="19" spans="1:7" x14ac:dyDescent="0.25">
      <c r="A19" s="49" t="s">
        <v>335</v>
      </c>
      <c r="B19" s="49" t="s">
        <v>2</v>
      </c>
      <c r="C19" s="49" t="s">
        <v>27</v>
      </c>
      <c r="D19" s="49" t="s">
        <v>98</v>
      </c>
      <c r="E19" s="49" t="s">
        <v>28</v>
      </c>
      <c r="F19" s="50">
        <v>7940.1101589202881</v>
      </c>
      <c r="G19" s="52">
        <v>27552.530288696289</v>
      </c>
    </row>
    <row r="20" spans="1:7" x14ac:dyDescent="0.25">
      <c r="A20" s="49" t="s">
        <v>335</v>
      </c>
      <c r="B20" s="49" t="s">
        <v>2</v>
      </c>
      <c r="C20" s="49" t="s">
        <v>27</v>
      </c>
      <c r="D20" s="49" t="s">
        <v>31</v>
      </c>
      <c r="E20" s="49" t="s">
        <v>28</v>
      </c>
      <c r="F20" s="50">
        <v>242.66000366210937</v>
      </c>
      <c r="G20" s="52">
        <v>5075.89990234375</v>
      </c>
    </row>
    <row r="21" spans="1:7" x14ac:dyDescent="0.25">
      <c r="A21" s="49" t="s">
        <v>335</v>
      </c>
      <c r="B21" s="49" t="s">
        <v>2</v>
      </c>
      <c r="C21" s="49" t="s">
        <v>27</v>
      </c>
      <c r="D21" s="49" t="s">
        <v>92</v>
      </c>
      <c r="E21" s="49" t="s">
        <v>28</v>
      </c>
      <c r="F21" s="50">
        <v>1608.5700073242187</v>
      </c>
      <c r="G21" s="52">
        <v>11250.08984375</v>
      </c>
    </row>
    <row r="22" spans="1:7" ht="15.75" thickBot="1" x14ac:dyDescent="0.3">
      <c r="A22" s="37" t="s">
        <v>335</v>
      </c>
      <c r="B22" s="38"/>
      <c r="C22" s="38"/>
      <c r="D22" s="38"/>
      <c r="E22" s="38"/>
      <c r="F22" s="38">
        <f>SUM(F19:F21)</f>
        <v>9791.3401699066162</v>
      </c>
      <c r="G22" s="39">
        <f>SUM(G19:G21)</f>
        <v>43878.520034790039</v>
      </c>
    </row>
    <row r="23" spans="1:7" x14ac:dyDescent="0.25">
      <c r="A23" s="49" t="s">
        <v>339</v>
      </c>
      <c r="B23" s="49" t="s">
        <v>2</v>
      </c>
      <c r="C23" s="49" t="s">
        <v>27</v>
      </c>
      <c r="D23" s="49" t="s">
        <v>98</v>
      </c>
      <c r="E23" s="49" t="s">
        <v>28</v>
      </c>
      <c r="F23" s="50">
        <v>700.9</v>
      </c>
      <c r="G23" s="52">
        <v>7378</v>
      </c>
    </row>
    <row r="24" spans="1:7" x14ac:dyDescent="0.25">
      <c r="A24" s="49" t="s">
        <v>340</v>
      </c>
      <c r="B24" s="49" t="s">
        <v>2</v>
      </c>
      <c r="C24" s="49" t="s">
        <v>27</v>
      </c>
      <c r="D24" s="49" t="s">
        <v>98</v>
      </c>
      <c r="E24" s="49" t="s">
        <v>28</v>
      </c>
      <c r="F24" s="50">
        <v>25177.68</v>
      </c>
      <c r="G24" s="52">
        <v>239442.45</v>
      </c>
    </row>
    <row r="25" spans="1:7" x14ac:dyDescent="0.25">
      <c r="A25" s="49" t="s">
        <v>339</v>
      </c>
      <c r="B25" s="49" t="s">
        <v>2</v>
      </c>
      <c r="C25" s="49" t="s">
        <v>27</v>
      </c>
      <c r="D25" s="49" t="s">
        <v>98</v>
      </c>
      <c r="E25" s="49" t="s">
        <v>28</v>
      </c>
      <c r="F25" s="50">
        <v>12504.53</v>
      </c>
      <c r="G25" s="52">
        <v>60097.13</v>
      </c>
    </row>
    <row r="26" spans="1:7" ht="15.75" thickBot="1" x14ac:dyDescent="0.3">
      <c r="A26" s="37" t="s">
        <v>340</v>
      </c>
      <c r="B26" s="38"/>
      <c r="C26" s="38"/>
      <c r="D26" s="38"/>
      <c r="E26" s="38"/>
      <c r="F26" s="38">
        <f>SUM(F23:F25)</f>
        <v>38383.11</v>
      </c>
      <c r="G26" s="39">
        <f>SUM(G23:G25)</f>
        <v>306917.58</v>
      </c>
    </row>
    <row r="27" spans="1:7" x14ac:dyDescent="0.25">
      <c r="A27" s="49" t="s">
        <v>344</v>
      </c>
      <c r="B27" s="49" t="s">
        <v>2</v>
      </c>
      <c r="C27" s="49" t="s">
        <v>27</v>
      </c>
      <c r="D27" s="49" t="s">
        <v>98</v>
      </c>
      <c r="E27" s="49" t="s">
        <v>99</v>
      </c>
      <c r="F27" s="50">
        <v>3749.780029296875</v>
      </c>
      <c r="G27" s="52">
        <v>14880.2197265625</v>
      </c>
    </row>
    <row r="28" spans="1:7" ht="15.75" thickBot="1" x14ac:dyDescent="0.3">
      <c r="A28" s="37" t="s">
        <v>344</v>
      </c>
      <c r="B28" s="38"/>
      <c r="C28" s="38"/>
      <c r="D28" s="38"/>
      <c r="E28" s="38"/>
      <c r="F28" s="38">
        <f>SUM(F27)</f>
        <v>3749.780029296875</v>
      </c>
      <c r="G28" s="39">
        <f>SUM(G27)</f>
        <v>14880.2197265625</v>
      </c>
    </row>
    <row r="29" spans="1:7" x14ac:dyDescent="0.25">
      <c r="A29" s="49" t="s">
        <v>378</v>
      </c>
      <c r="B29" s="49" t="s">
        <v>2</v>
      </c>
      <c r="C29" s="49" t="s">
        <v>27</v>
      </c>
      <c r="D29" s="49" t="s">
        <v>98</v>
      </c>
      <c r="E29" s="49" t="s">
        <v>28</v>
      </c>
      <c r="F29" s="50">
        <v>4827.0400390625</v>
      </c>
      <c r="G29" s="52">
        <v>20813.9296875</v>
      </c>
    </row>
    <row r="30" spans="1:7" ht="15.75" thickBot="1" x14ac:dyDescent="0.3">
      <c r="A30" s="37" t="s">
        <v>378</v>
      </c>
      <c r="B30" s="38"/>
      <c r="C30" s="38"/>
      <c r="D30" s="38"/>
      <c r="E30" s="38"/>
      <c r="F30" s="38">
        <f>SUM(F29)</f>
        <v>4827.0400390625</v>
      </c>
      <c r="G30" s="39">
        <f>SUM(G29)</f>
        <v>20813.9296875</v>
      </c>
    </row>
    <row r="31" spans="1:7" x14ac:dyDescent="0.25">
      <c r="A31" s="49" t="s">
        <v>387</v>
      </c>
      <c r="B31" s="49" t="s">
        <v>2</v>
      </c>
      <c r="C31" s="49" t="s">
        <v>27</v>
      </c>
      <c r="D31" s="49" t="s">
        <v>98</v>
      </c>
      <c r="E31" s="49" t="s">
        <v>28</v>
      </c>
      <c r="F31" s="50">
        <v>2739.27001953125</v>
      </c>
      <c r="G31" s="52">
        <v>20354.130859375</v>
      </c>
    </row>
    <row r="32" spans="1:7" x14ac:dyDescent="0.25">
      <c r="A32" s="49" t="s">
        <v>387</v>
      </c>
      <c r="B32" s="49" t="s">
        <v>2</v>
      </c>
      <c r="C32" s="49" t="s">
        <v>27</v>
      </c>
      <c r="D32" s="49" t="s">
        <v>98</v>
      </c>
      <c r="E32" s="49" t="s">
        <v>28</v>
      </c>
      <c r="F32" s="50">
        <v>221.53999328613281</v>
      </c>
      <c r="G32" s="52">
        <v>123.88999938964844</v>
      </c>
    </row>
    <row r="33" spans="1:7" x14ac:dyDescent="0.25">
      <c r="A33" s="49" t="s">
        <v>387</v>
      </c>
      <c r="B33" s="49" t="s">
        <v>2</v>
      </c>
      <c r="C33" s="49" t="s">
        <v>27</v>
      </c>
      <c r="D33" s="49" t="s">
        <v>98</v>
      </c>
      <c r="E33" s="49" t="s">
        <v>28</v>
      </c>
      <c r="F33" s="50">
        <v>226.33000183105469</v>
      </c>
      <c r="G33" s="52">
        <v>1075.02001953125</v>
      </c>
    </row>
    <row r="34" spans="1:7" ht="15.75" thickBot="1" x14ac:dyDescent="0.3">
      <c r="A34" s="37" t="s">
        <v>387</v>
      </c>
      <c r="B34" s="38"/>
      <c r="C34" s="38"/>
      <c r="D34" s="38"/>
      <c r="E34" s="38"/>
      <c r="F34" s="38">
        <f>SUM(F31:F33)</f>
        <v>3187.1400146484375</v>
      </c>
      <c r="G34" s="39">
        <f>SUM(G31:G33)</f>
        <v>21553.040878295898</v>
      </c>
    </row>
    <row r="35" spans="1:7" x14ac:dyDescent="0.25">
      <c r="A35" s="49" t="s">
        <v>396</v>
      </c>
      <c r="B35" s="49" t="s">
        <v>2</v>
      </c>
      <c r="C35" s="49" t="s">
        <v>27</v>
      </c>
      <c r="D35" s="49" t="s">
        <v>92</v>
      </c>
      <c r="E35" s="49" t="s">
        <v>28</v>
      </c>
      <c r="F35" s="50">
        <v>4532.2900390625</v>
      </c>
      <c r="G35" s="52">
        <v>23880.66015625</v>
      </c>
    </row>
    <row r="36" spans="1:7" x14ac:dyDescent="0.25">
      <c r="A36" s="49" t="s">
        <v>396</v>
      </c>
      <c r="B36" s="49" t="s">
        <v>2</v>
      </c>
      <c r="C36" s="49" t="s">
        <v>27</v>
      </c>
      <c r="D36" s="49" t="s">
        <v>98</v>
      </c>
      <c r="E36" s="49" t="s">
        <v>28</v>
      </c>
      <c r="F36" s="50">
        <v>2148.419921875</v>
      </c>
      <c r="G36" s="52">
        <v>16103.7900390625</v>
      </c>
    </row>
    <row r="37" spans="1:7" ht="15.75" thickBot="1" x14ac:dyDescent="0.3">
      <c r="A37" s="37" t="s">
        <v>396</v>
      </c>
      <c r="B37" s="38"/>
      <c r="C37" s="38"/>
      <c r="D37" s="38"/>
      <c r="E37" s="38"/>
      <c r="F37" s="38">
        <f>SUM(F35:F36)</f>
        <v>6680.7099609375</v>
      </c>
      <c r="G37" s="39">
        <f>SUM(G35:G36)</f>
        <v>39984.4501953125</v>
      </c>
    </row>
    <row r="38" spans="1:7" x14ac:dyDescent="0.25">
      <c r="A38" s="49" t="s">
        <v>421</v>
      </c>
      <c r="B38" s="49" t="s">
        <v>2</v>
      </c>
      <c r="C38" s="49" t="s">
        <v>27</v>
      </c>
      <c r="D38" s="49" t="s">
        <v>98</v>
      </c>
      <c r="E38" s="49" t="s">
        <v>28</v>
      </c>
      <c r="F38" s="50">
        <v>267.17999267578125</v>
      </c>
      <c r="G38" s="52">
        <v>2356.080078125</v>
      </c>
    </row>
    <row r="39" spans="1:7" x14ac:dyDescent="0.25">
      <c r="A39" s="49" t="s">
        <v>421</v>
      </c>
      <c r="B39" s="49" t="s">
        <v>2</v>
      </c>
      <c r="C39" s="49" t="s">
        <v>27</v>
      </c>
      <c r="D39" s="49" t="s">
        <v>92</v>
      </c>
      <c r="E39" s="49" t="s">
        <v>28</v>
      </c>
      <c r="F39" s="50">
        <v>26291.619140625</v>
      </c>
      <c r="G39" s="52">
        <v>50427.41015625</v>
      </c>
    </row>
    <row r="40" spans="1:7" x14ac:dyDescent="0.25">
      <c r="A40" s="49" t="s">
        <v>421</v>
      </c>
      <c r="B40" s="49" t="s">
        <v>2</v>
      </c>
      <c r="C40" s="49" t="s">
        <v>27</v>
      </c>
      <c r="D40" s="49" t="s">
        <v>98</v>
      </c>
      <c r="E40" s="49" t="s">
        <v>99</v>
      </c>
      <c r="F40" s="50">
        <v>24995.810546875</v>
      </c>
      <c r="G40" s="52">
        <v>216568.546875</v>
      </c>
    </row>
    <row r="41" spans="1:7" ht="15.75" thickBot="1" x14ac:dyDescent="0.3">
      <c r="A41" s="37" t="s">
        <v>421</v>
      </c>
      <c r="B41" s="38"/>
      <c r="C41" s="38"/>
      <c r="D41" s="38"/>
      <c r="E41" s="38"/>
      <c r="F41" s="38">
        <f>SUM(F38:F40)</f>
        <v>51554.609680175781</v>
      </c>
      <c r="G41" s="39">
        <f>SUM(G38:G40)</f>
        <v>269352.037109375</v>
      </c>
    </row>
    <row r="42" spans="1:7" x14ac:dyDescent="0.25">
      <c r="A42" s="49" t="s">
        <v>432</v>
      </c>
      <c r="B42" s="49" t="s">
        <v>2</v>
      </c>
      <c r="C42" s="49" t="s">
        <v>27</v>
      </c>
      <c r="D42" s="49" t="s">
        <v>92</v>
      </c>
      <c r="E42" s="49" t="s">
        <v>28</v>
      </c>
      <c r="F42" s="50">
        <v>8050.77978515625</v>
      </c>
      <c r="G42" s="52">
        <v>43484.4609375</v>
      </c>
    </row>
    <row r="43" spans="1:7" x14ac:dyDescent="0.25">
      <c r="A43" s="49" t="s">
        <v>432</v>
      </c>
      <c r="B43" s="49" t="s">
        <v>2</v>
      </c>
      <c r="C43" s="49" t="s">
        <v>27</v>
      </c>
      <c r="D43" s="49" t="s">
        <v>98</v>
      </c>
      <c r="E43" s="49" t="s">
        <v>28</v>
      </c>
      <c r="F43" s="50">
        <v>417.47000122070313</v>
      </c>
      <c r="G43" s="52">
        <v>2567.800048828125</v>
      </c>
    </row>
    <row r="44" spans="1:7" x14ac:dyDescent="0.25">
      <c r="A44" s="49" t="s">
        <v>432</v>
      </c>
      <c r="B44" s="49" t="s">
        <v>2</v>
      </c>
      <c r="C44" s="49" t="s">
        <v>27</v>
      </c>
      <c r="D44" s="49" t="s">
        <v>92</v>
      </c>
      <c r="E44" s="49" t="s">
        <v>28</v>
      </c>
      <c r="F44" s="50">
        <v>27.159999847412109</v>
      </c>
      <c r="G44" s="52">
        <v>129</v>
      </c>
    </row>
    <row r="45" spans="1:7" ht="15.75" thickBot="1" x14ac:dyDescent="0.3">
      <c r="A45" s="37" t="s">
        <v>432</v>
      </c>
      <c r="B45" s="38"/>
      <c r="C45" s="38"/>
      <c r="D45" s="38"/>
      <c r="E45" s="38"/>
      <c r="F45" s="38">
        <f>SUM(F42:F44)</f>
        <v>8495.4097862243652</v>
      </c>
      <c r="G45" s="39">
        <f>SUM(G42:G44)</f>
        <v>46181.260986328125</v>
      </c>
    </row>
    <row r="46" spans="1:7" ht="16.5" thickBot="1" x14ac:dyDescent="0.3">
      <c r="A46" s="22" t="s">
        <v>0</v>
      </c>
      <c r="B46" s="22"/>
      <c r="C46" s="22"/>
      <c r="D46" s="22"/>
      <c r="E46" s="22"/>
      <c r="F46" s="22">
        <f>SUM(F45,F41,F37,F34,F30,F28,F26,F22,F18,F15,F13)</f>
        <v>137431.53970466612</v>
      </c>
      <c r="G46" s="40">
        <f>SUM(G45,G41,G37,G34,G30,G28,G26,G22,G18,G15,G13)</f>
        <v>788442.26933105476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0"/>
  <sheetViews>
    <sheetView topLeftCell="A312" workbookViewId="0">
      <selection activeCell="G323" sqref="G323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230</v>
      </c>
      <c r="B10" s="77"/>
      <c r="C10" s="77"/>
      <c r="D10" s="77"/>
      <c r="E10" s="77"/>
      <c r="F10" s="77"/>
      <c r="G10" s="80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4" t="s">
        <v>11</v>
      </c>
      <c r="G11" s="9" t="s">
        <v>12</v>
      </c>
    </row>
    <row r="12" spans="1:7" x14ac:dyDescent="0.25">
      <c r="A12" s="49" t="s">
        <v>25</v>
      </c>
      <c r="B12" s="49" t="s">
        <v>26</v>
      </c>
      <c r="C12" s="49" t="s">
        <v>100</v>
      </c>
      <c r="D12" s="49" t="s">
        <v>103</v>
      </c>
      <c r="E12" s="49" t="s">
        <v>83</v>
      </c>
      <c r="F12" s="50">
        <v>374.6199951171875</v>
      </c>
      <c r="G12" s="52">
        <v>1310.1400146484375</v>
      </c>
    </row>
    <row r="13" spans="1:7" x14ac:dyDescent="0.25">
      <c r="A13" s="49" t="s">
        <v>25</v>
      </c>
      <c r="B13" s="49" t="s">
        <v>26</v>
      </c>
      <c r="C13" s="49" t="s">
        <v>100</v>
      </c>
      <c r="D13" s="49" t="s">
        <v>103</v>
      </c>
      <c r="E13" s="49" t="s">
        <v>105</v>
      </c>
      <c r="F13" s="50">
        <v>20975.7890625</v>
      </c>
      <c r="G13" s="52">
        <v>42543.7890625</v>
      </c>
    </row>
    <row r="14" spans="1:7" x14ac:dyDescent="0.25">
      <c r="A14" s="49" t="s">
        <v>25</v>
      </c>
      <c r="B14" s="49" t="s">
        <v>26</v>
      </c>
      <c r="C14" s="49" t="s">
        <v>100</v>
      </c>
      <c r="D14" s="49" t="s">
        <v>103</v>
      </c>
      <c r="E14" s="49" t="s">
        <v>52</v>
      </c>
      <c r="F14" s="50">
        <v>39513.570300102234</v>
      </c>
      <c r="G14" s="52">
        <v>146788.44892883301</v>
      </c>
    </row>
    <row r="15" spans="1:7" x14ac:dyDescent="0.25">
      <c r="A15" s="49" t="s">
        <v>25</v>
      </c>
      <c r="B15" s="49" t="s">
        <v>26</v>
      </c>
      <c r="C15" s="49" t="s">
        <v>100</v>
      </c>
      <c r="D15" s="49" t="s">
        <v>103</v>
      </c>
      <c r="E15" s="49" t="s">
        <v>55</v>
      </c>
      <c r="F15" s="50">
        <v>2495.0398864746094</v>
      </c>
      <c r="G15" s="52">
        <v>62666.1298828125</v>
      </c>
    </row>
    <row r="16" spans="1:7" x14ac:dyDescent="0.25">
      <c r="A16" s="49" t="s">
        <v>25</v>
      </c>
      <c r="B16" s="49" t="s">
        <v>26</v>
      </c>
      <c r="C16" s="49" t="s">
        <v>100</v>
      </c>
      <c r="D16" s="49" t="s">
        <v>103</v>
      </c>
      <c r="E16" s="49" t="s">
        <v>102</v>
      </c>
      <c r="F16" s="50">
        <v>24516.339805603027</v>
      </c>
      <c r="G16" s="52">
        <v>504906.34606933594</v>
      </c>
    </row>
    <row r="17" spans="1:7" x14ac:dyDescent="0.25">
      <c r="A17" s="49" t="s">
        <v>25</v>
      </c>
      <c r="B17" s="49" t="s">
        <v>26</v>
      </c>
      <c r="C17" s="49" t="s">
        <v>100</v>
      </c>
      <c r="D17" s="49" t="s">
        <v>103</v>
      </c>
      <c r="E17" s="49" t="s">
        <v>153</v>
      </c>
      <c r="F17" s="50">
        <v>2999.72998046875</v>
      </c>
      <c r="G17" s="52">
        <v>41361.3984375</v>
      </c>
    </row>
    <row r="18" spans="1:7" x14ac:dyDescent="0.25">
      <c r="A18" s="49" t="s">
        <v>25</v>
      </c>
      <c r="B18" s="49" t="s">
        <v>26</v>
      </c>
      <c r="C18" s="49" t="s">
        <v>100</v>
      </c>
      <c r="D18" s="49" t="s">
        <v>103</v>
      </c>
      <c r="E18" s="49" t="s">
        <v>217</v>
      </c>
      <c r="F18" s="50">
        <v>387.69000244140625</v>
      </c>
      <c r="G18" s="52">
        <v>8338.9599609375</v>
      </c>
    </row>
    <row r="19" spans="1:7" x14ac:dyDescent="0.25">
      <c r="A19" s="49" t="s">
        <v>25</v>
      </c>
      <c r="B19" s="49" t="s">
        <v>26</v>
      </c>
      <c r="C19" s="49" t="s">
        <v>100</v>
      </c>
      <c r="D19" s="49" t="s">
        <v>103</v>
      </c>
      <c r="E19" s="49" t="s">
        <v>61</v>
      </c>
      <c r="F19" s="50">
        <v>59.869998931884766</v>
      </c>
      <c r="G19" s="52">
        <v>1564.7099609375</v>
      </c>
    </row>
    <row r="20" spans="1:7" x14ac:dyDescent="0.25">
      <c r="A20" s="49" t="s">
        <v>25</v>
      </c>
      <c r="B20" s="49" t="s">
        <v>26</v>
      </c>
      <c r="C20" s="49" t="s">
        <v>100</v>
      </c>
      <c r="D20" s="49" t="s">
        <v>103</v>
      </c>
      <c r="E20" s="49" t="s">
        <v>28</v>
      </c>
      <c r="F20" s="50">
        <v>169822.98151016235</v>
      </c>
      <c r="G20" s="52">
        <v>1055197.232421875</v>
      </c>
    </row>
    <row r="21" spans="1:7" x14ac:dyDescent="0.25">
      <c r="A21" s="49" t="s">
        <v>25</v>
      </c>
      <c r="B21" s="49" t="s">
        <v>26</v>
      </c>
      <c r="C21" s="49" t="s">
        <v>100</v>
      </c>
      <c r="D21" s="49" t="s">
        <v>103</v>
      </c>
      <c r="E21" s="49" t="s">
        <v>49</v>
      </c>
      <c r="F21" s="50">
        <v>940.16000366210937</v>
      </c>
      <c r="G21" s="52">
        <v>83575.16796875</v>
      </c>
    </row>
    <row r="22" spans="1:7" x14ac:dyDescent="0.25">
      <c r="A22" s="49" t="s">
        <v>25</v>
      </c>
      <c r="B22" s="49" t="s">
        <v>26</v>
      </c>
      <c r="C22" s="49" t="s">
        <v>100</v>
      </c>
      <c r="D22" s="49" t="s">
        <v>103</v>
      </c>
      <c r="E22" s="49" t="s">
        <v>218</v>
      </c>
      <c r="F22" s="50">
        <v>129.72999572753906</v>
      </c>
      <c r="G22" s="52">
        <v>249.17999267578125</v>
      </c>
    </row>
    <row r="23" spans="1:7" x14ac:dyDescent="0.25">
      <c r="A23" s="49" t="s">
        <v>25</v>
      </c>
      <c r="B23" s="49" t="s">
        <v>26</v>
      </c>
      <c r="C23" s="49" t="s">
        <v>100</v>
      </c>
      <c r="D23" s="49" t="s">
        <v>103</v>
      </c>
      <c r="E23" s="49" t="s">
        <v>43</v>
      </c>
      <c r="F23" s="50">
        <v>3865.2300109863281</v>
      </c>
      <c r="G23" s="52">
        <v>280103.79370117187</v>
      </c>
    </row>
    <row r="24" spans="1:7" x14ac:dyDescent="0.25">
      <c r="A24" s="49" t="s">
        <v>25</v>
      </c>
      <c r="B24" s="49" t="s">
        <v>26</v>
      </c>
      <c r="C24" s="49" t="s">
        <v>100</v>
      </c>
      <c r="D24" s="49" t="s">
        <v>103</v>
      </c>
      <c r="E24" s="49" t="s">
        <v>199</v>
      </c>
      <c r="F24" s="50">
        <v>3054.52001953125</v>
      </c>
      <c r="G24" s="52">
        <v>3148</v>
      </c>
    </row>
    <row r="25" spans="1:7" x14ac:dyDescent="0.25">
      <c r="A25" s="49" t="s">
        <v>25</v>
      </c>
      <c r="B25" s="49" t="s">
        <v>26</v>
      </c>
      <c r="C25" s="49" t="s">
        <v>100</v>
      </c>
      <c r="D25" s="49" t="s">
        <v>103</v>
      </c>
      <c r="E25" s="49" t="s">
        <v>56</v>
      </c>
      <c r="F25" s="50">
        <v>22810.270233154297</v>
      </c>
      <c r="G25" s="52">
        <v>220448.59861755371</v>
      </c>
    </row>
    <row r="26" spans="1:7" x14ac:dyDescent="0.25">
      <c r="A26" s="49" t="s">
        <v>25</v>
      </c>
      <c r="B26" s="49" t="s">
        <v>26</v>
      </c>
      <c r="C26" s="49" t="s">
        <v>100</v>
      </c>
      <c r="D26" s="49" t="s">
        <v>103</v>
      </c>
      <c r="E26" s="49" t="s">
        <v>158</v>
      </c>
      <c r="F26" s="50">
        <v>1352.1700439453125</v>
      </c>
      <c r="G26" s="52">
        <v>86992.8671875</v>
      </c>
    </row>
    <row r="27" spans="1:7" x14ac:dyDescent="0.25">
      <c r="A27" s="49" t="s">
        <v>25</v>
      </c>
      <c r="B27" s="49" t="s">
        <v>26</v>
      </c>
      <c r="C27" s="49" t="s">
        <v>100</v>
      </c>
      <c r="D27" s="49" t="s">
        <v>103</v>
      </c>
      <c r="E27" s="49" t="s">
        <v>173</v>
      </c>
      <c r="F27" s="50">
        <v>41213.80859375</v>
      </c>
      <c r="G27" s="52">
        <v>252600.4375</v>
      </c>
    </row>
    <row r="28" spans="1:7" x14ac:dyDescent="0.25">
      <c r="A28" s="49" t="s">
        <v>25</v>
      </c>
      <c r="B28" s="49" t="s">
        <v>26</v>
      </c>
      <c r="C28" s="49" t="s">
        <v>100</v>
      </c>
      <c r="D28" s="49" t="s">
        <v>103</v>
      </c>
      <c r="E28" s="49" t="s">
        <v>106</v>
      </c>
      <c r="F28" s="50">
        <v>10208.769996643066</v>
      </c>
      <c r="G28" s="52">
        <v>160046.96481323242</v>
      </c>
    </row>
    <row r="29" spans="1:7" x14ac:dyDescent="0.25">
      <c r="A29" s="49" t="s">
        <v>25</v>
      </c>
      <c r="B29" s="49" t="s">
        <v>26</v>
      </c>
      <c r="C29" s="49" t="s">
        <v>100</v>
      </c>
      <c r="D29" s="49" t="s">
        <v>103</v>
      </c>
      <c r="E29" s="49" t="s">
        <v>104</v>
      </c>
      <c r="F29" s="50">
        <v>322.03999328613281</v>
      </c>
      <c r="G29" s="52">
        <v>9468.63037109375</v>
      </c>
    </row>
    <row r="30" spans="1:7" x14ac:dyDescent="0.25">
      <c r="A30" s="49" t="s">
        <v>25</v>
      </c>
      <c r="B30" s="49" t="s">
        <v>26</v>
      </c>
      <c r="C30" s="49" t="s">
        <v>100</v>
      </c>
      <c r="D30" s="49" t="s">
        <v>101</v>
      </c>
      <c r="E30" s="49" t="s">
        <v>105</v>
      </c>
      <c r="F30" s="50">
        <v>42967.51953125</v>
      </c>
      <c r="G30" s="52">
        <v>91631.62890625</v>
      </c>
    </row>
    <row r="31" spans="1:7" x14ac:dyDescent="0.25">
      <c r="A31" s="49" t="s">
        <v>25</v>
      </c>
      <c r="B31" s="49" t="s">
        <v>26</v>
      </c>
      <c r="C31" s="49" t="s">
        <v>100</v>
      </c>
      <c r="D31" s="49" t="s">
        <v>101</v>
      </c>
      <c r="E31" s="49" t="s">
        <v>52</v>
      </c>
      <c r="F31" s="50">
        <v>80069.541015625</v>
      </c>
      <c r="G31" s="52">
        <v>184134.58984375</v>
      </c>
    </row>
    <row r="32" spans="1:7" x14ac:dyDescent="0.25">
      <c r="A32" s="49" t="s">
        <v>25</v>
      </c>
      <c r="B32" s="49" t="s">
        <v>26</v>
      </c>
      <c r="C32" s="49" t="s">
        <v>100</v>
      </c>
      <c r="D32" s="49" t="s">
        <v>101</v>
      </c>
      <c r="E32" s="49" t="s">
        <v>102</v>
      </c>
      <c r="F32" s="50">
        <v>171.63999938964844</v>
      </c>
      <c r="G32" s="52">
        <v>3476.52001953125</v>
      </c>
    </row>
    <row r="33" spans="1:7" x14ac:dyDescent="0.25">
      <c r="A33" s="49" t="s">
        <v>25</v>
      </c>
      <c r="B33" s="49" t="s">
        <v>26</v>
      </c>
      <c r="C33" s="49" t="s">
        <v>100</v>
      </c>
      <c r="D33" s="49" t="s">
        <v>101</v>
      </c>
      <c r="E33" s="49" t="s">
        <v>47</v>
      </c>
      <c r="F33" s="50">
        <v>340.20001220703125</v>
      </c>
      <c r="G33" s="52">
        <v>21001.80078125</v>
      </c>
    </row>
    <row r="34" spans="1:7" x14ac:dyDescent="0.25">
      <c r="A34" s="49" t="s">
        <v>25</v>
      </c>
      <c r="B34" s="49" t="s">
        <v>26</v>
      </c>
      <c r="C34" s="49" t="s">
        <v>100</v>
      </c>
      <c r="D34" s="49" t="s">
        <v>101</v>
      </c>
      <c r="E34" s="49" t="s">
        <v>28</v>
      </c>
      <c r="F34" s="50">
        <v>49086.55908203125</v>
      </c>
      <c r="G34" s="52">
        <v>254705.259765625</v>
      </c>
    </row>
    <row r="35" spans="1:7" x14ac:dyDescent="0.25">
      <c r="A35" s="49" t="s">
        <v>25</v>
      </c>
      <c r="B35" s="49" t="s">
        <v>26</v>
      </c>
      <c r="C35" s="49" t="s">
        <v>100</v>
      </c>
      <c r="D35" s="49" t="s">
        <v>101</v>
      </c>
      <c r="E35" s="49" t="s">
        <v>43</v>
      </c>
      <c r="F35" s="50">
        <v>19908.359375</v>
      </c>
      <c r="G35" s="52">
        <v>128995.7734375</v>
      </c>
    </row>
    <row r="36" spans="1:7" x14ac:dyDescent="0.25">
      <c r="A36" s="49" t="s">
        <v>25</v>
      </c>
      <c r="B36" s="49" t="s">
        <v>26</v>
      </c>
      <c r="C36" s="49" t="s">
        <v>100</v>
      </c>
      <c r="D36" s="49" t="s">
        <v>101</v>
      </c>
      <c r="E36" s="49" t="s">
        <v>56</v>
      </c>
      <c r="F36" s="50">
        <v>2574.6201171875</v>
      </c>
      <c r="G36" s="52">
        <v>538400.3125</v>
      </c>
    </row>
    <row r="37" spans="1:7" x14ac:dyDescent="0.25">
      <c r="A37" s="49" t="s">
        <v>25</v>
      </c>
      <c r="B37" s="49" t="s">
        <v>2</v>
      </c>
      <c r="C37" s="49" t="s">
        <v>100</v>
      </c>
      <c r="D37" s="49" t="s">
        <v>103</v>
      </c>
      <c r="E37" s="49" t="s">
        <v>52</v>
      </c>
      <c r="F37" s="50">
        <v>8.6800003051757813</v>
      </c>
      <c r="G37" s="52">
        <v>560.4000244140625</v>
      </c>
    </row>
    <row r="38" spans="1:7" x14ac:dyDescent="0.25">
      <c r="A38" s="49" t="s">
        <v>25</v>
      </c>
      <c r="B38" s="49" t="s">
        <v>159</v>
      </c>
      <c r="C38" s="49" t="s">
        <v>100</v>
      </c>
      <c r="D38" s="49" t="s">
        <v>103</v>
      </c>
      <c r="E38" s="49" t="s">
        <v>52</v>
      </c>
      <c r="F38" s="50">
        <v>133.3599967956543</v>
      </c>
      <c r="G38" s="52">
        <v>5442.699951171875</v>
      </c>
    </row>
    <row r="39" spans="1:7" x14ac:dyDescent="0.25">
      <c r="A39" s="49" t="s">
        <v>25</v>
      </c>
      <c r="B39" s="49" t="s">
        <v>85</v>
      </c>
      <c r="C39" s="49" t="s">
        <v>100</v>
      </c>
      <c r="D39" s="49" t="s">
        <v>103</v>
      </c>
      <c r="E39" s="49" t="s">
        <v>52</v>
      </c>
      <c r="F39" s="50">
        <v>22.680000305175781</v>
      </c>
      <c r="G39" s="52">
        <v>851.4000244140625</v>
      </c>
    </row>
    <row r="40" spans="1:7" x14ac:dyDescent="0.25">
      <c r="A40" s="49" t="s">
        <v>25</v>
      </c>
      <c r="B40" s="49" t="s">
        <v>85</v>
      </c>
      <c r="C40" s="49" t="s">
        <v>100</v>
      </c>
      <c r="D40" s="49" t="s">
        <v>103</v>
      </c>
      <c r="E40" s="49" t="s">
        <v>56</v>
      </c>
      <c r="F40" s="50">
        <v>842.32998657226563</v>
      </c>
      <c r="G40" s="52">
        <v>82079</v>
      </c>
    </row>
    <row r="41" spans="1:7" x14ac:dyDescent="0.25">
      <c r="A41" s="41" t="s">
        <v>25</v>
      </c>
      <c r="B41" s="42"/>
      <c r="C41" s="42"/>
      <c r="D41" s="42"/>
      <c r="E41" s="42"/>
      <c r="F41" s="42">
        <f>SUM(F12:F40)</f>
        <v>541167.81854915619</v>
      </c>
      <c r="G41" s="43">
        <f>SUM(G12:G40)</f>
        <v>4272590.1801452637</v>
      </c>
    </row>
    <row r="42" spans="1:7" x14ac:dyDescent="0.25">
      <c r="A42" s="49" t="s">
        <v>220</v>
      </c>
      <c r="B42" s="49" t="s">
        <v>26</v>
      </c>
      <c r="C42" s="49" t="s">
        <v>100</v>
      </c>
      <c r="D42" s="49" t="s">
        <v>103</v>
      </c>
      <c r="E42" s="49" t="s">
        <v>52</v>
      </c>
      <c r="F42" s="50">
        <v>40262.929913520813</v>
      </c>
      <c r="G42" s="52">
        <v>206346.74899291992</v>
      </c>
    </row>
    <row r="43" spans="1:7" x14ac:dyDescent="0.25">
      <c r="A43" s="49" t="s">
        <v>220</v>
      </c>
      <c r="B43" s="49" t="s">
        <v>26</v>
      </c>
      <c r="C43" s="49" t="s">
        <v>100</v>
      </c>
      <c r="D43" s="49" t="s">
        <v>103</v>
      </c>
      <c r="E43" s="49" t="s">
        <v>102</v>
      </c>
      <c r="F43" s="50">
        <v>15556.510055541992</v>
      </c>
      <c r="G43" s="52">
        <v>269533.48727416992</v>
      </c>
    </row>
    <row r="44" spans="1:7" x14ac:dyDescent="0.25">
      <c r="A44" s="49" t="s">
        <v>220</v>
      </c>
      <c r="B44" s="49" t="s">
        <v>26</v>
      </c>
      <c r="C44" s="49" t="s">
        <v>100</v>
      </c>
      <c r="D44" s="49" t="s">
        <v>103</v>
      </c>
      <c r="E44" s="49" t="s">
        <v>217</v>
      </c>
      <c r="F44" s="50">
        <v>337.69000244140625</v>
      </c>
      <c r="G44" s="52">
        <v>7397.490234375</v>
      </c>
    </row>
    <row r="45" spans="1:7" x14ac:dyDescent="0.25">
      <c r="A45" s="49" t="s">
        <v>220</v>
      </c>
      <c r="B45" s="49" t="s">
        <v>26</v>
      </c>
      <c r="C45" s="49" t="s">
        <v>100</v>
      </c>
      <c r="D45" s="49" t="s">
        <v>103</v>
      </c>
      <c r="E45" s="49" t="s">
        <v>61</v>
      </c>
      <c r="F45" s="50">
        <v>200</v>
      </c>
      <c r="G45" s="52">
        <v>4488</v>
      </c>
    </row>
    <row r="46" spans="1:7" x14ac:dyDescent="0.25">
      <c r="A46" s="49" t="s">
        <v>220</v>
      </c>
      <c r="B46" s="49" t="s">
        <v>26</v>
      </c>
      <c r="C46" s="49" t="s">
        <v>100</v>
      </c>
      <c r="D46" s="49" t="s">
        <v>103</v>
      </c>
      <c r="E46" s="49" t="s">
        <v>28</v>
      </c>
      <c r="F46" s="50">
        <v>114614.21082878113</v>
      </c>
      <c r="G46" s="52">
        <v>932684.5439453125</v>
      </c>
    </row>
    <row r="47" spans="1:7" x14ac:dyDescent="0.25">
      <c r="A47" s="49" t="s">
        <v>220</v>
      </c>
      <c r="B47" s="49" t="s">
        <v>26</v>
      </c>
      <c r="C47" s="49" t="s">
        <v>100</v>
      </c>
      <c r="D47" s="49" t="s">
        <v>103</v>
      </c>
      <c r="E47" s="49" t="s">
        <v>49</v>
      </c>
      <c r="F47" s="50">
        <v>1013.8800354003906</v>
      </c>
      <c r="G47" s="52">
        <v>86401.3125</v>
      </c>
    </row>
    <row r="48" spans="1:7" x14ac:dyDescent="0.25">
      <c r="A48" s="49" t="s">
        <v>220</v>
      </c>
      <c r="B48" s="49" t="s">
        <v>26</v>
      </c>
      <c r="C48" s="49" t="s">
        <v>100</v>
      </c>
      <c r="D48" s="49" t="s">
        <v>103</v>
      </c>
      <c r="E48" s="49" t="s">
        <v>154</v>
      </c>
      <c r="F48" s="50">
        <v>12753.330078125</v>
      </c>
      <c r="G48" s="52">
        <v>108653</v>
      </c>
    </row>
    <row r="49" spans="1:7" x14ac:dyDescent="0.25">
      <c r="A49" s="49" t="s">
        <v>220</v>
      </c>
      <c r="B49" s="49" t="s">
        <v>26</v>
      </c>
      <c r="C49" s="49" t="s">
        <v>100</v>
      </c>
      <c r="D49" s="49" t="s">
        <v>103</v>
      </c>
      <c r="E49" s="49" t="s">
        <v>43</v>
      </c>
      <c r="F49" s="50">
        <v>3525.5399255752563</v>
      </c>
      <c r="G49" s="52">
        <v>246269.49365234375</v>
      </c>
    </row>
    <row r="50" spans="1:7" x14ac:dyDescent="0.25">
      <c r="A50" s="49" t="s">
        <v>220</v>
      </c>
      <c r="B50" s="49" t="s">
        <v>26</v>
      </c>
      <c r="C50" s="49" t="s">
        <v>100</v>
      </c>
      <c r="D50" s="49" t="s">
        <v>103</v>
      </c>
      <c r="E50" s="49" t="s">
        <v>56</v>
      </c>
      <c r="F50" s="50">
        <v>86603.707824707031</v>
      </c>
      <c r="G50" s="52">
        <v>1248562.486328125</v>
      </c>
    </row>
    <row r="51" spans="1:7" x14ac:dyDescent="0.25">
      <c r="A51" s="49" t="s">
        <v>220</v>
      </c>
      <c r="B51" s="49" t="s">
        <v>26</v>
      </c>
      <c r="C51" s="49" t="s">
        <v>100</v>
      </c>
      <c r="D51" s="49" t="s">
        <v>103</v>
      </c>
      <c r="E51" s="49" t="s">
        <v>158</v>
      </c>
      <c r="F51" s="50">
        <v>2824.0899658203125</v>
      </c>
      <c r="G51" s="52">
        <v>203849.609375</v>
      </c>
    </row>
    <row r="52" spans="1:7" x14ac:dyDescent="0.25">
      <c r="A52" s="49" t="s">
        <v>220</v>
      </c>
      <c r="B52" s="49" t="s">
        <v>26</v>
      </c>
      <c r="C52" s="49" t="s">
        <v>100</v>
      </c>
      <c r="D52" s="49" t="s">
        <v>103</v>
      </c>
      <c r="E52" s="49" t="s">
        <v>270</v>
      </c>
      <c r="F52" s="50">
        <v>15883.7802734375</v>
      </c>
      <c r="G52" s="52">
        <v>298700.8125</v>
      </c>
    </row>
    <row r="53" spans="1:7" x14ac:dyDescent="0.25">
      <c r="A53" s="49" t="s">
        <v>220</v>
      </c>
      <c r="B53" s="49" t="s">
        <v>26</v>
      </c>
      <c r="C53" s="49" t="s">
        <v>100</v>
      </c>
      <c r="D53" s="49" t="s">
        <v>103</v>
      </c>
      <c r="E53" s="49" t="s">
        <v>271</v>
      </c>
      <c r="F53" s="50">
        <v>21012.060546875</v>
      </c>
      <c r="G53" s="52">
        <v>39546.46875</v>
      </c>
    </row>
    <row r="54" spans="1:7" x14ac:dyDescent="0.25">
      <c r="A54" s="49" t="s">
        <v>220</v>
      </c>
      <c r="B54" s="49" t="s">
        <v>26</v>
      </c>
      <c r="C54" s="49" t="s">
        <v>100</v>
      </c>
      <c r="D54" s="49" t="s">
        <v>103</v>
      </c>
      <c r="E54" s="49" t="s">
        <v>104</v>
      </c>
      <c r="F54" s="50">
        <v>1184</v>
      </c>
      <c r="G54" s="52">
        <v>27246.30078125</v>
      </c>
    </row>
    <row r="55" spans="1:7" x14ac:dyDescent="0.25">
      <c r="A55" s="49" t="s">
        <v>220</v>
      </c>
      <c r="B55" s="49" t="s">
        <v>26</v>
      </c>
      <c r="C55" s="49" t="s">
        <v>100</v>
      </c>
      <c r="D55" s="49" t="s">
        <v>101</v>
      </c>
      <c r="E55" s="49" t="s">
        <v>52</v>
      </c>
      <c r="F55" s="50">
        <v>107947.2890625</v>
      </c>
      <c r="G55" s="52">
        <v>212314.71875</v>
      </c>
    </row>
    <row r="56" spans="1:7" x14ac:dyDescent="0.25">
      <c r="A56" s="49" t="s">
        <v>220</v>
      </c>
      <c r="B56" s="49" t="s">
        <v>26</v>
      </c>
      <c r="C56" s="49" t="s">
        <v>100</v>
      </c>
      <c r="D56" s="49" t="s">
        <v>101</v>
      </c>
      <c r="E56" s="49" t="s">
        <v>153</v>
      </c>
      <c r="F56" s="50">
        <v>28926.37060546875</v>
      </c>
      <c r="G56" s="52">
        <v>50564.5</v>
      </c>
    </row>
    <row r="57" spans="1:7" x14ac:dyDescent="0.25">
      <c r="A57" s="49" t="s">
        <v>220</v>
      </c>
      <c r="B57" s="49" t="s">
        <v>26</v>
      </c>
      <c r="C57" s="49" t="s">
        <v>100</v>
      </c>
      <c r="D57" s="49" t="s">
        <v>101</v>
      </c>
      <c r="E57" s="49" t="s">
        <v>28</v>
      </c>
      <c r="F57" s="50">
        <v>56606.619140625</v>
      </c>
      <c r="G57" s="52">
        <v>112325</v>
      </c>
    </row>
    <row r="58" spans="1:7" x14ac:dyDescent="0.25">
      <c r="A58" s="49" t="s">
        <v>220</v>
      </c>
      <c r="B58" s="49" t="s">
        <v>26</v>
      </c>
      <c r="C58" s="49" t="s">
        <v>100</v>
      </c>
      <c r="D58" s="49" t="s">
        <v>101</v>
      </c>
      <c r="E58" s="49" t="s">
        <v>56</v>
      </c>
      <c r="F58" s="50">
        <v>2740.27001953125</v>
      </c>
      <c r="G58" s="52">
        <v>123225.3203125</v>
      </c>
    </row>
    <row r="59" spans="1:7" x14ac:dyDescent="0.25">
      <c r="A59" s="49" t="s">
        <v>220</v>
      </c>
      <c r="B59" s="49" t="s">
        <v>26</v>
      </c>
      <c r="C59" s="49" t="s">
        <v>100</v>
      </c>
      <c r="D59" s="49" t="s">
        <v>101</v>
      </c>
      <c r="E59" s="49" t="s">
        <v>271</v>
      </c>
      <c r="F59" s="50">
        <v>21057.9609375</v>
      </c>
      <c r="G59" s="52">
        <v>42846.46875</v>
      </c>
    </row>
    <row r="60" spans="1:7" x14ac:dyDescent="0.25">
      <c r="A60" s="49" t="s">
        <v>220</v>
      </c>
      <c r="B60" s="49" t="s">
        <v>2</v>
      </c>
      <c r="C60" s="49" t="s">
        <v>100</v>
      </c>
      <c r="D60" s="49" t="s">
        <v>103</v>
      </c>
      <c r="E60" s="49" t="s">
        <v>52</v>
      </c>
      <c r="F60" s="50">
        <v>584.28000640869141</v>
      </c>
      <c r="G60" s="52">
        <v>44845.459838867188</v>
      </c>
    </row>
    <row r="61" spans="1:7" x14ac:dyDescent="0.25">
      <c r="A61" s="49" t="s">
        <v>220</v>
      </c>
      <c r="B61" s="49" t="s">
        <v>159</v>
      </c>
      <c r="C61" s="49" t="s">
        <v>100</v>
      </c>
      <c r="D61" s="49" t="s">
        <v>103</v>
      </c>
      <c r="E61" s="49" t="s">
        <v>52</v>
      </c>
      <c r="F61" s="50">
        <v>1726.4100074768066</v>
      </c>
      <c r="G61" s="52">
        <v>48450.040054321289</v>
      </c>
    </row>
    <row r="62" spans="1:7" x14ac:dyDescent="0.25">
      <c r="A62" s="49" t="s">
        <v>220</v>
      </c>
      <c r="B62" s="49" t="s">
        <v>85</v>
      </c>
      <c r="C62" s="49" t="s">
        <v>100</v>
      </c>
      <c r="D62" s="49" t="s">
        <v>103</v>
      </c>
      <c r="E62" s="49" t="s">
        <v>52</v>
      </c>
      <c r="F62" s="50">
        <v>1618.5900115966797</v>
      </c>
      <c r="G62" s="52">
        <v>23832.5302734375</v>
      </c>
    </row>
    <row r="63" spans="1:7" x14ac:dyDescent="0.25">
      <c r="A63" s="49" t="s">
        <v>220</v>
      </c>
      <c r="B63" s="49" t="s">
        <v>85</v>
      </c>
      <c r="C63" s="49" t="s">
        <v>100</v>
      </c>
      <c r="D63" s="49" t="s">
        <v>103</v>
      </c>
      <c r="E63" s="49" t="s">
        <v>56</v>
      </c>
      <c r="F63" s="50">
        <v>735.280029296875</v>
      </c>
      <c r="G63" s="52">
        <v>16291</v>
      </c>
    </row>
    <row r="64" spans="1:7" x14ac:dyDescent="0.25">
      <c r="A64" s="41" t="s">
        <v>220</v>
      </c>
      <c r="B64" s="42"/>
      <c r="C64" s="42"/>
      <c r="D64" s="42"/>
      <c r="E64" s="42"/>
      <c r="F64" s="42">
        <f>SUM(F42:F63)</f>
        <v>537714.79927062988</v>
      </c>
      <c r="G64" s="43">
        <f>SUM(G42:G63)</f>
        <v>4354374.7923126221</v>
      </c>
    </row>
    <row r="65" spans="1:7" x14ac:dyDescent="0.25">
      <c r="A65" s="49" t="s">
        <v>298</v>
      </c>
      <c r="B65" s="49" t="s">
        <v>26</v>
      </c>
      <c r="C65" s="49" t="s">
        <v>100</v>
      </c>
      <c r="D65" s="49" t="s">
        <v>103</v>
      </c>
      <c r="E65" s="49" t="s">
        <v>105</v>
      </c>
      <c r="F65" s="50">
        <v>155351.341796875</v>
      </c>
      <c r="G65" s="52">
        <v>320588.671875</v>
      </c>
    </row>
    <row r="66" spans="1:7" x14ac:dyDescent="0.25">
      <c r="A66" s="49" t="s">
        <v>298</v>
      </c>
      <c r="B66" s="49" t="s">
        <v>26</v>
      </c>
      <c r="C66" s="49" t="s">
        <v>100</v>
      </c>
      <c r="D66" s="49" t="s">
        <v>103</v>
      </c>
      <c r="E66" s="49" t="s">
        <v>52</v>
      </c>
      <c r="F66" s="50">
        <v>63743.878187179565</v>
      </c>
      <c r="G66" s="52">
        <v>181560.19041442871</v>
      </c>
    </row>
    <row r="67" spans="1:7" x14ac:dyDescent="0.25">
      <c r="A67" s="49" t="s">
        <v>298</v>
      </c>
      <c r="B67" s="49" t="s">
        <v>26</v>
      </c>
      <c r="C67" s="49" t="s">
        <v>100</v>
      </c>
      <c r="D67" s="49" t="s">
        <v>103</v>
      </c>
      <c r="E67" s="49" t="s">
        <v>102</v>
      </c>
      <c r="F67" s="50">
        <v>4082.7200536727905</v>
      </c>
      <c r="G67" s="52">
        <v>90506.417755126953</v>
      </c>
    </row>
    <row r="68" spans="1:7" x14ac:dyDescent="0.25">
      <c r="A68" s="49" t="s">
        <v>298</v>
      </c>
      <c r="B68" s="49" t="s">
        <v>26</v>
      </c>
      <c r="C68" s="49" t="s">
        <v>100</v>
      </c>
      <c r="D68" s="49" t="s">
        <v>103</v>
      </c>
      <c r="E68" s="49" t="s">
        <v>153</v>
      </c>
      <c r="F68" s="50">
        <v>31493.5400390625</v>
      </c>
      <c r="G68" s="52">
        <v>184074.908203125</v>
      </c>
    </row>
    <row r="69" spans="1:7" x14ac:dyDescent="0.25">
      <c r="A69" s="49" t="s">
        <v>298</v>
      </c>
      <c r="B69" s="49" t="s">
        <v>26</v>
      </c>
      <c r="C69" s="49" t="s">
        <v>100</v>
      </c>
      <c r="D69" s="49" t="s">
        <v>103</v>
      </c>
      <c r="E69" s="49" t="s">
        <v>164</v>
      </c>
      <c r="F69" s="50">
        <v>827.27001953125</v>
      </c>
      <c r="G69" s="52">
        <v>22368.240234375</v>
      </c>
    </row>
    <row r="70" spans="1:7" x14ac:dyDescent="0.25">
      <c r="A70" s="49" t="s">
        <v>298</v>
      </c>
      <c r="B70" s="49" t="s">
        <v>26</v>
      </c>
      <c r="C70" s="49" t="s">
        <v>100</v>
      </c>
      <c r="D70" s="49" t="s">
        <v>103</v>
      </c>
      <c r="E70" s="49" t="s">
        <v>28</v>
      </c>
      <c r="F70" s="50">
        <v>91649.419365882874</v>
      </c>
      <c r="G70" s="52">
        <v>1227107.896484375</v>
      </c>
    </row>
    <row r="71" spans="1:7" x14ac:dyDescent="0.25">
      <c r="A71" s="49" t="s">
        <v>298</v>
      </c>
      <c r="B71" s="49" t="s">
        <v>26</v>
      </c>
      <c r="C71" s="49" t="s">
        <v>100</v>
      </c>
      <c r="D71" s="49" t="s">
        <v>103</v>
      </c>
      <c r="E71" s="49" t="s">
        <v>314</v>
      </c>
      <c r="F71" s="50">
        <v>8863</v>
      </c>
      <c r="G71" s="52">
        <v>232412.6875</v>
      </c>
    </row>
    <row r="72" spans="1:7" x14ac:dyDescent="0.25">
      <c r="A72" s="49" t="s">
        <v>298</v>
      </c>
      <c r="B72" s="49" t="s">
        <v>26</v>
      </c>
      <c r="C72" s="49" t="s">
        <v>100</v>
      </c>
      <c r="D72" s="49" t="s">
        <v>103</v>
      </c>
      <c r="E72" s="49" t="s">
        <v>49</v>
      </c>
      <c r="F72" s="50">
        <v>833.260009765625</v>
      </c>
      <c r="G72" s="52">
        <v>68718.90625</v>
      </c>
    </row>
    <row r="73" spans="1:7" x14ac:dyDescent="0.25">
      <c r="A73" s="49" t="s">
        <v>298</v>
      </c>
      <c r="B73" s="49" t="s">
        <v>26</v>
      </c>
      <c r="C73" s="49" t="s">
        <v>100</v>
      </c>
      <c r="D73" s="49" t="s">
        <v>103</v>
      </c>
      <c r="E73" s="49" t="s">
        <v>43</v>
      </c>
      <c r="F73" s="50">
        <v>44972.039459228516</v>
      </c>
      <c r="G73" s="52">
        <v>530400.71484375</v>
      </c>
    </row>
    <row r="74" spans="1:7" x14ac:dyDescent="0.25">
      <c r="A74" s="49" t="s">
        <v>298</v>
      </c>
      <c r="B74" s="49" t="s">
        <v>26</v>
      </c>
      <c r="C74" s="49" t="s">
        <v>100</v>
      </c>
      <c r="D74" s="49" t="s">
        <v>103</v>
      </c>
      <c r="E74" s="49" t="s">
        <v>199</v>
      </c>
      <c r="F74" s="50">
        <v>19606.26953125</v>
      </c>
      <c r="G74" s="52">
        <v>168574</v>
      </c>
    </row>
    <row r="75" spans="1:7" x14ac:dyDescent="0.25">
      <c r="A75" s="49" t="s">
        <v>298</v>
      </c>
      <c r="B75" s="49" t="s">
        <v>26</v>
      </c>
      <c r="C75" s="49" t="s">
        <v>100</v>
      </c>
      <c r="D75" s="49" t="s">
        <v>103</v>
      </c>
      <c r="E75" s="49" t="s">
        <v>56</v>
      </c>
      <c r="F75" s="50">
        <v>44472.431335449219</v>
      </c>
      <c r="G75" s="52">
        <v>572999.0078125</v>
      </c>
    </row>
    <row r="76" spans="1:7" x14ac:dyDescent="0.25">
      <c r="A76" s="49" t="s">
        <v>298</v>
      </c>
      <c r="B76" s="49" t="s">
        <v>26</v>
      </c>
      <c r="C76" s="49" t="s">
        <v>100</v>
      </c>
      <c r="D76" s="49" t="s">
        <v>103</v>
      </c>
      <c r="E76" s="49" t="s">
        <v>158</v>
      </c>
      <c r="F76" s="50">
        <v>5397.77001953125</v>
      </c>
      <c r="G76" s="52">
        <v>424725.4609375</v>
      </c>
    </row>
    <row r="77" spans="1:7" x14ac:dyDescent="0.25">
      <c r="A77" s="49" t="s">
        <v>298</v>
      </c>
      <c r="B77" s="49" t="s">
        <v>26</v>
      </c>
      <c r="C77" s="49" t="s">
        <v>100</v>
      </c>
      <c r="D77" s="49" t="s">
        <v>103</v>
      </c>
      <c r="E77" s="49" t="s">
        <v>107</v>
      </c>
      <c r="F77" s="50">
        <v>299.3699951171875</v>
      </c>
      <c r="G77" s="52">
        <v>26496.150390625</v>
      </c>
    </row>
    <row r="78" spans="1:7" x14ac:dyDescent="0.25">
      <c r="A78" s="49" t="s">
        <v>298</v>
      </c>
      <c r="B78" s="49" t="s">
        <v>26</v>
      </c>
      <c r="C78" s="49" t="s">
        <v>100</v>
      </c>
      <c r="D78" s="49" t="s">
        <v>103</v>
      </c>
      <c r="E78" s="49" t="s">
        <v>315</v>
      </c>
      <c r="F78" s="50">
        <v>50.490001678466797</v>
      </c>
      <c r="G78" s="52">
        <v>1523.7099609375</v>
      </c>
    </row>
    <row r="79" spans="1:7" x14ac:dyDescent="0.25">
      <c r="A79" s="49" t="s">
        <v>298</v>
      </c>
      <c r="B79" s="49" t="s">
        <v>26</v>
      </c>
      <c r="C79" s="49" t="s">
        <v>100</v>
      </c>
      <c r="D79" s="49" t="s">
        <v>103</v>
      </c>
      <c r="E79" s="49" t="s">
        <v>106</v>
      </c>
      <c r="F79" s="50">
        <v>10295.469612121582</v>
      </c>
      <c r="G79" s="52">
        <v>154472.33001708984</v>
      </c>
    </row>
    <row r="80" spans="1:7" x14ac:dyDescent="0.25">
      <c r="A80" s="49" t="s">
        <v>298</v>
      </c>
      <c r="B80" s="49" t="s">
        <v>26</v>
      </c>
      <c r="C80" s="49" t="s">
        <v>100</v>
      </c>
      <c r="D80" s="49" t="s">
        <v>103</v>
      </c>
      <c r="E80" s="49" t="s">
        <v>313</v>
      </c>
      <c r="F80" s="50">
        <v>33584.7705078125</v>
      </c>
      <c r="G80" s="52">
        <v>186064.3984375</v>
      </c>
    </row>
    <row r="81" spans="1:7" x14ac:dyDescent="0.25">
      <c r="A81" s="49" t="s">
        <v>298</v>
      </c>
      <c r="B81" s="49" t="s">
        <v>26</v>
      </c>
      <c r="C81" s="49" t="s">
        <v>100</v>
      </c>
      <c r="D81" s="49" t="s">
        <v>101</v>
      </c>
      <c r="E81" s="49" t="s">
        <v>52</v>
      </c>
      <c r="F81" s="50">
        <v>36801.578979492187</v>
      </c>
      <c r="G81" s="52">
        <v>129945.62109375</v>
      </c>
    </row>
    <row r="82" spans="1:7" x14ac:dyDescent="0.25">
      <c r="A82" s="49" t="s">
        <v>298</v>
      </c>
      <c r="B82" s="49" t="s">
        <v>26</v>
      </c>
      <c r="C82" s="49" t="s">
        <v>100</v>
      </c>
      <c r="D82" s="49" t="s">
        <v>101</v>
      </c>
      <c r="E82" s="49" t="s">
        <v>28</v>
      </c>
      <c r="F82" s="50">
        <v>5111.449951171875</v>
      </c>
      <c r="G82" s="52">
        <v>127634.099609375</v>
      </c>
    </row>
    <row r="83" spans="1:7" x14ac:dyDescent="0.25">
      <c r="A83" s="49" t="s">
        <v>298</v>
      </c>
      <c r="B83" s="49" t="s">
        <v>26</v>
      </c>
      <c r="C83" s="49" t="s">
        <v>100</v>
      </c>
      <c r="D83" s="49" t="s">
        <v>101</v>
      </c>
      <c r="E83" s="49" t="s">
        <v>43</v>
      </c>
      <c r="F83" s="50">
        <v>9016.1396484375</v>
      </c>
      <c r="G83" s="52">
        <v>30337</v>
      </c>
    </row>
    <row r="84" spans="1:7" x14ac:dyDescent="0.25">
      <c r="A84" s="49" t="s">
        <v>298</v>
      </c>
      <c r="B84" s="49" t="s">
        <v>26</v>
      </c>
      <c r="C84" s="49" t="s">
        <v>100</v>
      </c>
      <c r="D84" s="49" t="s">
        <v>101</v>
      </c>
      <c r="E84" s="49" t="s">
        <v>56</v>
      </c>
      <c r="F84" s="50">
        <v>23699.77001953125</v>
      </c>
      <c r="G84" s="52">
        <v>577696</v>
      </c>
    </row>
    <row r="85" spans="1:7" x14ac:dyDescent="0.25">
      <c r="A85" s="49" t="s">
        <v>298</v>
      </c>
      <c r="B85" s="49" t="s">
        <v>26</v>
      </c>
      <c r="C85" s="49" t="s">
        <v>100</v>
      </c>
      <c r="D85" s="49" t="s">
        <v>101</v>
      </c>
      <c r="E85" s="49" t="s">
        <v>315</v>
      </c>
      <c r="F85" s="50">
        <v>162.92999267578125</v>
      </c>
      <c r="G85" s="52">
        <v>5793.60009765625</v>
      </c>
    </row>
    <row r="86" spans="1:7" x14ac:dyDescent="0.25">
      <c r="A86" s="49" t="s">
        <v>298</v>
      </c>
      <c r="B86" s="49" t="s">
        <v>2</v>
      </c>
      <c r="C86" s="49" t="s">
        <v>100</v>
      </c>
      <c r="D86" s="49" t="s">
        <v>103</v>
      </c>
      <c r="E86" s="49" t="s">
        <v>52</v>
      </c>
      <c r="F86" s="50">
        <v>550.89999389648437</v>
      </c>
      <c r="G86" s="52">
        <v>45300.119140625</v>
      </c>
    </row>
    <row r="87" spans="1:7" x14ac:dyDescent="0.25">
      <c r="A87" s="49" t="s">
        <v>298</v>
      </c>
      <c r="B87" s="49" t="s">
        <v>2</v>
      </c>
      <c r="C87" s="49" t="s">
        <v>100</v>
      </c>
      <c r="D87" s="49" t="s">
        <v>103</v>
      </c>
      <c r="E87" s="49" t="s">
        <v>28</v>
      </c>
      <c r="F87" s="50">
        <v>39.919998168945312</v>
      </c>
      <c r="G87" s="52">
        <v>2199.1201171875</v>
      </c>
    </row>
    <row r="88" spans="1:7" x14ac:dyDescent="0.25">
      <c r="A88" s="49" t="s">
        <v>298</v>
      </c>
      <c r="B88" s="49" t="s">
        <v>159</v>
      </c>
      <c r="C88" s="49" t="s">
        <v>100</v>
      </c>
      <c r="D88" s="49" t="s">
        <v>103</v>
      </c>
      <c r="E88" s="49" t="s">
        <v>52</v>
      </c>
      <c r="F88" s="50">
        <v>7.6999998092651367</v>
      </c>
      <c r="G88" s="52">
        <v>421.67001342773437</v>
      </c>
    </row>
    <row r="89" spans="1:7" x14ac:dyDescent="0.25">
      <c r="A89" s="41" t="s">
        <v>298</v>
      </c>
      <c r="B89" s="42"/>
      <c r="C89" s="42"/>
      <c r="D89" s="42"/>
      <c r="E89" s="42"/>
      <c r="F89" s="42">
        <f>SUM(F65:F88)</f>
        <v>590913.42851734161</v>
      </c>
      <c r="G89" s="43">
        <f>SUM(G65:G88)</f>
        <v>5311920.9211883545</v>
      </c>
    </row>
    <row r="90" spans="1:7" x14ac:dyDescent="0.25">
      <c r="A90" s="49" t="s">
        <v>327</v>
      </c>
      <c r="B90" s="49" t="s">
        <v>26</v>
      </c>
      <c r="C90" s="49" t="s">
        <v>100</v>
      </c>
      <c r="D90" s="49" t="s">
        <v>103</v>
      </c>
      <c r="E90" s="49" t="s">
        <v>105</v>
      </c>
      <c r="F90" s="50">
        <v>84832.46875</v>
      </c>
      <c r="G90" s="52">
        <v>345631.39453125</v>
      </c>
    </row>
    <row r="91" spans="1:7" x14ac:dyDescent="0.25">
      <c r="A91" s="49" t="s">
        <v>327</v>
      </c>
      <c r="B91" s="49" t="s">
        <v>26</v>
      </c>
      <c r="C91" s="49" t="s">
        <v>100</v>
      </c>
      <c r="D91" s="49" t="s">
        <v>103</v>
      </c>
      <c r="E91" s="49" t="s">
        <v>52</v>
      </c>
      <c r="F91" s="50">
        <v>28248.450857162476</v>
      </c>
      <c r="G91" s="52">
        <v>686971.03134155273</v>
      </c>
    </row>
    <row r="92" spans="1:7" x14ac:dyDescent="0.25">
      <c r="A92" s="49" t="s">
        <v>327</v>
      </c>
      <c r="B92" s="49" t="s">
        <v>26</v>
      </c>
      <c r="C92" s="49" t="s">
        <v>100</v>
      </c>
      <c r="D92" s="49" t="s">
        <v>103</v>
      </c>
      <c r="E92" s="49" t="s">
        <v>55</v>
      </c>
      <c r="F92" s="50">
        <v>1319.3300170898437</v>
      </c>
      <c r="G92" s="52">
        <v>46302.578125</v>
      </c>
    </row>
    <row r="93" spans="1:7" x14ac:dyDescent="0.25">
      <c r="A93" s="49" t="s">
        <v>327</v>
      </c>
      <c r="B93" s="49" t="s">
        <v>26</v>
      </c>
      <c r="C93" s="49" t="s">
        <v>100</v>
      </c>
      <c r="D93" s="49" t="s">
        <v>103</v>
      </c>
      <c r="E93" s="49" t="s">
        <v>102</v>
      </c>
      <c r="F93" s="50">
        <v>29719.240520477295</v>
      </c>
      <c r="G93" s="52">
        <v>671863.84729003906</v>
      </c>
    </row>
    <row r="94" spans="1:7" x14ac:dyDescent="0.25">
      <c r="A94" s="49" t="s">
        <v>327</v>
      </c>
      <c r="B94" s="49" t="s">
        <v>26</v>
      </c>
      <c r="C94" s="49" t="s">
        <v>100</v>
      </c>
      <c r="D94" s="49" t="s">
        <v>103</v>
      </c>
      <c r="E94" s="49" t="s">
        <v>61</v>
      </c>
      <c r="F94" s="50">
        <v>1275</v>
      </c>
      <c r="G94" s="52">
        <v>27134</v>
      </c>
    </row>
    <row r="95" spans="1:7" x14ac:dyDescent="0.25">
      <c r="A95" s="49" t="s">
        <v>327</v>
      </c>
      <c r="B95" s="49" t="s">
        <v>26</v>
      </c>
      <c r="C95" s="49" t="s">
        <v>100</v>
      </c>
      <c r="D95" s="49" t="s">
        <v>103</v>
      </c>
      <c r="E95" s="49" t="s">
        <v>28</v>
      </c>
      <c r="F95" s="50">
        <v>67839.310577392578</v>
      </c>
      <c r="G95" s="52">
        <v>1084541.7048339844</v>
      </c>
    </row>
    <row r="96" spans="1:7" x14ac:dyDescent="0.25">
      <c r="A96" s="49" t="s">
        <v>327</v>
      </c>
      <c r="B96" s="49" t="s">
        <v>26</v>
      </c>
      <c r="C96" s="49" t="s">
        <v>100</v>
      </c>
      <c r="D96" s="49" t="s">
        <v>103</v>
      </c>
      <c r="E96" s="49" t="s">
        <v>49</v>
      </c>
      <c r="F96" s="50">
        <v>1265.5400390625</v>
      </c>
      <c r="G96" s="52">
        <v>85374.453125</v>
      </c>
    </row>
    <row r="97" spans="1:7" x14ac:dyDescent="0.25">
      <c r="A97" s="49" t="s">
        <v>327</v>
      </c>
      <c r="B97" s="49" t="s">
        <v>26</v>
      </c>
      <c r="C97" s="49" t="s">
        <v>100</v>
      </c>
      <c r="D97" s="49" t="s">
        <v>103</v>
      </c>
      <c r="E97" s="49" t="s">
        <v>43</v>
      </c>
      <c r="F97" s="50">
        <v>28786.319152832031</v>
      </c>
      <c r="G97" s="52">
        <v>635378.88671875</v>
      </c>
    </row>
    <row r="98" spans="1:7" x14ac:dyDescent="0.25">
      <c r="A98" s="49" t="s">
        <v>327</v>
      </c>
      <c r="B98" s="49" t="s">
        <v>26</v>
      </c>
      <c r="C98" s="49" t="s">
        <v>100</v>
      </c>
      <c r="D98" s="49" t="s">
        <v>103</v>
      </c>
      <c r="E98" s="49" t="s">
        <v>56</v>
      </c>
      <c r="F98" s="50">
        <v>134719.17102050781</v>
      </c>
      <c r="G98" s="52">
        <v>953866.5078125</v>
      </c>
    </row>
    <row r="99" spans="1:7" x14ac:dyDescent="0.25">
      <c r="A99" s="49" t="s">
        <v>327</v>
      </c>
      <c r="B99" s="49" t="s">
        <v>26</v>
      </c>
      <c r="C99" s="49" t="s">
        <v>100</v>
      </c>
      <c r="D99" s="49" t="s">
        <v>103</v>
      </c>
      <c r="E99" s="49" t="s">
        <v>270</v>
      </c>
      <c r="F99" s="50">
        <v>16677.119140625</v>
      </c>
      <c r="G99" s="52">
        <v>180489.59375</v>
      </c>
    </row>
    <row r="100" spans="1:7" x14ac:dyDescent="0.25">
      <c r="A100" s="49" t="s">
        <v>327</v>
      </c>
      <c r="B100" s="49" t="s">
        <v>26</v>
      </c>
      <c r="C100" s="49" t="s">
        <v>100</v>
      </c>
      <c r="D100" s="49" t="s">
        <v>103</v>
      </c>
      <c r="E100" s="49" t="s">
        <v>315</v>
      </c>
      <c r="F100" s="50">
        <v>59.299999237060547</v>
      </c>
      <c r="G100" s="52">
        <v>1630.4200439453125</v>
      </c>
    </row>
    <row r="101" spans="1:7" x14ac:dyDescent="0.25">
      <c r="A101" s="49" t="s">
        <v>327</v>
      </c>
      <c r="B101" s="49" t="s">
        <v>26</v>
      </c>
      <c r="C101" s="49" t="s">
        <v>100</v>
      </c>
      <c r="D101" s="49" t="s">
        <v>103</v>
      </c>
      <c r="E101" s="49" t="s">
        <v>313</v>
      </c>
      <c r="F101" s="50">
        <v>22414.5</v>
      </c>
      <c r="G101" s="52">
        <v>129951.83312988281</v>
      </c>
    </row>
    <row r="102" spans="1:7" x14ac:dyDescent="0.25">
      <c r="A102" s="49" t="s">
        <v>327</v>
      </c>
      <c r="B102" s="49" t="s">
        <v>26</v>
      </c>
      <c r="C102" s="49" t="s">
        <v>100</v>
      </c>
      <c r="D102" s="49" t="s">
        <v>103</v>
      </c>
      <c r="E102" s="49" t="s">
        <v>104</v>
      </c>
      <c r="F102" s="50">
        <v>261.45001220703125</v>
      </c>
      <c r="G102" s="52">
        <v>407.89999389648437</v>
      </c>
    </row>
    <row r="103" spans="1:7" x14ac:dyDescent="0.25">
      <c r="A103" s="49" t="s">
        <v>327</v>
      </c>
      <c r="B103" s="49" t="s">
        <v>26</v>
      </c>
      <c r="C103" s="49" t="s">
        <v>100</v>
      </c>
      <c r="D103" s="49" t="s">
        <v>101</v>
      </c>
      <c r="E103" s="49" t="s">
        <v>83</v>
      </c>
      <c r="F103" s="50">
        <v>544.33001708984375</v>
      </c>
      <c r="G103" s="52">
        <v>11992.9697265625</v>
      </c>
    </row>
    <row r="104" spans="1:7" x14ac:dyDescent="0.25">
      <c r="A104" s="49" t="s">
        <v>327</v>
      </c>
      <c r="B104" s="49" t="s">
        <v>26</v>
      </c>
      <c r="C104" s="49" t="s">
        <v>100</v>
      </c>
      <c r="D104" s="49" t="s">
        <v>101</v>
      </c>
      <c r="E104" s="49" t="s">
        <v>52</v>
      </c>
      <c r="F104" s="50">
        <v>57075.100158691406</v>
      </c>
      <c r="G104" s="52">
        <v>162946.91015625</v>
      </c>
    </row>
    <row r="105" spans="1:7" x14ac:dyDescent="0.25">
      <c r="A105" s="49" t="s">
        <v>327</v>
      </c>
      <c r="B105" s="49" t="s">
        <v>26</v>
      </c>
      <c r="C105" s="49" t="s">
        <v>100</v>
      </c>
      <c r="D105" s="49" t="s">
        <v>101</v>
      </c>
      <c r="E105" s="49" t="s">
        <v>102</v>
      </c>
      <c r="F105" s="50">
        <v>72.580001831054687</v>
      </c>
      <c r="G105" s="52">
        <v>1681</v>
      </c>
    </row>
    <row r="106" spans="1:7" x14ac:dyDescent="0.25">
      <c r="A106" s="49" t="s">
        <v>327</v>
      </c>
      <c r="B106" s="49" t="s">
        <v>26</v>
      </c>
      <c r="C106" s="49" t="s">
        <v>100</v>
      </c>
      <c r="D106" s="49" t="s">
        <v>101</v>
      </c>
      <c r="E106" s="49" t="s">
        <v>153</v>
      </c>
      <c r="F106" s="50">
        <v>128.3699951171875</v>
      </c>
      <c r="G106" s="52">
        <v>4161</v>
      </c>
    </row>
    <row r="107" spans="1:7" x14ac:dyDescent="0.25">
      <c r="A107" s="49" t="s">
        <v>327</v>
      </c>
      <c r="B107" s="49" t="s">
        <v>26</v>
      </c>
      <c r="C107" s="49" t="s">
        <v>100</v>
      </c>
      <c r="D107" s="49" t="s">
        <v>101</v>
      </c>
      <c r="E107" s="49" t="s">
        <v>47</v>
      </c>
      <c r="F107" s="50">
        <v>26349.890625</v>
      </c>
      <c r="G107" s="52">
        <v>22100</v>
      </c>
    </row>
    <row r="108" spans="1:7" x14ac:dyDescent="0.25">
      <c r="A108" s="49" t="s">
        <v>327</v>
      </c>
      <c r="B108" s="49" t="s">
        <v>26</v>
      </c>
      <c r="C108" s="49" t="s">
        <v>100</v>
      </c>
      <c r="D108" s="49" t="s">
        <v>101</v>
      </c>
      <c r="E108" s="49" t="s">
        <v>28</v>
      </c>
      <c r="F108" s="50">
        <v>70789.23046875</v>
      </c>
      <c r="G108" s="52">
        <v>289800</v>
      </c>
    </row>
    <row r="109" spans="1:7" x14ac:dyDescent="0.25">
      <c r="A109" s="49" t="s">
        <v>327</v>
      </c>
      <c r="B109" s="49" t="s">
        <v>26</v>
      </c>
      <c r="C109" s="49" t="s">
        <v>100</v>
      </c>
      <c r="D109" s="49" t="s">
        <v>101</v>
      </c>
      <c r="E109" s="49" t="s">
        <v>56</v>
      </c>
      <c r="F109" s="50">
        <v>15866.8203125</v>
      </c>
      <c r="G109" s="52">
        <v>73200</v>
      </c>
    </row>
    <row r="110" spans="1:7" x14ac:dyDescent="0.25">
      <c r="A110" s="49" t="s">
        <v>327</v>
      </c>
      <c r="B110" s="49" t="s">
        <v>26</v>
      </c>
      <c r="C110" s="49" t="s">
        <v>100</v>
      </c>
      <c r="D110" s="49" t="s">
        <v>101</v>
      </c>
      <c r="E110" s="49" t="s">
        <v>270</v>
      </c>
      <c r="F110" s="50">
        <v>30.840000152587891</v>
      </c>
      <c r="G110" s="52">
        <v>786.29998779296875</v>
      </c>
    </row>
    <row r="111" spans="1:7" x14ac:dyDescent="0.25">
      <c r="A111" s="49" t="s">
        <v>327</v>
      </c>
      <c r="B111" s="49" t="s">
        <v>26</v>
      </c>
      <c r="C111" s="49" t="s">
        <v>100</v>
      </c>
      <c r="D111" s="49" t="s">
        <v>101</v>
      </c>
      <c r="E111" s="49" t="s">
        <v>313</v>
      </c>
      <c r="F111" s="50">
        <v>21450</v>
      </c>
      <c r="G111" s="52">
        <v>126746.8828125</v>
      </c>
    </row>
    <row r="112" spans="1:7" x14ac:dyDescent="0.25">
      <c r="A112" s="49" t="s">
        <v>327</v>
      </c>
      <c r="B112" s="49" t="s">
        <v>2</v>
      </c>
      <c r="C112" s="49" t="s">
        <v>100</v>
      </c>
      <c r="D112" s="49" t="s">
        <v>103</v>
      </c>
      <c r="E112" s="49" t="s">
        <v>52</v>
      </c>
      <c r="F112" s="50">
        <v>5368.7601165771484</v>
      </c>
      <c r="G112" s="52">
        <v>308246.36364746094</v>
      </c>
    </row>
    <row r="113" spans="1:7" x14ac:dyDescent="0.25">
      <c r="A113" s="49" t="s">
        <v>327</v>
      </c>
      <c r="B113" s="49" t="s">
        <v>159</v>
      </c>
      <c r="C113" s="49" t="s">
        <v>100</v>
      </c>
      <c r="D113" s="49" t="s">
        <v>103</v>
      </c>
      <c r="E113" s="49" t="s">
        <v>52</v>
      </c>
      <c r="F113" s="50">
        <v>23876.079454421997</v>
      </c>
      <c r="G113" s="52">
        <v>97822.120277404785</v>
      </c>
    </row>
    <row r="114" spans="1:7" x14ac:dyDescent="0.25">
      <c r="A114" s="49" t="s">
        <v>327</v>
      </c>
      <c r="B114" s="49" t="s">
        <v>159</v>
      </c>
      <c r="C114" s="49" t="s">
        <v>100</v>
      </c>
      <c r="D114" s="49" t="s">
        <v>101</v>
      </c>
      <c r="E114" s="49" t="s">
        <v>52</v>
      </c>
      <c r="F114" s="50">
        <v>112.76000213623047</v>
      </c>
      <c r="G114" s="52">
        <v>14009.5</v>
      </c>
    </row>
    <row r="115" spans="1:7" x14ac:dyDescent="0.25">
      <c r="A115" s="49" t="s">
        <v>327</v>
      </c>
      <c r="B115" s="49" t="s">
        <v>85</v>
      </c>
      <c r="C115" s="49" t="s">
        <v>100</v>
      </c>
      <c r="D115" s="49" t="s">
        <v>103</v>
      </c>
      <c r="E115" s="49" t="s">
        <v>52</v>
      </c>
      <c r="F115" s="50">
        <v>441.22001266479492</v>
      </c>
      <c r="G115" s="52">
        <v>15355.150024414063</v>
      </c>
    </row>
    <row r="116" spans="1:7" x14ac:dyDescent="0.25">
      <c r="A116" s="49" t="s">
        <v>327</v>
      </c>
      <c r="B116" s="49" t="s">
        <v>85</v>
      </c>
      <c r="C116" s="49" t="s">
        <v>100</v>
      </c>
      <c r="D116" s="49" t="s">
        <v>103</v>
      </c>
      <c r="E116" s="49" t="s">
        <v>56</v>
      </c>
      <c r="F116" s="50">
        <v>4495.1499633789062</v>
      </c>
      <c r="G116" s="52">
        <v>98191.0810546875</v>
      </c>
    </row>
    <row r="117" spans="1:7" x14ac:dyDescent="0.25">
      <c r="A117" s="49" t="s">
        <v>327</v>
      </c>
      <c r="B117" s="49" t="s">
        <v>85</v>
      </c>
      <c r="C117" s="49" t="s">
        <v>100</v>
      </c>
      <c r="D117" s="49" t="s">
        <v>101</v>
      </c>
      <c r="E117" s="49" t="s">
        <v>52</v>
      </c>
      <c r="F117" s="50">
        <v>57.080001831054687</v>
      </c>
      <c r="G117" s="52">
        <v>2899.93994140625</v>
      </c>
    </row>
    <row r="118" spans="1:7" x14ac:dyDescent="0.25">
      <c r="A118" s="57" t="s">
        <v>327</v>
      </c>
      <c r="B118" s="58"/>
      <c r="C118" s="58"/>
      <c r="D118" s="58"/>
      <c r="E118" s="58"/>
      <c r="F118" s="58">
        <f>SUM(F90:F117)</f>
        <v>644075.41121673584</v>
      </c>
      <c r="G118" s="59">
        <f>SUM(G90:G117)</f>
        <v>6079483.3683242798</v>
      </c>
    </row>
    <row r="119" spans="1:7" x14ac:dyDescent="0.25">
      <c r="A119" s="49" t="s">
        <v>335</v>
      </c>
      <c r="B119" s="49" t="s">
        <v>26</v>
      </c>
      <c r="C119" s="49" t="s">
        <v>100</v>
      </c>
      <c r="D119" s="49" t="s">
        <v>103</v>
      </c>
      <c r="E119" s="49" t="s">
        <v>334</v>
      </c>
      <c r="F119" s="50">
        <v>56753.001098632813</v>
      </c>
      <c r="G119" s="52">
        <v>1042692.8125</v>
      </c>
    </row>
    <row r="120" spans="1:7" x14ac:dyDescent="0.25">
      <c r="A120" s="49" t="s">
        <v>335</v>
      </c>
      <c r="B120" s="49" t="s">
        <v>26</v>
      </c>
      <c r="C120" s="49" t="s">
        <v>100</v>
      </c>
      <c r="D120" s="49" t="s">
        <v>103</v>
      </c>
      <c r="E120" s="49" t="s">
        <v>83</v>
      </c>
      <c r="F120" s="50">
        <v>7259.1800575256348</v>
      </c>
      <c r="G120" s="52">
        <v>120033.50622558594</v>
      </c>
    </row>
    <row r="121" spans="1:7" x14ac:dyDescent="0.25">
      <c r="A121" s="49" t="s">
        <v>335</v>
      </c>
      <c r="B121" s="49" t="s">
        <v>26</v>
      </c>
      <c r="C121" s="49" t="s">
        <v>100</v>
      </c>
      <c r="D121" s="49" t="s">
        <v>103</v>
      </c>
      <c r="E121" s="49" t="s">
        <v>105</v>
      </c>
      <c r="F121" s="50">
        <v>87467.33984375</v>
      </c>
      <c r="G121" s="52">
        <v>179891.69140625</v>
      </c>
    </row>
    <row r="122" spans="1:7" x14ac:dyDescent="0.25">
      <c r="A122" s="49" t="s">
        <v>335</v>
      </c>
      <c r="B122" s="49" t="s">
        <v>26</v>
      </c>
      <c r="C122" s="49" t="s">
        <v>100</v>
      </c>
      <c r="D122" s="49" t="s">
        <v>103</v>
      </c>
      <c r="E122" s="49" t="s">
        <v>52</v>
      </c>
      <c r="F122" s="50">
        <v>115526.33923339844</v>
      </c>
      <c r="G122" s="52">
        <v>334435.43061828613</v>
      </c>
    </row>
    <row r="123" spans="1:7" x14ac:dyDescent="0.25">
      <c r="A123" s="49" t="s">
        <v>335</v>
      </c>
      <c r="B123" s="49" t="s">
        <v>26</v>
      </c>
      <c r="C123" s="49" t="s">
        <v>100</v>
      </c>
      <c r="D123" s="49" t="s">
        <v>103</v>
      </c>
      <c r="E123" s="49" t="s">
        <v>55</v>
      </c>
      <c r="F123" s="50">
        <v>9075.830078125</v>
      </c>
      <c r="G123" s="52">
        <v>143417.84375</v>
      </c>
    </row>
    <row r="124" spans="1:7" x14ac:dyDescent="0.25">
      <c r="A124" s="49" t="s">
        <v>335</v>
      </c>
      <c r="B124" s="49" t="s">
        <v>26</v>
      </c>
      <c r="C124" s="49" t="s">
        <v>100</v>
      </c>
      <c r="D124" s="49" t="s">
        <v>103</v>
      </c>
      <c r="E124" s="49" t="s">
        <v>102</v>
      </c>
      <c r="F124" s="50">
        <v>12345.390174865723</v>
      </c>
      <c r="G124" s="52">
        <v>172441.09838867187</v>
      </c>
    </row>
    <row r="125" spans="1:7" x14ac:dyDescent="0.25">
      <c r="A125" s="49" t="s">
        <v>335</v>
      </c>
      <c r="B125" s="49" t="s">
        <v>26</v>
      </c>
      <c r="C125" s="49" t="s">
        <v>100</v>
      </c>
      <c r="D125" s="49" t="s">
        <v>103</v>
      </c>
      <c r="E125" s="49" t="s">
        <v>172</v>
      </c>
      <c r="F125" s="50">
        <v>906.969970703125</v>
      </c>
      <c r="G125" s="52">
        <v>12194.7001953125</v>
      </c>
    </row>
    <row r="126" spans="1:7" x14ac:dyDescent="0.25">
      <c r="A126" s="49" t="s">
        <v>335</v>
      </c>
      <c r="B126" s="49" t="s">
        <v>26</v>
      </c>
      <c r="C126" s="49" t="s">
        <v>100</v>
      </c>
      <c r="D126" s="49" t="s">
        <v>103</v>
      </c>
      <c r="E126" s="49" t="s">
        <v>47</v>
      </c>
      <c r="F126" s="50">
        <v>26030.560546875</v>
      </c>
      <c r="G126" s="52">
        <v>22100</v>
      </c>
    </row>
    <row r="127" spans="1:7" x14ac:dyDescent="0.25">
      <c r="A127" s="49" t="s">
        <v>335</v>
      </c>
      <c r="B127" s="49" t="s">
        <v>26</v>
      </c>
      <c r="C127" s="49" t="s">
        <v>100</v>
      </c>
      <c r="D127" s="49" t="s">
        <v>103</v>
      </c>
      <c r="E127" s="49" t="s">
        <v>61</v>
      </c>
      <c r="F127" s="50">
        <v>773.38002014160156</v>
      </c>
      <c r="G127" s="52">
        <v>4784.010009765625</v>
      </c>
    </row>
    <row r="128" spans="1:7" x14ac:dyDescent="0.25">
      <c r="A128" s="49" t="s">
        <v>335</v>
      </c>
      <c r="B128" s="49" t="s">
        <v>26</v>
      </c>
      <c r="C128" s="49" t="s">
        <v>100</v>
      </c>
      <c r="D128" s="49" t="s">
        <v>103</v>
      </c>
      <c r="E128" s="49" t="s">
        <v>28</v>
      </c>
      <c r="F128" s="50">
        <v>305889.71752929688</v>
      </c>
      <c r="G128" s="52">
        <v>2166407.3046875</v>
      </c>
    </row>
    <row r="129" spans="1:7" x14ac:dyDescent="0.25">
      <c r="A129" s="49" t="s">
        <v>335</v>
      </c>
      <c r="B129" s="49" t="s">
        <v>26</v>
      </c>
      <c r="C129" s="49" t="s">
        <v>100</v>
      </c>
      <c r="D129" s="49" t="s">
        <v>103</v>
      </c>
      <c r="E129" s="49" t="s">
        <v>49</v>
      </c>
      <c r="F129" s="50">
        <v>525.9000244140625</v>
      </c>
      <c r="G129" s="52">
        <v>36942.5390625</v>
      </c>
    </row>
    <row r="130" spans="1:7" x14ac:dyDescent="0.25">
      <c r="A130" s="49" t="s">
        <v>335</v>
      </c>
      <c r="B130" s="49" t="s">
        <v>26</v>
      </c>
      <c r="C130" s="49" t="s">
        <v>100</v>
      </c>
      <c r="D130" s="49" t="s">
        <v>103</v>
      </c>
      <c r="E130" s="49" t="s">
        <v>43</v>
      </c>
      <c r="F130" s="50">
        <v>42074.769062042236</v>
      </c>
      <c r="G130" s="52">
        <v>334408.640625</v>
      </c>
    </row>
    <row r="131" spans="1:7" x14ac:dyDescent="0.25">
      <c r="A131" s="49" t="s">
        <v>335</v>
      </c>
      <c r="B131" s="49" t="s">
        <v>26</v>
      </c>
      <c r="C131" s="49" t="s">
        <v>100</v>
      </c>
      <c r="D131" s="49" t="s">
        <v>103</v>
      </c>
      <c r="E131" s="49" t="s">
        <v>56</v>
      </c>
      <c r="F131" s="50">
        <v>67338.269866943359</v>
      </c>
      <c r="G131" s="52">
        <v>779609.037109375</v>
      </c>
    </row>
    <row r="132" spans="1:7" x14ac:dyDescent="0.25">
      <c r="A132" s="49" t="s">
        <v>335</v>
      </c>
      <c r="B132" s="49" t="s">
        <v>26</v>
      </c>
      <c r="C132" s="49" t="s">
        <v>100</v>
      </c>
      <c r="D132" s="49" t="s">
        <v>103</v>
      </c>
      <c r="E132" s="49" t="s">
        <v>158</v>
      </c>
      <c r="F132" s="50">
        <v>1626.5999755859375</v>
      </c>
      <c r="G132" s="52">
        <v>130425.921875</v>
      </c>
    </row>
    <row r="133" spans="1:7" x14ac:dyDescent="0.25">
      <c r="A133" s="49" t="s">
        <v>335</v>
      </c>
      <c r="B133" s="49" t="s">
        <v>26</v>
      </c>
      <c r="C133" s="49" t="s">
        <v>100</v>
      </c>
      <c r="D133" s="49" t="s">
        <v>103</v>
      </c>
      <c r="E133" s="49" t="s">
        <v>173</v>
      </c>
      <c r="F133" s="50">
        <v>44107.759765625</v>
      </c>
      <c r="G133" s="52">
        <v>267549.703125</v>
      </c>
    </row>
    <row r="134" spans="1:7" x14ac:dyDescent="0.25">
      <c r="A134" s="49" t="s">
        <v>335</v>
      </c>
      <c r="B134" s="49" t="s">
        <v>26</v>
      </c>
      <c r="C134" s="49" t="s">
        <v>100</v>
      </c>
      <c r="D134" s="49" t="s">
        <v>103</v>
      </c>
      <c r="E134" s="49" t="s">
        <v>315</v>
      </c>
      <c r="F134" s="50">
        <v>334.60000610351562</v>
      </c>
      <c r="G134" s="52">
        <v>10961.6796875</v>
      </c>
    </row>
    <row r="135" spans="1:7" x14ac:dyDescent="0.25">
      <c r="A135" s="49" t="s">
        <v>335</v>
      </c>
      <c r="B135" s="49" t="s">
        <v>26</v>
      </c>
      <c r="C135" s="49" t="s">
        <v>100</v>
      </c>
      <c r="D135" s="49" t="s">
        <v>103</v>
      </c>
      <c r="E135" s="49" t="s">
        <v>106</v>
      </c>
      <c r="F135" s="50">
        <v>10133.3095703125</v>
      </c>
      <c r="G135" s="52">
        <v>161568</v>
      </c>
    </row>
    <row r="136" spans="1:7" x14ac:dyDescent="0.25">
      <c r="A136" s="49" t="s">
        <v>335</v>
      </c>
      <c r="B136" s="49" t="s">
        <v>26</v>
      </c>
      <c r="C136" s="49" t="s">
        <v>100</v>
      </c>
      <c r="D136" s="49" t="s">
        <v>103</v>
      </c>
      <c r="E136" s="49" t="s">
        <v>313</v>
      </c>
      <c r="F136" s="50">
        <v>21681.9296875</v>
      </c>
      <c r="G136" s="52">
        <v>127580.4375</v>
      </c>
    </row>
    <row r="137" spans="1:7" x14ac:dyDescent="0.25">
      <c r="A137" s="49" t="s">
        <v>335</v>
      </c>
      <c r="B137" s="49" t="s">
        <v>26</v>
      </c>
      <c r="C137" s="49" t="s">
        <v>100</v>
      </c>
      <c r="D137" s="49" t="s">
        <v>103</v>
      </c>
      <c r="E137" s="49" t="s">
        <v>294</v>
      </c>
      <c r="F137" s="50">
        <v>1083.72998046875</v>
      </c>
      <c r="G137" s="52">
        <v>84526.296875</v>
      </c>
    </row>
    <row r="138" spans="1:7" x14ac:dyDescent="0.25">
      <c r="A138" s="49" t="s">
        <v>335</v>
      </c>
      <c r="B138" s="49" t="s">
        <v>26</v>
      </c>
      <c r="C138" s="49" t="s">
        <v>100</v>
      </c>
      <c r="D138" s="49" t="s">
        <v>101</v>
      </c>
      <c r="E138" s="49" t="s">
        <v>102</v>
      </c>
      <c r="F138" s="50">
        <v>25032</v>
      </c>
      <c r="G138" s="52">
        <v>8828.6396484375</v>
      </c>
    </row>
    <row r="139" spans="1:7" x14ac:dyDescent="0.25">
      <c r="A139" s="49" t="s">
        <v>335</v>
      </c>
      <c r="B139" s="49" t="s">
        <v>26</v>
      </c>
      <c r="C139" s="49" t="s">
        <v>100</v>
      </c>
      <c r="D139" s="49" t="s">
        <v>101</v>
      </c>
      <c r="E139" s="49" t="s">
        <v>43</v>
      </c>
      <c r="F139" s="50">
        <v>8013.240234375</v>
      </c>
      <c r="G139" s="52">
        <v>27000.7109375</v>
      </c>
    </row>
    <row r="140" spans="1:7" x14ac:dyDescent="0.25">
      <c r="A140" s="49" t="s">
        <v>335</v>
      </c>
      <c r="B140" s="49" t="s">
        <v>2</v>
      </c>
      <c r="C140" s="49" t="s">
        <v>100</v>
      </c>
      <c r="D140" s="49" t="s">
        <v>103</v>
      </c>
      <c r="E140" s="49" t="s">
        <v>52</v>
      </c>
      <c r="F140" s="50">
        <v>1442.1900100708008</v>
      </c>
      <c r="G140" s="52">
        <v>53038.671142578125</v>
      </c>
    </row>
    <row r="141" spans="1:7" x14ac:dyDescent="0.25">
      <c r="A141" s="49" t="s">
        <v>335</v>
      </c>
      <c r="B141" s="49" t="s">
        <v>159</v>
      </c>
      <c r="C141" s="49" t="s">
        <v>100</v>
      </c>
      <c r="D141" s="49" t="s">
        <v>103</v>
      </c>
      <c r="E141" s="49" t="s">
        <v>52</v>
      </c>
      <c r="F141" s="50">
        <v>1109.3900299072266</v>
      </c>
      <c r="G141" s="52">
        <v>47423.280029296875</v>
      </c>
    </row>
    <row r="142" spans="1:7" x14ac:dyDescent="0.25">
      <c r="A142" s="49" t="s">
        <v>335</v>
      </c>
      <c r="B142" s="49" t="s">
        <v>85</v>
      </c>
      <c r="C142" s="49" t="s">
        <v>100</v>
      </c>
      <c r="D142" s="49" t="s">
        <v>103</v>
      </c>
      <c r="E142" s="49" t="s">
        <v>52</v>
      </c>
      <c r="F142" s="50">
        <v>216.54000091552734</v>
      </c>
      <c r="G142" s="52">
        <v>7827.4598999023437</v>
      </c>
    </row>
    <row r="143" spans="1:7" x14ac:dyDescent="0.25">
      <c r="A143" s="49" t="s">
        <v>335</v>
      </c>
      <c r="B143" s="49" t="s">
        <v>85</v>
      </c>
      <c r="C143" s="49" t="s">
        <v>100</v>
      </c>
      <c r="D143" s="49" t="s">
        <v>103</v>
      </c>
      <c r="E143" s="49" t="s">
        <v>28</v>
      </c>
      <c r="F143" s="50">
        <v>108.86000061035156</v>
      </c>
      <c r="G143" s="52">
        <v>2845.10009765625</v>
      </c>
    </row>
    <row r="144" spans="1:7" x14ac:dyDescent="0.25">
      <c r="A144" s="49" t="s">
        <v>335</v>
      </c>
      <c r="B144" s="49" t="s">
        <v>85</v>
      </c>
      <c r="C144" s="49" t="s">
        <v>100</v>
      </c>
      <c r="D144" s="49" t="s">
        <v>103</v>
      </c>
      <c r="E144" s="49" t="s">
        <v>56</v>
      </c>
      <c r="F144" s="50">
        <v>1869.27001953125</v>
      </c>
      <c r="G144" s="52">
        <v>29110.9609375</v>
      </c>
    </row>
    <row r="145" spans="1:7" x14ac:dyDescent="0.25">
      <c r="A145" s="41" t="s">
        <v>335</v>
      </c>
      <c r="B145" s="42"/>
      <c r="C145" s="42"/>
      <c r="D145" s="42"/>
      <c r="E145" s="42"/>
      <c r="F145" s="42">
        <f>SUM(F119:F144)</f>
        <v>848726.06678771973</v>
      </c>
      <c r="G145" s="43">
        <f>SUM(G119:G144)</f>
        <v>6308045.4763336182</v>
      </c>
    </row>
    <row r="146" spans="1:7" x14ac:dyDescent="0.25">
      <c r="A146" s="49" t="s">
        <v>339</v>
      </c>
      <c r="B146" s="49" t="s">
        <v>26</v>
      </c>
      <c r="C146" s="49" t="s">
        <v>100</v>
      </c>
      <c r="D146" s="49" t="s">
        <v>103</v>
      </c>
      <c r="E146" s="49"/>
      <c r="F146" s="50">
        <v>181.71</v>
      </c>
      <c r="G146" s="52">
        <v>8</v>
      </c>
    </row>
    <row r="147" spans="1:7" x14ac:dyDescent="0.25">
      <c r="A147" s="49" t="s">
        <v>339</v>
      </c>
      <c r="B147" s="49" t="s">
        <v>26</v>
      </c>
      <c r="C147" s="49" t="s">
        <v>100</v>
      </c>
      <c r="D147" s="49" t="s">
        <v>103</v>
      </c>
      <c r="E147" s="49" t="s">
        <v>83</v>
      </c>
      <c r="F147" s="50">
        <v>4286.04</v>
      </c>
      <c r="G147" s="52">
        <v>347513.83</v>
      </c>
    </row>
    <row r="148" spans="1:7" x14ac:dyDescent="0.25">
      <c r="A148" s="49" t="s">
        <v>340</v>
      </c>
      <c r="B148" s="49" t="s">
        <v>26</v>
      </c>
      <c r="C148" s="49" t="s">
        <v>100</v>
      </c>
      <c r="D148" s="49" t="s">
        <v>103</v>
      </c>
      <c r="E148" s="49" t="s">
        <v>82</v>
      </c>
      <c r="F148" s="50">
        <v>4466.9399999999996</v>
      </c>
      <c r="G148" s="52">
        <v>171026.59</v>
      </c>
    </row>
    <row r="149" spans="1:7" x14ac:dyDescent="0.25">
      <c r="A149" s="49" t="s">
        <v>340</v>
      </c>
      <c r="B149" s="49" t="s">
        <v>26</v>
      </c>
      <c r="C149" s="49" t="s">
        <v>100</v>
      </c>
      <c r="D149" s="49" t="s">
        <v>103</v>
      </c>
      <c r="E149" s="49" t="s">
        <v>105</v>
      </c>
      <c r="F149" s="50">
        <v>21583</v>
      </c>
      <c r="G149" s="52">
        <v>44486.3</v>
      </c>
    </row>
    <row r="150" spans="1:7" x14ac:dyDescent="0.25">
      <c r="A150" s="49" t="s">
        <v>340</v>
      </c>
      <c r="B150" s="49" t="s">
        <v>26</v>
      </c>
      <c r="C150" s="49" t="s">
        <v>100</v>
      </c>
      <c r="D150" s="49" t="s">
        <v>103</v>
      </c>
      <c r="E150" s="49" t="s">
        <v>52</v>
      </c>
      <c r="F150" s="50">
        <v>166315.47</v>
      </c>
      <c r="G150" s="52">
        <v>554107.99</v>
      </c>
    </row>
    <row r="151" spans="1:7" x14ac:dyDescent="0.25">
      <c r="A151" s="49" t="s">
        <v>340</v>
      </c>
      <c r="B151" s="49" t="s">
        <v>26</v>
      </c>
      <c r="C151" s="49" t="s">
        <v>100</v>
      </c>
      <c r="D151" s="49" t="s">
        <v>103</v>
      </c>
      <c r="E151" s="49" t="s">
        <v>55</v>
      </c>
      <c r="F151" s="50">
        <v>2301.62</v>
      </c>
      <c r="G151" s="52">
        <v>39597.96</v>
      </c>
    </row>
    <row r="152" spans="1:7" x14ac:dyDescent="0.25">
      <c r="A152" s="49" t="s">
        <v>339</v>
      </c>
      <c r="B152" s="49" t="s">
        <v>26</v>
      </c>
      <c r="C152" s="49" t="s">
        <v>100</v>
      </c>
      <c r="D152" s="49" t="s">
        <v>103</v>
      </c>
      <c r="E152" s="49" t="s">
        <v>102</v>
      </c>
      <c r="F152" s="50">
        <v>31853.759999999998</v>
      </c>
      <c r="G152" s="52">
        <v>695267.51</v>
      </c>
    </row>
    <row r="153" spans="1:7" x14ac:dyDescent="0.25">
      <c r="A153" s="49" t="s">
        <v>339</v>
      </c>
      <c r="B153" s="49" t="s">
        <v>26</v>
      </c>
      <c r="C153" s="49" t="s">
        <v>100</v>
      </c>
      <c r="D153" s="49" t="s">
        <v>103</v>
      </c>
      <c r="E153" s="49" t="s">
        <v>28</v>
      </c>
      <c r="F153" s="50">
        <v>441628.59</v>
      </c>
      <c r="G153" s="52">
        <v>3234698.66</v>
      </c>
    </row>
    <row r="154" spans="1:7" x14ac:dyDescent="0.25">
      <c r="A154" s="49" t="s">
        <v>340</v>
      </c>
      <c r="B154" s="49" t="s">
        <v>26</v>
      </c>
      <c r="C154" s="49" t="s">
        <v>100</v>
      </c>
      <c r="D154" s="49" t="s">
        <v>103</v>
      </c>
      <c r="E154" s="49" t="s">
        <v>314</v>
      </c>
      <c r="F154" s="50">
        <v>8805.58</v>
      </c>
      <c r="G154" s="52">
        <v>223891.34</v>
      </c>
    </row>
    <row r="155" spans="1:7" x14ac:dyDescent="0.25">
      <c r="A155" s="49" t="s">
        <v>339</v>
      </c>
      <c r="B155" s="49" t="s">
        <v>26</v>
      </c>
      <c r="C155" s="49" t="s">
        <v>100</v>
      </c>
      <c r="D155" s="49" t="s">
        <v>103</v>
      </c>
      <c r="E155" s="49" t="s">
        <v>49</v>
      </c>
      <c r="F155" s="50">
        <v>2498.0100000000002</v>
      </c>
      <c r="G155" s="52">
        <v>264549.09999999998</v>
      </c>
    </row>
    <row r="156" spans="1:7" x14ac:dyDescent="0.25">
      <c r="A156" s="49" t="s">
        <v>340</v>
      </c>
      <c r="B156" s="49" t="s">
        <v>26</v>
      </c>
      <c r="C156" s="49" t="s">
        <v>100</v>
      </c>
      <c r="D156" s="49" t="s">
        <v>103</v>
      </c>
      <c r="E156" s="49" t="s">
        <v>68</v>
      </c>
      <c r="F156" s="50">
        <v>21021.35</v>
      </c>
      <c r="G156" s="52">
        <v>117015.67</v>
      </c>
    </row>
    <row r="157" spans="1:7" x14ac:dyDescent="0.25">
      <c r="A157" s="49" t="s">
        <v>340</v>
      </c>
      <c r="B157" s="49" t="s">
        <v>26</v>
      </c>
      <c r="C157" s="49" t="s">
        <v>100</v>
      </c>
      <c r="D157" s="49" t="s">
        <v>103</v>
      </c>
      <c r="E157" s="49" t="s">
        <v>43</v>
      </c>
      <c r="F157" s="50">
        <v>53837.46</v>
      </c>
      <c r="G157" s="52">
        <v>1169460.52</v>
      </c>
    </row>
    <row r="158" spans="1:7" x14ac:dyDescent="0.25">
      <c r="A158" s="49" t="s">
        <v>340</v>
      </c>
      <c r="B158" s="49" t="s">
        <v>26</v>
      </c>
      <c r="C158" s="49" t="s">
        <v>100</v>
      </c>
      <c r="D158" s="49" t="s">
        <v>103</v>
      </c>
      <c r="E158" s="49" t="s">
        <v>199</v>
      </c>
      <c r="F158" s="50">
        <v>3412.86</v>
      </c>
      <c r="G158" s="52">
        <v>141254.54999999999</v>
      </c>
    </row>
    <row r="159" spans="1:7" x14ac:dyDescent="0.25">
      <c r="A159" s="49" t="s">
        <v>340</v>
      </c>
      <c r="B159" s="49" t="s">
        <v>26</v>
      </c>
      <c r="C159" s="49" t="s">
        <v>100</v>
      </c>
      <c r="D159" s="49" t="s">
        <v>103</v>
      </c>
      <c r="E159" s="49" t="s">
        <v>56</v>
      </c>
      <c r="F159" s="50">
        <v>49086.43</v>
      </c>
      <c r="G159" s="52">
        <v>1151792.3600000001</v>
      </c>
    </row>
    <row r="160" spans="1:7" x14ac:dyDescent="0.25">
      <c r="A160" s="49" t="s">
        <v>340</v>
      </c>
      <c r="B160" s="49" t="s">
        <v>26</v>
      </c>
      <c r="C160" s="49" t="s">
        <v>100</v>
      </c>
      <c r="D160" s="49" t="s">
        <v>103</v>
      </c>
      <c r="E160" s="49" t="s">
        <v>270</v>
      </c>
      <c r="F160" s="50">
        <v>10173.719999999999</v>
      </c>
      <c r="G160" s="52">
        <v>175925</v>
      </c>
    </row>
    <row r="161" spans="1:7" x14ac:dyDescent="0.25">
      <c r="A161" s="49" t="s">
        <v>339</v>
      </c>
      <c r="B161" s="49" t="s">
        <v>26</v>
      </c>
      <c r="C161" s="49" t="s">
        <v>100</v>
      </c>
      <c r="D161" s="49" t="s">
        <v>103</v>
      </c>
      <c r="E161" s="49" t="s">
        <v>106</v>
      </c>
      <c r="F161" s="50">
        <v>13283.08</v>
      </c>
      <c r="G161" s="52">
        <v>213849.16</v>
      </c>
    </row>
    <row r="162" spans="1:7" x14ac:dyDescent="0.25">
      <c r="A162" s="49" t="s">
        <v>339</v>
      </c>
      <c r="B162" s="49" t="s">
        <v>26</v>
      </c>
      <c r="C162" s="49" t="s">
        <v>100</v>
      </c>
      <c r="D162" s="49" t="s">
        <v>103</v>
      </c>
      <c r="E162" s="49" t="s">
        <v>313</v>
      </c>
      <c r="F162" s="50">
        <v>87000.09</v>
      </c>
      <c r="G162" s="52">
        <v>499351.52</v>
      </c>
    </row>
    <row r="163" spans="1:7" x14ac:dyDescent="0.25">
      <c r="A163" s="49" t="s">
        <v>340</v>
      </c>
      <c r="B163" s="49" t="s">
        <v>26</v>
      </c>
      <c r="C163" s="49" t="s">
        <v>100</v>
      </c>
      <c r="D163" s="49" t="s">
        <v>103</v>
      </c>
      <c r="E163" s="49" t="s">
        <v>294</v>
      </c>
      <c r="F163" s="50">
        <v>1243.31</v>
      </c>
      <c r="G163" s="52">
        <v>126205.09</v>
      </c>
    </row>
    <row r="164" spans="1:7" x14ac:dyDescent="0.25">
      <c r="A164" s="49" t="s">
        <v>339</v>
      </c>
      <c r="B164" s="49" t="s">
        <v>2</v>
      </c>
      <c r="C164" s="49" t="s">
        <v>100</v>
      </c>
      <c r="D164" s="49" t="s">
        <v>103</v>
      </c>
      <c r="E164" s="49" t="s">
        <v>52</v>
      </c>
      <c r="F164" s="50">
        <v>443.05</v>
      </c>
      <c r="G164" s="52">
        <v>29037.63</v>
      </c>
    </row>
    <row r="165" spans="1:7" x14ac:dyDescent="0.25">
      <c r="A165" s="49" t="s">
        <v>340</v>
      </c>
      <c r="B165" s="49" t="s">
        <v>2</v>
      </c>
      <c r="C165" s="49" t="s">
        <v>100</v>
      </c>
      <c r="D165" s="49" t="s">
        <v>103</v>
      </c>
      <c r="E165" s="49" t="s">
        <v>56</v>
      </c>
      <c r="F165" s="50">
        <v>74.84</v>
      </c>
      <c r="G165" s="52">
        <v>2086.5</v>
      </c>
    </row>
    <row r="166" spans="1:7" x14ac:dyDescent="0.25">
      <c r="A166" s="49" t="s">
        <v>339</v>
      </c>
      <c r="B166" s="49" t="s">
        <v>159</v>
      </c>
      <c r="C166" s="49" t="s">
        <v>100</v>
      </c>
      <c r="D166" s="49" t="s">
        <v>103</v>
      </c>
      <c r="E166" s="49" t="s">
        <v>52</v>
      </c>
      <c r="F166" s="50">
        <v>375.47</v>
      </c>
      <c r="G166" s="52">
        <v>41218.639999999999</v>
      </c>
    </row>
    <row r="167" spans="1:7" x14ac:dyDescent="0.25">
      <c r="A167" s="49" t="s">
        <v>339</v>
      </c>
      <c r="B167" s="49" t="s">
        <v>85</v>
      </c>
      <c r="C167" s="49" t="s">
        <v>100</v>
      </c>
      <c r="D167" s="49" t="s">
        <v>103</v>
      </c>
      <c r="E167" s="49" t="s">
        <v>52</v>
      </c>
      <c r="F167" s="50">
        <v>24.7</v>
      </c>
      <c r="G167" s="52">
        <v>394.35</v>
      </c>
    </row>
    <row r="168" spans="1:7" x14ac:dyDescent="0.25">
      <c r="A168" s="49" t="s">
        <v>340</v>
      </c>
      <c r="B168" s="49" t="s">
        <v>85</v>
      </c>
      <c r="C168" s="49" t="s">
        <v>100</v>
      </c>
      <c r="D168" s="49" t="s">
        <v>103</v>
      </c>
      <c r="E168" s="49" t="s">
        <v>56</v>
      </c>
      <c r="F168" s="50">
        <v>202.76</v>
      </c>
      <c r="G168" s="52">
        <v>3341.73</v>
      </c>
    </row>
    <row r="169" spans="1:7" x14ac:dyDescent="0.25">
      <c r="A169" s="41" t="s">
        <v>340</v>
      </c>
      <c r="B169" s="42"/>
      <c r="C169" s="42"/>
      <c r="D169" s="42"/>
      <c r="E169" s="42"/>
      <c r="F169" s="42">
        <f>SUM(F146:F168)</f>
        <v>924099.83999999985</v>
      </c>
      <c r="G169" s="43">
        <f>SUM(G146:G168)</f>
        <v>9246080</v>
      </c>
    </row>
    <row r="170" spans="1:7" x14ac:dyDescent="0.25">
      <c r="A170" s="49" t="s">
        <v>345</v>
      </c>
      <c r="B170" s="49" t="s">
        <v>26</v>
      </c>
      <c r="C170" s="49" t="s">
        <v>100</v>
      </c>
      <c r="D170" s="49" t="s">
        <v>103</v>
      </c>
      <c r="E170" s="49" t="s">
        <v>83</v>
      </c>
      <c r="F170" s="50">
        <v>3086.60009765625</v>
      </c>
      <c r="G170" s="52">
        <v>74939.503112792969</v>
      </c>
    </row>
    <row r="171" spans="1:7" x14ac:dyDescent="0.25">
      <c r="A171" s="49" t="s">
        <v>345</v>
      </c>
      <c r="B171" s="49" t="s">
        <v>26</v>
      </c>
      <c r="C171" s="49" t="s">
        <v>100</v>
      </c>
      <c r="D171" s="49" t="s">
        <v>103</v>
      </c>
      <c r="E171" s="49" t="s">
        <v>105</v>
      </c>
      <c r="F171" s="50">
        <v>65235.5</v>
      </c>
      <c r="G171" s="52">
        <v>137911.37109375</v>
      </c>
    </row>
    <row r="172" spans="1:7" x14ac:dyDescent="0.25">
      <c r="A172" s="49" t="s">
        <v>345</v>
      </c>
      <c r="B172" s="49" t="s">
        <v>26</v>
      </c>
      <c r="C172" s="49" t="s">
        <v>100</v>
      </c>
      <c r="D172" s="49" t="s">
        <v>103</v>
      </c>
      <c r="E172" s="49" t="s">
        <v>52</v>
      </c>
      <c r="F172" s="50">
        <v>65199.019293785095</v>
      </c>
      <c r="G172" s="52">
        <v>281867.12033081055</v>
      </c>
    </row>
    <row r="173" spans="1:7" x14ac:dyDescent="0.25">
      <c r="A173" s="49" t="s">
        <v>345</v>
      </c>
      <c r="B173" s="49" t="s">
        <v>26</v>
      </c>
      <c r="C173" s="49" t="s">
        <v>100</v>
      </c>
      <c r="D173" s="49" t="s">
        <v>103</v>
      </c>
      <c r="E173" s="49" t="s">
        <v>55</v>
      </c>
      <c r="F173" s="50">
        <v>3838.31005859375</v>
      </c>
      <c r="G173" s="52">
        <v>60911.318359375</v>
      </c>
    </row>
    <row r="174" spans="1:7" x14ac:dyDescent="0.25">
      <c r="A174" s="49" t="s">
        <v>345</v>
      </c>
      <c r="B174" s="49" t="s">
        <v>26</v>
      </c>
      <c r="C174" s="49" t="s">
        <v>100</v>
      </c>
      <c r="D174" s="49" t="s">
        <v>103</v>
      </c>
      <c r="E174" s="49" t="s">
        <v>102</v>
      </c>
      <c r="F174" s="50">
        <v>50525.779851436615</v>
      </c>
      <c r="G174" s="52">
        <v>1029506.4738922119</v>
      </c>
    </row>
    <row r="175" spans="1:7" x14ac:dyDescent="0.25">
      <c r="A175" s="49" t="s">
        <v>345</v>
      </c>
      <c r="B175" s="49" t="s">
        <v>26</v>
      </c>
      <c r="C175" s="49" t="s">
        <v>100</v>
      </c>
      <c r="D175" s="49" t="s">
        <v>103</v>
      </c>
      <c r="E175" s="49" t="s">
        <v>28</v>
      </c>
      <c r="F175" s="50">
        <v>509741.51754760742</v>
      </c>
      <c r="G175" s="52">
        <v>2879143.0166015625</v>
      </c>
    </row>
    <row r="176" spans="1:7" x14ac:dyDescent="0.25">
      <c r="A176" s="49" t="s">
        <v>345</v>
      </c>
      <c r="B176" s="49" t="s">
        <v>26</v>
      </c>
      <c r="C176" s="49" t="s">
        <v>100</v>
      </c>
      <c r="D176" s="49" t="s">
        <v>103</v>
      </c>
      <c r="E176" s="49" t="s">
        <v>49</v>
      </c>
      <c r="F176" s="50">
        <v>889.6500244140625</v>
      </c>
      <c r="G176" s="52">
        <v>84734.251953125</v>
      </c>
    </row>
    <row r="177" spans="1:7" x14ac:dyDescent="0.25">
      <c r="A177" s="49" t="s">
        <v>345</v>
      </c>
      <c r="B177" s="49" t="s">
        <v>26</v>
      </c>
      <c r="C177" s="49" t="s">
        <v>100</v>
      </c>
      <c r="D177" s="49" t="s">
        <v>103</v>
      </c>
      <c r="E177" s="49" t="s">
        <v>43</v>
      </c>
      <c r="F177" s="50">
        <v>102210.97122192383</v>
      </c>
      <c r="G177" s="52">
        <v>696112.103515625</v>
      </c>
    </row>
    <row r="178" spans="1:7" x14ac:dyDescent="0.25">
      <c r="A178" s="49" t="s">
        <v>344</v>
      </c>
      <c r="B178" s="49" t="s">
        <v>26</v>
      </c>
      <c r="C178" s="49" t="s">
        <v>100</v>
      </c>
      <c r="D178" s="49" t="s">
        <v>103</v>
      </c>
      <c r="E178" s="49" t="s">
        <v>56</v>
      </c>
      <c r="F178" s="50">
        <v>58547.009605407715</v>
      </c>
      <c r="G178" s="52">
        <v>845032.85894775391</v>
      </c>
    </row>
    <row r="179" spans="1:7" x14ac:dyDescent="0.25">
      <c r="A179" s="49" t="s">
        <v>345</v>
      </c>
      <c r="B179" s="49" t="s">
        <v>26</v>
      </c>
      <c r="C179" s="49" t="s">
        <v>100</v>
      </c>
      <c r="D179" s="49" t="s">
        <v>103</v>
      </c>
      <c r="E179" s="49" t="s">
        <v>315</v>
      </c>
      <c r="F179" s="50">
        <v>11.800000190734863</v>
      </c>
      <c r="G179" s="52">
        <v>397.67001342773437</v>
      </c>
    </row>
    <row r="180" spans="1:7" x14ac:dyDescent="0.25">
      <c r="A180" s="49" t="s">
        <v>344</v>
      </c>
      <c r="B180" s="49" t="s">
        <v>26</v>
      </c>
      <c r="C180" s="49" t="s">
        <v>100</v>
      </c>
      <c r="D180" s="49" t="s">
        <v>103</v>
      </c>
      <c r="E180" s="49" t="s">
        <v>106</v>
      </c>
      <c r="F180" s="50">
        <v>10495.5498046875</v>
      </c>
      <c r="G180" s="52">
        <v>173482.125</v>
      </c>
    </row>
    <row r="181" spans="1:7" x14ac:dyDescent="0.25">
      <c r="A181" s="49" t="s">
        <v>345</v>
      </c>
      <c r="B181" s="49" t="s">
        <v>26</v>
      </c>
      <c r="C181" s="49" t="s">
        <v>100</v>
      </c>
      <c r="D181" s="49" t="s">
        <v>103</v>
      </c>
      <c r="E181" s="49" t="s">
        <v>313</v>
      </c>
      <c r="F181" s="50">
        <v>16</v>
      </c>
      <c r="G181" s="52">
        <v>340</v>
      </c>
    </row>
    <row r="182" spans="1:7" x14ac:dyDescent="0.25">
      <c r="A182" s="49" t="s">
        <v>345</v>
      </c>
      <c r="B182" s="49" t="s">
        <v>26</v>
      </c>
      <c r="C182" s="49" t="s">
        <v>100</v>
      </c>
      <c r="D182" s="49" t="s">
        <v>103</v>
      </c>
      <c r="E182" s="49" t="s">
        <v>294</v>
      </c>
      <c r="F182" s="50">
        <v>4225.1698913574219</v>
      </c>
      <c r="G182" s="52">
        <v>307310.927734375</v>
      </c>
    </row>
    <row r="183" spans="1:7" x14ac:dyDescent="0.25">
      <c r="A183" s="49" t="s">
        <v>345</v>
      </c>
      <c r="B183" s="49" t="s">
        <v>26</v>
      </c>
      <c r="C183" s="49" t="s">
        <v>100</v>
      </c>
      <c r="D183" s="49" t="s">
        <v>101</v>
      </c>
      <c r="E183" s="49" t="s">
        <v>102</v>
      </c>
      <c r="F183" s="50">
        <v>73.849998474121094</v>
      </c>
      <c r="G183" s="52">
        <v>1064.4100341796875</v>
      </c>
    </row>
    <row r="184" spans="1:7" x14ac:dyDescent="0.25">
      <c r="A184" s="49" t="s">
        <v>345</v>
      </c>
      <c r="B184" s="49" t="s">
        <v>26</v>
      </c>
      <c r="C184" s="49" t="s">
        <v>100</v>
      </c>
      <c r="D184" s="49" t="s">
        <v>101</v>
      </c>
      <c r="E184" s="49" t="s">
        <v>28</v>
      </c>
      <c r="F184" s="50">
        <v>18527.9296875</v>
      </c>
      <c r="G184" s="52">
        <v>70645</v>
      </c>
    </row>
    <row r="185" spans="1:7" x14ac:dyDescent="0.25">
      <c r="A185" s="49" t="s">
        <v>345</v>
      </c>
      <c r="B185" s="49" t="s">
        <v>26</v>
      </c>
      <c r="C185" s="49" t="s">
        <v>100</v>
      </c>
      <c r="D185" s="49" t="s">
        <v>101</v>
      </c>
      <c r="E185" s="49" t="s">
        <v>76</v>
      </c>
      <c r="F185" s="50">
        <v>632.67999267578125</v>
      </c>
      <c r="G185" s="52">
        <v>16920.94921875</v>
      </c>
    </row>
    <row r="186" spans="1:7" x14ac:dyDescent="0.25">
      <c r="A186" s="49" t="s">
        <v>345</v>
      </c>
      <c r="B186" s="49" t="s">
        <v>2</v>
      </c>
      <c r="C186" s="49" t="s">
        <v>100</v>
      </c>
      <c r="D186" s="49" t="s">
        <v>103</v>
      </c>
      <c r="E186" s="49" t="s">
        <v>52</v>
      </c>
      <c r="F186" s="50">
        <v>7.4899997711181641</v>
      </c>
      <c r="G186" s="52">
        <v>417.8699951171875</v>
      </c>
    </row>
    <row r="187" spans="1:7" x14ac:dyDescent="0.25">
      <c r="A187" s="49" t="s">
        <v>345</v>
      </c>
      <c r="B187" s="49" t="s">
        <v>85</v>
      </c>
      <c r="C187" s="49" t="s">
        <v>100</v>
      </c>
      <c r="D187" s="49" t="s">
        <v>103</v>
      </c>
      <c r="E187" s="49" t="s">
        <v>56</v>
      </c>
      <c r="F187" s="50">
        <v>3.9900000095367432</v>
      </c>
      <c r="G187" s="52">
        <v>103.75</v>
      </c>
    </row>
    <row r="188" spans="1:7" x14ac:dyDescent="0.25">
      <c r="A188" s="41" t="s">
        <v>345</v>
      </c>
      <c r="B188" s="42"/>
      <c r="C188" s="42"/>
      <c r="D188" s="42"/>
      <c r="E188" s="42"/>
      <c r="F188" s="42">
        <f>SUM(F170:F187)</f>
        <v>893268.81707549095</v>
      </c>
      <c r="G188" s="43">
        <f>SUM(G170:G187)</f>
        <v>6660840.7198028564</v>
      </c>
    </row>
    <row r="189" spans="1:7" x14ac:dyDescent="0.25">
      <c r="A189" s="49" t="s">
        <v>378</v>
      </c>
      <c r="B189" s="49" t="s">
        <v>26</v>
      </c>
      <c r="C189" s="49" t="s">
        <v>100</v>
      </c>
      <c r="D189" s="49" t="s">
        <v>103</v>
      </c>
      <c r="E189" s="49" t="s">
        <v>334</v>
      </c>
      <c r="F189" s="50">
        <v>1437.9000244140625</v>
      </c>
      <c r="G189" s="52">
        <v>39051.6796875</v>
      </c>
    </row>
    <row r="190" spans="1:7" x14ac:dyDescent="0.25">
      <c r="A190" s="49" t="s">
        <v>378</v>
      </c>
      <c r="B190" s="49" t="s">
        <v>26</v>
      </c>
      <c r="C190" s="49" t="s">
        <v>100</v>
      </c>
      <c r="D190" s="49" t="s">
        <v>103</v>
      </c>
      <c r="E190" s="49" t="s">
        <v>83</v>
      </c>
      <c r="F190" s="50">
        <v>1558.5599555969238</v>
      </c>
      <c r="G190" s="52">
        <v>28716.23046875</v>
      </c>
    </row>
    <row r="191" spans="1:7" x14ac:dyDescent="0.25">
      <c r="A191" s="49" t="s">
        <v>378</v>
      </c>
      <c r="B191" s="49" t="s">
        <v>26</v>
      </c>
      <c r="C191" s="49" t="s">
        <v>100</v>
      </c>
      <c r="D191" s="49" t="s">
        <v>103</v>
      </c>
      <c r="E191" s="49" t="s">
        <v>105</v>
      </c>
      <c r="F191" s="50">
        <v>43190.330078125</v>
      </c>
      <c r="G191" s="52">
        <v>82980.390625</v>
      </c>
    </row>
    <row r="192" spans="1:7" x14ac:dyDescent="0.25">
      <c r="A192" s="49" t="s">
        <v>378</v>
      </c>
      <c r="B192" s="49" t="s">
        <v>26</v>
      </c>
      <c r="C192" s="49" t="s">
        <v>100</v>
      </c>
      <c r="D192" s="49" t="s">
        <v>103</v>
      </c>
      <c r="E192" s="49" t="s">
        <v>52</v>
      </c>
      <c r="F192" s="50">
        <v>162326.01977539062</v>
      </c>
      <c r="G192" s="52">
        <v>476866.03656005859</v>
      </c>
    </row>
    <row r="193" spans="1:7" x14ac:dyDescent="0.25">
      <c r="A193" s="49" t="s">
        <v>378</v>
      </c>
      <c r="B193" s="49" t="s">
        <v>26</v>
      </c>
      <c r="C193" s="49" t="s">
        <v>100</v>
      </c>
      <c r="D193" s="49" t="s">
        <v>103</v>
      </c>
      <c r="E193" s="49" t="s">
        <v>55</v>
      </c>
      <c r="F193" s="50">
        <v>25123.4609375</v>
      </c>
      <c r="G193" s="52">
        <v>49244.26171875</v>
      </c>
    </row>
    <row r="194" spans="1:7" x14ac:dyDescent="0.25">
      <c r="A194" s="49" t="s">
        <v>378</v>
      </c>
      <c r="B194" s="49" t="s">
        <v>26</v>
      </c>
      <c r="C194" s="49" t="s">
        <v>100</v>
      </c>
      <c r="D194" s="49" t="s">
        <v>103</v>
      </c>
      <c r="E194" s="49" t="s">
        <v>102</v>
      </c>
      <c r="F194" s="50">
        <v>22060.329879760742</v>
      </c>
      <c r="G194" s="52">
        <v>287366.18202209473</v>
      </c>
    </row>
    <row r="195" spans="1:7" x14ac:dyDescent="0.25">
      <c r="A195" s="49" t="s">
        <v>378</v>
      </c>
      <c r="B195" s="49" t="s">
        <v>26</v>
      </c>
      <c r="C195" s="49" t="s">
        <v>100</v>
      </c>
      <c r="D195" s="49" t="s">
        <v>103</v>
      </c>
      <c r="E195" s="49" t="s">
        <v>153</v>
      </c>
      <c r="F195" s="50">
        <v>560</v>
      </c>
      <c r="G195" s="52">
        <v>13228.1298828125</v>
      </c>
    </row>
    <row r="196" spans="1:7" x14ac:dyDescent="0.25">
      <c r="A196" s="49" t="s">
        <v>378</v>
      </c>
      <c r="B196" s="49" t="s">
        <v>26</v>
      </c>
      <c r="C196" s="49" t="s">
        <v>100</v>
      </c>
      <c r="D196" s="49" t="s">
        <v>103</v>
      </c>
      <c r="E196" s="49" t="s">
        <v>47</v>
      </c>
      <c r="F196" s="50">
        <v>25416.83984375</v>
      </c>
      <c r="G196" s="52">
        <v>21000</v>
      </c>
    </row>
    <row r="197" spans="1:7" x14ac:dyDescent="0.25">
      <c r="A197" s="49" t="s">
        <v>378</v>
      </c>
      <c r="B197" s="49" t="s">
        <v>26</v>
      </c>
      <c r="C197" s="49" t="s">
        <v>100</v>
      </c>
      <c r="D197" s="49" t="s">
        <v>103</v>
      </c>
      <c r="E197" s="49" t="s">
        <v>269</v>
      </c>
      <c r="F197" s="50">
        <v>133.45999908447266</v>
      </c>
      <c r="G197" s="52">
        <v>3102.3900146484375</v>
      </c>
    </row>
    <row r="198" spans="1:7" x14ac:dyDescent="0.25">
      <c r="A198" s="49" t="s">
        <v>378</v>
      </c>
      <c r="B198" s="49" t="s">
        <v>26</v>
      </c>
      <c r="C198" s="49" t="s">
        <v>100</v>
      </c>
      <c r="D198" s="49" t="s">
        <v>103</v>
      </c>
      <c r="E198" s="49" t="s">
        <v>28</v>
      </c>
      <c r="F198" s="50">
        <v>148114.3603925705</v>
      </c>
      <c r="G198" s="52">
        <v>1352824.6081542969</v>
      </c>
    </row>
    <row r="199" spans="1:7" x14ac:dyDescent="0.25">
      <c r="A199" s="49" t="s">
        <v>378</v>
      </c>
      <c r="B199" s="49" t="s">
        <v>26</v>
      </c>
      <c r="C199" s="49" t="s">
        <v>100</v>
      </c>
      <c r="D199" s="49" t="s">
        <v>103</v>
      </c>
      <c r="E199" s="49" t="s">
        <v>314</v>
      </c>
      <c r="F199" s="50">
        <v>18437.80078125</v>
      </c>
      <c r="G199" s="52">
        <v>448782.03125</v>
      </c>
    </row>
    <row r="200" spans="1:7" x14ac:dyDescent="0.25">
      <c r="A200" s="49" t="s">
        <v>378</v>
      </c>
      <c r="B200" s="49" t="s">
        <v>26</v>
      </c>
      <c r="C200" s="49" t="s">
        <v>100</v>
      </c>
      <c r="D200" s="49" t="s">
        <v>103</v>
      </c>
      <c r="E200" s="49" t="s">
        <v>49</v>
      </c>
      <c r="F200" s="50">
        <v>5987.60009765625</v>
      </c>
      <c r="G200" s="52">
        <v>488139.9140625</v>
      </c>
    </row>
    <row r="201" spans="1:7" x14ac:dyDescent="0.25">
      <c r="A201" s="49" t="s">
        <v>378</v>
      </c>
      <c r="B201" s="49" t="s">
        <v>26</v>
      </c>
      <c r="C201" s="49" t="s">
        <v>100</v>
      </c>
      <c r="D201" s="49" t="s">
        <v>103</v>
      </c>
      <c r="E201" s="49" t="s">
        <v>76</v>
      </c>
      <c r="F201" s="50">
        <v>753</v>
      </c>
      <c r="G201" s="52">
        <v>252649.921875</v>
      </c>
    </row>
    <row r="202" spans="1:7" x14ac:dyDescent="0.25">
      <c r="A202" s="49" t="s">
        <v>378</v>
      </c>
      <c r="B202" s="49" t="s">
        <v>26</v>
      </c>
      <c r="C202" s="49" t="s">
        <v>100</v>
      </c>
      <c r="D202" s="49" t="s">
        <v>103</v>
      </c>
      <c r="E202" s="49" t="s">
        <v>43</v>
      </c>
      <c r="F202" s="50">
        <v>211234.73242378235</v>
      </c>
      <c r="G202" s="52">
        <v>818144.064453125</v>
      </c>
    </row>
    <row r="203" spans="1:7" x14ac:dyDescent="0.25">
      <c r="A203" s="49" t="s">
        <v>378</v>
      </c>
      <c r="B203" s="49" t="s">
        <v>26</v>
      </c>
      <c r="C203" s="49" t="s">
        <v>100</v>
      </c>
      <c r="D203" s="49" t="s">
        <v>103</v>
      </c>
      <c r="E203" s="49" t="s">
        <v>56</v>
      </c>
      <c r="F203" s="50">
        <v>45291.640335083008</v>
      </c>
      <c r="G203" s="52">
        <v>470897.01737213135</v>
      </c>
    </row>
    <row r="204" spans="1:7" x14ac:dyDescent="0.25">
      <c r="A204" s="49" t="s">
        <v>378</v>
      </c>
      <c r="B204" s="49" t="s">
        <v>26</v>
      </c>
      <c r="C204" s="49" t="s">
        <v>100</v>
      </c>
      <c r="D204" s="49" t="s">
        <v>103</v>
      </c>
      <c r="E204" s="49" t="s">
        <v>381</v>
      </c>
      <c r="F204" s="50">
        <v>10.899999618530273</v>
      </c>
      <c r="G204" s="52">
        <v>90</v>
      </c>
    </row>
    <row r="205" spans="1:7" x14ac:dyDescent="0.25">
      <c r="A205" s="49" t="s">
        <v>378</v>
      </c>
      <c r="B205" s="49" t="s">
        <v>26</v>
      </c>
      <c r="C205" s="49" t="s">
        <v>100</v>
      </c>
      <c r="D205" s="49" t="s">
        <v>103</v>
      </c>
      <c r="E205" s="49" t="s">
        <v>158</v>
      </c>
      <c r="F205" s="50">
        <v>6078.650146484375</v>
      </c>
      <c r="G205" s="52">
        <v>298605.9921875</v>
      </c>
    </row>
    <row r="206" spans="1:7" x14ac:dyDescent="0.25">
      <c r="A206" s="49" t="s">
        <v>378</v>
      </c>
      <c r="B206" s="49" t="s">
        <v>26</v>
      </c>
      <c r="C206" s="49" t="s">
        <v>100</v>
      </c>
      <c r="D206" s="49" t="s">
        <v>103</v>
      </c>
      <c r="E206" s="49" t="s">
        <v>270</v>
      </c>
      <c r="F206" s="50">
        <v>20946.189453125</v>
      </c>
      <c r="G206" s="52">
        <v>284435.5</v>
      </c>
    </row>
    <row r="207" spans="1:7" x14ac:dyDescent="0.25">
      <c r="A207" s="49" t="s">
        <v>378</v>
      </c>
      <c r="B207" s="49" t="s">
        <v>26</v>
      </c>
      <c r="C207" s="49" t="s">
        <v>100</v>
      </c>
      <c r="D207" s="49" t="s">
        <v>103</v>
      </c>
      <c r="E207" s="49" t="s">
        <v>315</v>
      </c>
      <c r="F207" s="50">
        <v>1336.2700452804565</v>
      </c>
      <c r="G207" s="52">
        <v>35170.410308837891</v>
      </c>
    </row>
    <row r="208" spans="1:7" x14ac:dyDescent="0.25">
      <c r="A208" s="49" t="s">
        <v>378</v>
      </c>
      <c r="B208" s="49" t="s">
        <v>26</v>
      </c>
      <c r="C208" s="49" t="s">
        <v>100</v>
      </c>
      <c r="D208" s="49" t="s">
        <v>103</v>
      </c>
      <c r="E208" s="49" t="s">
        <v>313</v>
      </c>
      <c r="F208" s="50">
        <v>98942.2578125</v>
      </c>
      <c r="G208" s="52">
        <v>560548.390625</v>
      </c>
    </row>
    <row r="209" spans="1:7" x14ac:dyDescent="0.25">
      <c r="A209" s="49" t="s">
        <v>378</v>
      </c>
      <c r="B209" s="49" t="s">
        <v>26</v>
      </c>
      <c r="C209" s="49" t="s">
        <v>100</v>
      </c>
      <c r="D209" s="49" t="s">
        <v>103</v>
      </c>
      <c r="E209" s="49" t="s">
        <v>294</v>
      </c>
      <c r="F209" s="50">
        <v>22672.580078125</v>
      </c>
      <c r="G209" s="52">
        <v>152637.5</v>
      </c>
    </row>
    <row r="210" spans="1:7" x14ac:dyDescent="0.25">
      <c r="A210" s="49" t="s">
        <v>378</v>
      </c>
      <c r="B210" s="49" t="s">
        <v>26</v>
      </c>
      <c r="C210" s="49" t="s">
        <v>100</v>
      </c>
      <c r="D210" s="49" t="s">
        <v>101</v>
      </c>
      <c r="E210" s="49" t="s">
        <v>102</v>
      </c>
      <c r="F210" s="50">
        <v>1274.1600341796875</v>
      </c>
      <c r="G210" s="52">
        <v>6404.75</v>
      </c>
    </row>
    <row r="211" spans="1:7" x14ac:dyDescent="0.25">
      <c r="A211" s="49" t="s">
        <v>378</v>
      </c>
      <c r="B211" s="49" t="s">
        <v>26</v>
      </c>
      <c r="C211" s="49" t="s">
        <v>100</v>
      </c>
      <c r="D211" s="49" t="s">
        <v>101</v>
      </c>
      <c r="E211" s="49" t="s">
        <v>28</v>
      </c>
      <c r="F211" s="50">
        <v>21104.499389648438</v>
      </c>
      <c r="G211" s="52">
        <v>158023.30859375</v>
      </c>
    </row>
    <row r="212" spans="1:7" x14ac:dyDescent="0.25">
      <c r="A212" s="49" t="s">
        <v>378</v>
      </c>
      <c r="B212" s="49" t="s">
        <v>2</v>
      </c>
      <c r="C212" s="49" t="s">
        <v>100</v>
      </c>
      <c r="D212" s="49" t="s">
        <v>103</v>
      </c>
      <c r="E212" s="49" t="s">
        <v>52</v>
      </c>
      <c r="F212" s="50">
        <v>51.389999389648437</v>
      </c>
      <c r="G212" s="52">
        <v>9662.66015625</v>
      </c>
    </row>
    <row r="213" spans="1:7" x14ac:dyDescent="0.25">
      <c r="A213" s="49" t="s">
        <v>378</v>
      </c>
      <c r="B213" s="49" t="s">
        <v>159</v>
      </c>
      <c r="C213" s="49" t="s">
        <v>100</v>
      </c>
      <c r="D213" s="49" t="s">
        <v>103</v>
      </c>
      <c r="E213" s="49" t="s">
        <v>52</v>
      </c>
      <c r="F213" s="50">
        <v>285.90999603271484</v>
      </c>
      <c r="G213" s="52">
        <v>37071.970703125</v>
      </c>
    </row>
    <row r="214" spans="1:7" x14ac:dyDescent="0.25">
      <c r="A214" s="49" t="s">
        <v>378</v>
      </c>
      <c r="B214" s="49" t="s">
        <v>159</v>
      </c>
      <c r="C214" s="49" t="s">
        <v>100</v>
      </c>
      <c r="D214" s="49" t="s">
        <v>103</v>
      </c>
      <c r="E214" s="49" t="s">
        <v>102</v>
      </c>
      <c r="F214" s="50">
        <v>5511.47021484375</v>
      </c>
      <c r="G214" s="52">
        <v>97738.7421875</v>
      </c>
    </row>
    <row r="215" spans="1:7" x14ac:dyDescent="0.25">
      <c r="A215" s="49" t="s">
        <v>378</v>
      </c>
      <c r="B215" s="49" t="s">
        <v>85</v>
      </c>
      <c r="C215" s="49" t="s">
        <v>100</v>
      </c>
      <c r="D215" s="49" t="s">
        <v>103</v>
      </c>
      <c r="E215" s="49" t="s">
        <v>56</v>
      </c>
      <c r="F215" s="50">
        <v>371.03998565673828</v>
      </c>
      <c r="G215" s="52">
        <v>6052.239990234375</v>
      </c>
    </row>
    <row r="216" spans="1:7" x14ac:dyDescent="0.25">
      <c r="A216" s="68" t="s">
        <v>378</v>
      </c>
      <c r="B216" s="69"/>
      <c r="C216" s="69"/>
      <c r="D216" s="69"/>
      <c r="E216" s="69"/>
      <c r="F216" s="69">
        <f>SUM(F189:F215)</f>
        <v>890211.35167884827</v>
      </c>
      <c r="G216" s="70">
        <f>SUM(G189:G215)</f>
        <v>6479434.3228988647</v>
      </c>
    </row>
    <row r="217" spans="1:7" x14ac:dyDescent="0.25">
      <c r="A217" s="49" t="s">
        <v>386</v>
      </c>
      <c r="B217" s="49" t="s">
        <v>135</v>
      </c>
      <c r="C217" s="49" t="s">
        <v>100</v>
      </c>
      <c r="D217" s="49" t="s">
        <v>391</v>
      </c>
      <c r="E217" s="49" t="s">
        <v>102</v>
      </c>
      <c r="F217" s="50">
        <v>50036.259765625</v>
      </c>
      <c r="G217" s="52">
        <v>39160.060546875</v>
      </c>
    </row>
    <row r="218" spans="1:7" x14ac:dyDescent="0.25">
      <c r="A218" s="49" t="s">
        <v>386</v>
      </c>
      <c r="B218" s="49" t="s">
        <v>26</v>
      </c>
      <c r="C218" s="49" t="s">
        <v>100</v>
      </c>
      <c r="D218" s="49" t="s">
        <v>391</v>
      </c>
      <c r="E218" s="49" t="s">
        <v>28</v>
      </c>
      <c r="F218" s="50">
        <v>18794.560546875</v>
      </c>
      <c r="G218" s="52">
        <v>71000</v>
      </c>
    </row>
    <row r="219" spans="1:7" x14ac:dyDescent="0.25">
      <c r="A219" s="49" t="s">
        <v>386</v>
      </c>
      <c r="B219" s="49" t="s">
        <v>26</v>
      </c>
      <c r="C219" s="49" t="s">
        <v>100</v>
      </c>
      <c r="D219" s="49" t="s">
        <v>103</v>
      </c>
      <c r="E219" s="49" t="s">
        <v>105</v>
      </c>
      <c r="F219" s="50">
        <v>65778.849609375</v>
      </c>
      <c r="G219" s="52">
        <v>129813.609375</v>
      </c>
    </row>
    <row r="220" spans="1:7" x14ac:dyDescent="0.25">
      <c r="A220" s="49" t="s">
        <v>386</v>
      </c>
      <c r="B220" s="49" t="s">
        <v>26</v>
      </c>
      <c r="C220" s="49" t="s">
        <v>100</v>
      </c>
      <c r="D220" s="49" t="s">
        <v>391</v>
      </c>
      <c r="E220" s="49" t="s">
        <v>52</v>
      </c>
      <c r="F220" s="50">
        <v>92432.289215087891</v>
      </c>
      <c r="G220" s="52">
        <v>259463.53402709961</v>
      </c>
    </row>
    <row r="221" spans="1:7" x14ac:dyDescent="0.25">
      <c r="A221" s="49" t="s">
        <v>386</v>
      </c>
      <c r="B221" s="49" t="s">
        <v>26</v>
      </c>
      <c r="C221" s="49" t="s">
        <v>100</v>
      </c>
      <c r="D221" s="49" t="s">
        <v>103</v>
      </c>
      <c r="E221" s="49" t="s">
        <v>81</v>
      </c>
      <c r="F221" s="50">
        <v>28104</v>
      </c>
      <c r="G221" s="52">
        <v>30765.44921875</v>
      </c>
    </row>
    <row r="222" spans="1:7" x14ac:dyDescent="0.25">
      <c r="A222" s="49" t="s">
        <v>387</v>
      </c>
      <c r="B222" s="49" t="s">
        <v>26</v>
      </c>
      <c r="C222" s="49" t="s">
        <v>100</v>
      </c>
      <c r="D222" s="49" t="s">
        <v>103</v>
      </c>
      <c r="E222" s="49" t="s">
        <v>102</v>
      </c>
      <c r="F222" s="50">
        <v>17433.229759216309</v>
      </c>
      <c r="G222" s="52">
        <v>675014.494140625</v>
      </c>
    </row>
    <row r="223" spans="1:7" x14ac:dyDescent="0.25">
      <c r="A223" s="49" t="s">
        <v>387</v>
      </c>
      <c r="B223" s="49" t="s">
        <v>26</v>
      </c>
      <c r="C223" s="49" t="s">
        <v>100</v>
      </c>
      <c r="D223" s="49" t="s">
        <v>103</v>
      </c>
      <c r="E223" s="49" t="s">
        <v>153</v>
      </c>
      <c r="F223" s="50">
        <v>646.95998573303223</v>
      </c>
      <c r="G223" s="52">
        <v>8311.0597686767578</v>
      </c>
    </row>
    <row r="224" spans="1:7" x14ac:dyDescent="0.25">
      <c r="A224" s="49" t="s">
        <v>387</v>
      </c>
      <c r="B224" s="49" t="s">
        <v>26</v>
      </c>
      <c r="C224" s="49" t="s">
        <v>100</v>
      </c>
      <c r="D224" s="49" t="s">
        <v>391</v>
      </c>
      <c r="E224" s="49" t="s">
        <v>164</v>
      </c>
      <c r="F224" s="50">
        <v>2967.3499755859375</v>
      </c>
      <c r="G224" s="52">
        <v>45887.330078125</v>
      </c>
    </row>
    <row r="225" spans="1:7" x14ac:dyDescent="0.25">
      <c r="A225" s="49" t="s">
        <v>387</v>
      </c>
      <c r="B225" s="49" t="s">
        <v>26</v>
      </c>
      <c r="C225" s="49" t="s">
        <v>100</v>
      </c>
      <c r="D225" s="49" t="s">
        <v>103</v>
      </c>
      <c r="E225" s="49" t="s">
        <v>28</v>
      </c>
      <c r="F225" s="50">
        <v>161005.10845947266</v>
      </c>
      <c r="G225" s="52">
        <v>1725568.7596740723</v>
      </c>
    </row>
    <row r="226" spans="1:7" x14ac:dyDescent="0.25">
      <c r="A226" s="49" t="s">
        <v>387</v>
      </c>
      <c r="B226" s="49" t="s">
        <v>26</v>
      </c>
      <c r="C226" s="49" t="s">
        <v>100</v>
      </c>
      <c r="D226" s="49" t="s">
        <v>103</v>
      </c>
      <c r="E226" s="49" t="s">
        <v>49</v>
      </c>
      <c r="F226" s="50">
        <v>271</v>
      </c>
      <c r="G226" s="52">
        <v>2724</v>
      </c>
    </row>
    <row r="227" spans="1:7" x14ac:dyDescent="0.25">
      <c r="A227" s="49" t="s">
        <v>386</v>
      </c>
      <c r="B227" s="49" t="s">
        <v>26</v>
      </c>
      <c r="C227" s="49" t="s">
        <v>100</v>
      </c>
      <c r="D227" s="49" t="s">
        <v>103</v>
      </c>
      <c r="E227" s="49" t="s">
        <v>43</v>
      </c>
      <c r="F227" s="50">
        <v>61082.259765625</v>
      </c>
      <c r="G227" s="52">
        <v>382399.5625</v>
      </c>
    </row>
    <row r="228" spans="1:7" x14ac:dyDescent="0.25">
      <c r="A228" s="49" t="s">
        <v>386</v>
      </c>
      <c r="B228" s="49" t="s">
        <v>26</v>
      </c>
      <c r="C228" s="49" t="s">
        <v>100</v>
      </c>
      <c r="D228" s="49" t="s">
        <v>391</v>
      </c>
      <c r="E228" s="49" t="s">
        <v>56</v>
      </c>
      <c r="F228" s="50">
        <v>39377.9189453125</v>
      </c>
      <c r="G228" s="52">
        <v>568064.2421875</v>
      </c>
    </row>
    <row r="229" spans="1:7" x14ac:dyDescent="0.25">
      <c r="A229" s="49" t="s">
        <v>386</v>
      </c>
      <c r="B229" s="49" t="s">
        <v>26</v>
      </c>
      <c r="C229" s="49" t="s">
        <v>100</v>
      </c>
      <c r="D229" s="49" t="s">
        <v>391</v>
      </c>
      <c r="E229" s="49" t="s">
        <v>270</v>
      </c>
      <c r="F229" s="50">
        <v>9371.400390625</v>
      </c>
      <c r="G229" s="52">
        <v>115875.546875</v>
      </c>
    </row>
    <row r="230" spans="1:7" x14ac:dyDescent="0.25">
      <c r="A230" s="49" t="s">
        <v>386</v>
      </c>
      <c r="B230" s="49" t="s">
        <v>26</v>
      </c>
      <c r="C230" s="49" t="s">
        <v>100</v>
      </c>
      <c r="D230" s="49" t="s">
        <v>391</v>
      </c>
      <c r="E230" s="49" t="s">
        <v>173</v>
      </c>
      <c r="F230" s="50">
        <v>37418.48828125</v>
      </c>
      <c r="G230" s="52">
        <v>167460.46875</v>
      </c>
    </row>
    <row r="231" spans="1:7" x14ac:dyDescent="0.25">
      <c r="A231" s="49" t="s">
        <v>387</v>
      </c>
      <c r="B231" s="49" t="s">
        <v>26</v>
      </c>
      <c r="C231" s="49" t="s">
        <v>100</v>
      </c>
      <c r="D231" s="49" t="s">
        <v>103</v>
      </c>
      <c r="E231" s="49" t="s">
        <v>315</v>
      </c>
      <c r="F231" s="50">
        <v>359.25</v>
      </c>
      <c r="G231" s="52">
        <v>6442.06005859375</v>
      </c>
    </row>
    <row r="232" spans="1:7" x14ac:dyDescent="0.25">
      <c r="A232" s="49" t="s">
        <v>387</v>
      </c>
      <c r="B232" s="49" t="s">
        <v>26</v>
      </c>
      <c r="C232" s="49" t="s">
        <v>100</v>
      </c>
      <c r="D232" s="49" t="s">
        <v>103</v>
      </c>
      <c r="E232" s="49" t="s">
        <v>106</v>
      </c>
      <c r="F232" s="50">
        <v>19105.419921875</v>
      </c>
      <c r="G232" s="52">
        <v>321406.328125</v>
      </c>
    </row>
    <row r="233" spans="1:7" x14ac:dyDescent="0.25">
      <c r="A233" s="49" t="s">
        <v>386</v>
      </c>
      <c r="B233" s="49" t="s">
        <v>26</v>
      </c>
      <c r="C233" s="49" t="s">
        <v>100</v>
      </c>
      <c r="D233" s="49" t="s">
        <v>103</v>
      </c>
      <c r="E233" s="49" t="s">
        <v>313</v>
      </c>
      <c r="F233" s="50">
        <v>81440.681640625</v>
      </c>
      <c r="G233" s="52">
        <v>452932.4609375</v>
      </c>
    </row>
    <row r="234" spans="1:7" x14ac:dyDescent="0.25">
      <c r="A234" s="49" t="s">
        <v>386</v>
      </c>
      <c r="B234" s="49" t="s">
        <v>26</v>
      </c>
      <c r="C234" s="49" t="s">
        <v>100</v>
      </c>
      <c r="D234" s="49" t="s">
        <v>101</v>
      </c>
      <c r="E234" s="49" t="s">
        <v>105</v>
      </c>
      <c r="F234" s="50">
        <v>23603.640625</v>
      </c>
      <c r="G234" s="52">
        <v>43580.6484375</v>
      </c>
    </row>
    <row r="235" spans="1:7" x14ac:dyDescent="0.25">
      <c r="A235" s="49" t="s">
        <v>386</v>
      </c>
      <c r="B235" s="49" t="s">
        <v>26</v>
      </c>
      <c r="C235" s="49" t="s">
        <v>100</v>
      </c>
      <c r="D235" s="49" t="s">
        <v>101</v>
      </c>
      <c r="E235" s="49" t="s">
        <v>52</v>
      </c>
      <c r="F235" s="50">
        <v>23123.490234375</v>
      </c>
      <c r="G235" s="52">
        <v>63722.578125</v>
      </c>
    </row>
    <row r="236" spans="1:7" x14ac:dyDescent="0.25">
      <c r="A236" s="49" t="s">
        <v>386</v>
      </c>
      <c r="B236" s="49" t="s">
        <v>26</v>
      </c>
      <c r="C236" s="49" t="s">
        <v>100</v>
      </c>
      <c r="D236" s="49" t="s">
        <v>101</v>
      </c>
      <c r="E236" s="49" t="s">
        <v>28</v>
      </c>
      <c r="F236" s="50">
        <v>75162.349609375</v>
      </c>
      <c r="G236" s="52">
        <v>288127.15625</v>
      </c>
    </row>
    <row r="237" spans="1:7" x14ac:dyDescent="0.25">
      <c r="A237" s="49" t="s">
        <v>386</v>
      </c>
      <c r="B237" s="49" t="s">
        <v>26</v>
      </c>
      <c r="C237" s="49" t="s">
        <v>100</v>
      </c>
      <c r="D237" s="49" t="s">
        <v>101</v>
      </c>
      <c r="E237" s="49" t="s">
        <v>56</v>
      </c>
      <c r="F237" s="50">
        <v>25250</v>
      </c>
      <c r="G237" s="52">
        <v>5050</v>
      </c>
    </row>
    <row r="238" spans="1:7" x14ac:dyDescent="0.25">
      <c r="A238" s="49" t="s">
        <v>386</v>
      </c>
      <c r="B238" s="49" t="s">
        <v>26</v>
      </c>
      <c r="C238" s="49" t="s">
        <v>100</v>
      </c>
      <c r="D238" s="49" t="s">
        <v>101</v>
      </c>
      <c r="E238" s="49" t="s">
        <v>313</v>
      </c>
      <c r="F238" s="50">
        <v>50899.55078125</v>
      </c>
      <c r="G238" s="52">
        <v>75480.90625</v>
      </c>
    </row>
    <row r="239" spans="1:7" x14ac:dyDescent="0.25">
      <c r="A239" s="49" t="s">
        <v>387</v>
      </c>
      <c r="B239" s="49" t="s">
        <v>2</v>
      </c>
      <c r="C239" s="49" t="s">
        <v>100</v>
      </c>
      <c r="D239" s="49" t="s">
        <v>103</v>
      </c>
      <c r="E239" s="49" t="s">
        <v>52</v>
      </c>
      <c r="F239" s="50">
        <v>218.38000106811523</v>
      </c>
      <c r="G239" s="52">
        <v>7624.050048828125</v>
      </c>
    </row>
    <row r="240" spans="1:7" x14ac:dyDescent="0.25">
      <c r="A240" s="49" t="s">
        <v>387</v>
      </c>
      <c r="B240" s="49" t="s">
        <v>2</v>
      </c>
      <c r="C240" s="49" t="s">
        <v>100</v>
      </c>
      <c r="D240" s="49" t="s">
        <v>101</v>
      </c>
      <c r="E240" s="49" t="s">
        <v>52</v>
      </c>
      <c r="F240" s="50">
        <v>652.1400146484375</v>
      </c>
      <c r="G240" s="52">
        <v>1573.1600341796875</v>
      </c>
    </row>
    <row r="241" spans="1:7" x14ac:dyDescent="0.25">
      <c r="A241" s="49" t="s">
        <v>386</v>
      </c>
      <c r="B241" s="49" t="s">
        <v>159</v>
      </c>
      <c r="C241" s="49" t="s">
        <v>100</v>
      </c>
      <c r="D241" s="49" t="s">
        <v>391</v>
      </c>
      <c r="E241" s="49" t="s">
        <v>52</v>
      </c>
      <c r="F241" s="50">
        <v>162.66000366210937</v>
      </c>
      <c r="G241" s="52">
        <v>6819.18994140625</v>
      </c>
    </row>
    <row r="242" spans="1:7" x14ac:dyDescent="0.25">
      <c r="A242" s="49" t="s">
        <v>387</v>
      </c>
      <c r="B242" s="49" t="s">
        <v>85</v>
      </c>
      <c r="C242" s="49" t="s">
        <v>100</v>
      </c>
      <c r="D242" s="49" t="s">
        <v>103</v>
      </c>
      <c r="E242" s="49" t="s">
        <v>52</v>
      </c>
      <c r="F242" s="50">
        <v>6.690000057220459</v>
      </c>
      <c r="G242" s="52">
        <v>173.47999572753906</v>
      </c>
    </row>
    <row r="243" spans="1:7" x14ac:dyDescent="0.25">
      <c r="A243" s="49" t="s">
        <v>386</v>
      </c>
      <c r="B243" s="49" t="s">
        <v>85</v>
      </c>
      <c r="C243" s="49" t="s">
        <v>100</v>
      </c>
      <c r="D243" s="49" t="s">
        <v>391</v>
      </c>
      <c r="E243" s="49" t="s">
        <v>56</v>
      </c>
      <c r="F243" s="50">
        <v>1399.8000183105469</v>
      </c>
      <c r="G243" s="52">
        <v>23368.1806640625</v>
      </c>
    </row>
    <row r="244" spans="1:7" x14ac:dyDescent="0.25">
      <c r="A244" s="68" t="s">
        <v>386</v>
      </c>
      <c r="B244" s="69"/>
      <c r="C244" s="69"/>
      <c r="D244" s="69"/>
      <c r="E244" s="69"/>
      <c r="F244" s="69">
        <f>SUM(F217:F243)</f>
        <v>886103.72755002975</v>
      </c>
      <c r="G244" s="70">
        <f>SUM(G217:G243)</f>
        <v>5517808.3160095215</v>
      </c>
    </row>
    <row r="245" spans="1:7" x14ac:dyDescent="0.25">
      <c r="A245" s="49" t="s">
        <v>395</v>
      </c>
      <c r="B245" s="49" t="s">
        <v>135</v>
      </c>
      <c r="C245" s="49" t="s">
        <v>100</v>
      </c>
      <c r="D245" s="49" t="s">
        <v>391</v>
      </c>
      <c r="E245" s="49" t="s">
        <v>52</v>
      </c>
      <c r="F245" s="50">
        <v>1138</v>
      </c>
      <c r="G245" s="52">
        <v>27873</v>
      </c>
    </row>
    <row r="246" spans="1:7" x14ac:dyDescent="0.25">
      <c r="A246" s="49" t="s">
        <v>396</v>
      </c>
      <c r="B246" s="49" t="s">
        <v>135</v>
      </c>
      <c r="C246" s="49" t="s">
        <v>100</v>
      </c>
      <c r="D246" s="49" t="s">
        <v>391</v>
      </c>
      <c r="E246" s="49" t="s">
        <v>55</v>
      </c>
      <c r="F246" s="50">
        <v>538.8699951171875</v>
      </c>
      <c r="G246" s="52">
        <v>14251.9501953125</v>
      </c>
    </row>
    <row r="247" spans="1:7" x14ac:dyDescent="0.25">
      <c r="A247" s="49" t="s">
        <v>396</v>
      </c>
      <c r="B247" s="49" t="s">
        <v>135</v>
      </c>
      <c r="C247" s="49" t="s">
        <v>100</v>
      </c>
      <c r="D247" s="49" t="s">
        <v>391</v>
      </c>
      <c r="E247" s="49" t="s">
        <v>28</v>
      </c>
      <c r="F247" s="50">
        <v>288.489990234375</v>
      </c>
      <c r="G247" s="52">
        <v>7449</v>
      </c>
    </row>
    <row r="248" spans="1:7" ht="30" x14ac:dyDescent="0.25">
      <c r="A248" s="49" t="s">
        <v>395</v>
      </c>
      <c r="B248" s="49" t="s">
        <v>26</v>
      </c>
      <c r="C248" s="49" t="s">
        <v>100</v>
      </c>
      <c r="D248" s="49" t="s">
        <v>412</v>
      </c>
      <c r="E248" s="49" t="s">
        <v>102</v>
      </c>
      <c r="F248" s="50">
        <v>3333.030029296875</v>
      </c>
      <c r="G248" s="52">
        <v>42383.078125</v>
      </c>
    </row>
    <row r="249" spans="1:7" x14ac:dyDescent="0.25">
      <c r="A249" s="49" t="s">
        <v>395</v>
      </c>
      <c r="B249" s="49" t="s">
        <v>26</v>
      </c>
      <c r="C249" s="49" t="s">
        <v>100</v>
      </c>
      <c r="D249" s="49" t="s">
        <v>103</v>
      </c>
      <c r="E249" s="49" t="s">
        <v>105</v>
      </c>
      <c r="F249" s="50">
        <v>43847.390625</v>
      </c>
      <c r="G249" s="52">
        <v>72665.8984375</v>
      </c>
    </row>
    <row r="250" spans="1:7" x14ac:dyDescent="0.25">
      <c r="A250" s="49" t="s">
        <v>395</v>
      </c>
      <c r="B250" s="49" t="s">
        <v>26</v>
      </c>
      <c r="C250" s="49" t="s">
        <v>100</v>
      </c>
      <c r="D250" s="49" t="s">
        <v>391</v>
      </c>
      <c r="E250" s="49" t="s">
        <v>52</v>
      </c>
      <c r="F250" s="50">
        <v>104368.32135009766</v>
      </c>
      <c r="G250" s="52">
        <v>380745.39801025391</v>
      </c>
    </row>
    <row r="251" spans="1:7" x14ac:dyDescent="0.25">
      <c r="A251" s="49" t="s">
        <v>396</v>
      </c>
      <c r="B251" s="49" t="s">
        <v>26</v>
      </c>
      <c r="C251" s="49" t="s">
        <v>100</v>
      </c>
      <c r="D251" s="49" t="s">
        <v>391</v>
      </c>
      <c r="E251" s="49" t="s">
        <v>102</v>
      </c>
      <c r="F251" s="50">
        <v>28180.90994644165</v>
      </c>
      <c r="G251" s="52">
        <v>688015.96411132812</v>
      </c>
    </row>
    <row r="252" spans="1:7" x14ac:dyDescent="0.25">
      <c r="A252" s="49" t="s">
        <v>395</v>
      </c>
      <c r="B252" s="49" t="s">
        <v>26</v>
      </c>
      <c r="C252" s="49" t="s">
        <v>100</v>
      </c>
      <c r="D252" s="49" t="s">
        <v>103</v>
      </c>
      <c r="E252" s="49" t="s">
        <v>153</v>
      </c>
      <c r="F252" s="50">
        <v>79599.44921875</v>
      </c>
      <c r="G252" s="52">
        <v>119914.4189453125</v>
      </c>
    </row>
    <row r="253" spans="1:7" x14ac:dyDescent="0.25">
      <c r="A253" s="49" t="s">
        <v>396</v>
      </c>
      <c r="B253" s="49" t="s">
        <v>26</v>
      </c>
      <c r="C253" s="49" t="s">
        <v>100</v>
      </c>
      <c r="D253" s="49" t="s">
        <v>391</v>
      </c>
      <c r="E253" s="49" t="s">
        <v>164</v>
      </c>
      <c r="F253" s="50">
        <v>3422.489990234375</v>
      </c>
      <c r="G253" s="52">
        <v>32716.060546875</v>
      </c>
    </row>
    <row r="254" spans="1:7" x14ac:dyDescent="0.25">
      <c r="A254" s="49" t="s">
        <v>395</v>
      </c>
      <c r="B254" s="49" t="s">
        <v>26</v>
      </c>
      <c r="C254" s="49" t="s">
        <v>100</v>
      </c>
      <c r="D254" s="49" t="s">
        <v>103</v>
      </c>
      <c r="E254" s="49" t="s">
        <v>269</v>
      </c>
      <c r="F254" s="50">
        <v>3280.590087890625</v>
      </c>
      <c r="G254" s="52">
        <v>31438.880859375</v>
      </c>
    </row>
    <row r="255" spans="1:7" x14ac:dyDescent="0.25">
      <c r="A255" s="49" t="s">
        <v>396</v>
      </c>
      <c r="B255" s="49" t="s">
        <v>26</v>
      </c>
      <c r="C255" s="49" t="s">
        <v>100</v>
      </c>
      <c r="D255" s="49" t="s">
        <v>391</v>
      </c>
      <c r="E255" s="49" t="s">
        <v>61</v>
      </c>
      <c r="F255" s="50">
        <v>13.149999618530273</v>
      </c>
      <c r="G255" s="52">
        <v>537</v>
      </c>
    </row>
    <row r="256" spans="1:7" x14ac:dyDescent="0.25">
      <c r="A256" s="49" t="s">
        <v>396</v>
      </c>
      <c r="B256" s="49" t="s">
        <v>26</v>
      </c>
      <c r="C256" s="49" t="s">
        <v>100</v>
      </c>
      <c r="D256" s="49" t="s">
        <v>391</v>
      </c>
      <c r="E256" s="49" t="s">
        <v>28</v>
      </c>
      <c r="F256" s="50">
        <v>545704.61165237427</v>
      </c>
      <c r="G256" s="52">
        <v>2540385.3347167969</v>
      </c>
    </row>
    <row r="257" spans="1:7" x14ac:dyDescent="0.25">
      <c r="A257" s="49" t="s">
        <v>396</v>
      </c>
      <c r="B257" s="49" t="s">
        <v>26</v>
      </c>
      <c r="C257" s="49" t="s">
        <v>100</v>
      </c>
      <c r="D257" s="49" t="s">
        <v>391</v>
      </c>
      <c r="E257" s="49" t="s">
        <v>49</v>
      </c>
      <c r="F257" s="50">
        <v>1036</v>
      </c>
      <c r="G257" s="52">
        <v>95569</v>
      </c>
    </row>
    <row r="258" spans="1:7" x14ac:dyDescent="0.25">
      <c r="A258" s="49" t="s">
        <v>395</v>
      </c>
      <c r="B258" s="49" t="s">
        <v>26</v>
      </c>
      <c r="C258" s="49" t="s">
        <v>100</v>
      </c>
      <c r="D258" s="49" t="s">
        <v>103</v>
      </c>
      <c r="E258" s="49" t="s">
        <v>154</v>
      </c>
      <c r="F258" s="50">
        <v>14260.1796875</v>
      </c>
      <c r="G258" s="52">
        <v>122055.78125</v>
      </c>
    </row>
    <row r="259" spans="1:7" x14ac:dyDescent="0.25">
      <c r="A259" s="49" t="s">
        <v>396</v>
      </c>
      <c r="B259" s="49" t="s">
        <v>26</v>
      </c>
      <c r="C259" s="49" t="s">
        <v>100</v>
      </c>
      <c r="D259" s="49" t="s">
        <v>391</v>
      </c>
      <c r="E259" s="49" t="s">
        <v>43</v>
      </c>
      <c r="F259" s="50">
        <v>14847.129699707031</v>
      </c>
      <c r="G259" s="52">
        <v>122206.48046875</v>
      </c>
    </row>
    <row r="260" spans="1:7" x14ac:dyDescent="0.25">
      <c r="A260" s="49" t="s">
        <v>395</v>
      </c>
      <c r="B260" s="49" t="s">
        <v>26</v>
      </c>
      <c r="C260" s="49" t="s">
        <v>100</v>
      </c>
      <c r="D260" s="49" t="s">
        <v>103</v>
      </c>
      <c r="E260" s="49" t="s">
        <v>56</v>
      </c>
      <c r="F260" s="50">
        <v>60053.960220336914</v>
      </c>
      <c r="G260" s="52">
        <v>645224.1044921875</v>
      </c>
    </row>
    <row r="261" spans="1:7" x14ac:dyDescent="0.25">
      <c r="A261" s="49" t="s">
        <v>396</v>
      </c>
      <c r="B261" s="49" t="s">
        <v>26</v>
      </c>
      <c r="C261" s="49" t="s">
        <v>100</v>
      </c>
      <c r="D261" s="49" t="s">
        <v>391</v>
      </c>
      <c r="E261" s="49" t="s">
        <v>315</v>
      </c>
      <c r="F261" s="50">
        <v>203.8699951171875</v>
      </c>
      <c r="G261" s="52">
        <v>6209.509765625</v>
      </c>
    </row>
    <row r="262" spans="1:7" x14ac:dyDescent="0.25">
      <c r="A262" s="49" t="s">
        <v>396</v>
      </c>
      <c r="B262" s="49" t="s">
        <v>26</v>
      </c>
      <c r="C262" s="49" t="s">
        <v>100</v>
      </c>
      <c r="D262" s="49" t="s">
        <v>391</v>
      </c>
      <c r="E262" s="49" t="s">
        <v>106</v>
      </c>
      <c r="F262" s="50">
        <v>13452.969787597656</v>
      </c>
      <c r="G262" s="52">
        <v>241548.947265625</v>
      </c>
    </row>
    <row r="263" spans="1:7" x14ac:dyDescent="0.25">
      <c r="A263" s="49" t="s">
        <v>395</v>
      </c>
      <c r="B263" s="49" t="s">
        <v>26</v>
      </c>
      <c r="C263" s="49" t="s">
        <v>100</v>
      </c>
      <c r="D263" s="49" t="s">
        <v>103</v>
      </c>
      <c r="E263" s="49" t="s">
        <v>313</v>
      </c>
      <c r="F263" s="50">
        <v>105033.41796875</v>
      </c>
      <c r="G263" s="52">
        <v>474174.53125</v>
      </c>
    </row>
    <row r="264" spans="1:7" x14ac:dyDescent="0.25">
      <c r="A264" s="49" t="s">
        <v>395</v>
      </c>
      <c r="B264" s="49" t="s">
        <v>26</v>
      </c>
      <c r="C264" s="49" t="s">
        <v>100</v>
      </c>
      <c r="D264" s="49" t="s">
        <v>391</v>
      </c>
      <c r="E264" s="49" t="s">
        <v>294</v>
      </c>
      <c r="F264" s="50">
        <v>2699.35009765625</v>
      </c>
      <c r="G264" s="52">
        <v>207684</v>
      </c>
    </row>
    <row r="265" spans="1:7" x14ac:dyDescent="0.25">
      <c r="A265" s="49" t="s">
        <v>395</v>
      </c>
      <c r="B265" s="49" t="s">
        <v>26</v>
      </c>
      <c r="C265" s="49" t="s">
        <v>100</v>
      </c>
      <c r="D265" s="49" t="s">
        <v>103</v>
      </c>
      <c r="E265" s="49" t="s">
        <v>80</v>
      </c>
      <c r="F265" s="50">
        <v>21423.869140625</v>
      </c>
      <c r="G265" s="52">
        <v>56155</v>
      </c>
    </row>
    <row r="266" spans="1:7" x14ac:dyDescent="0.25">
      <c r="A266" s="49" t="s">
        <v>396</v>
      </c>
      <c r="B266" s="49" t="s">
        <v>26</v>
      </c>
      <c r="C266" s="49" t="s">
        <v>100</v>
      </c>
      <c r="D266" s="49" t="s">
        <v>391</v>
      </c>
      <c r="E266" s="49" t="s">
        <v>104</v>
      </c>
      <c r="F266" s="50">
        <v>438.3900146484375</v>
      </c>
      <c r="G266" s="52">
        <v>3962.300048828125</v>
      </c>
    </row>
    <row r="267" spans="1:7" x14ac:dyDescent="0.25">
      <c r="A267" s="49" t="s">
        <v>395</v>
      </c>
      <c r="B267" s="49" t="s">
        <v>26</v>
      </c>
      <c r="C267" s="49" t="s">
        <v>100</v>
      </c>
      <c r="D267" s="49" t="s">
        <v>413</v>
      </c>
      <c r="E267" s="49" t="s">
        <v>56</v>
      </c>
      <c r="F267" s="50">
        <v>8474.099609375</v>
      </c>
      <c r="G267" s="52">
        <v>171207.203125</v>
      </c>
    </row>
    <row r="268" spans="1:7" ht="30" x14ac:dyDescent="0.25">
      <c r="A268" s="49" t="s">
        <v>395</v>
      </c>
      <c r="B268" s="49" t="s">
        <v>26</v>
      </c>
      <c r="C268" s="49" t="s">
        <v>100</v>
      </c>
      <c r="D268" s="49" t="s">
        <v>411</v>
      </c>
      <c r="E268" s="49" t="s">
        <v>102</v>
      </c>
      <c r="F268" s="50">
        <v>1425.6500244140625</v>
      </c>
      <c r="G268" s="52">
        <v>33490.3203125</v>
      </c>
    </row>
    <row r="269" spans="1:7" ht="30" x14ac:dyDescent="0.25">
      <c r="A269" s="49" t="s">
        <v>395</v>
      </c>
      <c r="B269" s="49" t="s">
        <v>26</v>
      </c>
      <c r="C269" s="49" t="s">
        <v>100</v>
      </c>
      <c r="D269" s="49" t="s">
        <v>411</v>
      </c>
      <c r="E269" s="49" t="s">
        <v>104</v>
      </c>
      <c r="F269" s="50">
        <v>2857.2099609375</v>
      </c>
      <c r="G269" s="52">
        <v>73129</v>
      </c>
    </row>
    <row r="270" spans="1:7" x14ac:dyDescent="0.25">
      <c r="A270" s="49" t="s">
        <v>395</v>
      </c>
      <c r="B270" s="49" t="s">
        <v>2</v>
      </c>
      <c r="C270" s="49" t="s">
        <v>100</v>
      </c>
      <c r="D270" s="49" t="s">
        <v>391</v>
      </c>
      <c r="E270" s="49" t="s">
        <v>52</v>
      </c>
      <c r="F270" s="50">
        <v>628.60999298095703</v>
      </c>
      <c r="G270" s="52">
        <v>19791.679809570313</v>
      </c>
    </row>
    <row r="271" spans="1:7" ht="30" x14ac:dyDescent="0.25">
      <c r="A271" s="49" t="s">
        <v>395</v>
      </c>
      <c r="B271" s="49" t="s">
        <v>121</v>
      </c>
      <c r="C271" s="49" t="s">
        <v>100</v>
      </c>
      <c r="D271" s="49" t="s">
        <v>412</v>
      </c>
      <c r="E271" s="49" t="s">
        <v>105</v>
      </c>
      <c r="F271" s="50">
        <v>23407.880859375</v>
      </c>
      <c r="G271" s="52">
        <v>50299.51953125</v>
      </c>
    </row>
    <row r="272" spans="1:7" ht="30" x14ac:dyDescent="0.25">
      <c r="A272" s="49" t="s">
        <v>395</v>
      </c>
      <c r="B272" s="49" t="s">
        <v>121</v>
      </c>
      <c r="C272" s="49" t="s">
        <v>100</v>
      </c>
      <c r="D272" s="49" t="s">
        <v>412</v>
      </c>
      <c r="E272" s="49" t="s">
        <v>52</v>
      </c>
      <c r="F272" s="50">
        <v>17649.009765625</v>
      </c>
      <c r="G272" s="52">
        <v>39961.1484375</v>
      </c>
    </row>
    <row r="273" spans="1:7" ht="30" x14ac:dyDescent="0.25">
      <c r="A273" s="49" t="s">
        <v>395</v>
      </c>
      <c r="B273" s="49" t="s">
        <v>282</v>
      </c>
      <c r="C273" s="49" t="s">
        <v>100</v>
      </c>
      <c r="D273" s="49" t="s">
        <v>412</v>
      </c>
      <c r="E273" s="49" t="s">
        <v>56</v>
      </c>
      <c r="F273" s="50">
        <v>19811.3203125</v>
      </c>
      <c r="G273" s="52">
        <v>47980.421875</v>
      </c>
    </row>
    <row r="274" spans="1:7" ht="30" x14ac:dyDescent="0.25">
      <c r="A274" s="49" t="s">
        <v>395</v>
      </c>
      <c r="B274" s="49" t="s">
        <v>121</v>
      </c>
      <c r="C274" s="49" t="s">
        <v>100</v>
      </c>
      <c r="D274" s="49" t="s">
        <v>411</v>
      </c>
      <c r="E274" s="49" t="s">
        <v>56</v>
      </c>
      <c r="F274" s="50">
        <v>24000</v>
      </c>
      <c r="G274" s="52">
        <v>24000</v>
      </c>
    </row>
    <row r="275" spans="1:7" x14ac:dyDescent="0.25">
      <c r="A275" s="49" t="s">
        <v>395</v>
      </c>
      <c r="B275" s="49" t="s">
        <v>159</v>
      </c>
      <c r="C275" s="49" t="s">
        <v>100</v>
      </c>
      <c r="D275" s="49" t="s">
        <v>391</v>
      </c>
      <c r="E275" s="49" t="s">
        <v>52</v>
      </c>
      <c r="F275" s="50">
        <v>18.659999847412109</v>
      </c>
      <c r="G275" s="52">
        <v>462.6199951171875</v>
      </c>
    </row>
    <row r="276" spans="1:7" x14ac:dyDescent="0.25">
      <c r="A276" s="68" t="s">
        <v>395</v>
      </c>
      <c r="B276" s="69"/>
      <c r="C276" s="69"/>
      <c r="D276" s="69"/>
      <c r="E276" s="69"/>
      <c r="F276" s="69">
        <f>SUM(F245:F275)</f>
        <v>1145436.880022049</v>
      </c>
      <c r="G276" s="70">
        <f>SUM(G245:G275)</f>
        <v>6393487.551574707</v>
      </c>
    </row>
    <row r="277" spans="1:7" x14ac:dyDescent="0.25">
      <c r="A277" s="49" t="s">
        <v>420</v>
      </c>
      <c r="B277" s="49" t="s">
        <v>135</v>
      </c>
      <c r="C277" s="49" t="s">
        <v>100</v>
      </c>
      <c r="D277" s="49" t="s">
        <v>391</v>
      </c>
      <c r="E277" s="49" t="s">
        <v>52</v>
      </c>
      <c r="F277" s="50">
        <v>645.010009765625</v>
      </c>
      <c r="G277" s="52">
        <v>28259</v>
      </c>
    </row>
    <row r="278" spans="1:7" ht="30" x14ac:dyDescent="0.25">
      <c r="A278" s="49" t="s">
        <v>421</v>
      </c>
      <c r="B278" s="49" t="s">
        <v>26</v>
      </c>
      <c r="C278" s="49" t="s">
        <v>100</v>
      </c>
      <c r="D278" s="49" t="s">
        <v>412</v>
      </c>
      <c r="E278" s="49" t="s">
        <v>52</v>
      </c>
      <c r="F278" s="50">
        <v>41642.91015625</v>
      </c>
      <c r="G278" s="52">
        <v>103801.1328125</v>
      </c>
    </row>
    <row r="279" spans="1:7" ht="30" x14ac:dyDescent="0.25">
      <c r="A279" s="49" t="s">
        <v>421</v>
      </c>
      <c r="B279" s="49" t="s">
        <v>26</v>
      </c>
      <c r="C279" s="49" t="s">
        <v>100</v>
      </c>
      <c r="D279" s="49" t="s">
        <v>412</v>
      </c>
      <c r="E279" s="49" t="s">
        <v>313</v>
      </c>
      <c r="F279" s="50">
        <v>18032.2890625</v>
      </c>
      <c r="G279" s="52">
        <v>105102.4609375</v>
      </c>
    </row>
    <row r="280" spans="1:7" x14ac:dyDescent="0.25">
      <c r="A280" s="49" t="s">
        <v>420</v>
      </c>
      <c r="B280" s="49" t="s">
        <v>26</v>
      </c>
      <c r="C280" s="49" t="s">
        <v>100</v>
      </c>
      <c r="D280" s="49" t="s">
        <v>391</v>
      </c>
      <c r="E280" s="49" t="s">
        <v>83</v>
      </c>
      <c r="F280" s="50">
        <v>21140.789672851563</v>
      </c>
      <c r="G280" s="52">
        <v>318995.3984375</v>
      </c>
    </row>
    <row r="281" spans="1:7" x14ac:dyDescent="0.25">
      <c r="A281" s="49" t="s">
        <v>421</v>
      </c>
      <c r="B281" s="49" t="s">
        <v>26</v>
      </c>
      <c r="C281" s="49" t="s">
        <v>100</v>
      </c>
      <c r="D281" s="49" t="s">
        <v>103</v>
      </c>
      <c r="E281" s="49" t="s">
        <v>105</v>
      </c>
      <c r="F281" s="50">
        <v>21518.1796875</v>
      </c>
      <c r="G281" s="52">
        <v>42849.98828125</v>
      </c>
    </row>
    <row r="282" spans="1:7" x14ac:dyDescent="0.25">
      <c r="A282" s="49" t="s">
        <v>421</v>
      </c>
      <c r="B282" s="49" t="s">
        <v>26</v>
      </c>
      <c r="C282" s="49" t="s">
        <v>100</v>
      </c>
      <c r="D282" s="49" t="s">
        <v>103</v>
      </c>
      <c r="E282" s="49" t="s">
        <v>52</v>
      </c>
      <c r="F282" s="50">
        <v>56609.499755859375</v>
      </c>
      <c r="G282" s="52">
        <v>275975.34423828125</v>
      </c>
    </row>
    <row r="283" spans="1:7" x14ac:dyDescent="0.25">
      <c r="A283" s="49" t="s">
        <v>420</v>
      </c>
      <c r="B283" s="49" t="s">
        <v>26</v>
      </c>
      <c r="C283" s="49" t="s">
        <v>100</v>
      </c>
      <c r="D283" s="49" t="s">
        <v>103</v>
      </c>
      <c r="E283" s="49" t="s">
        <v>102</v>
      </c>
      <c r="F283" s="50">
        <v>1479.0699768066406</v>
      </c>
      <c r="G283" s="52">
        <v>32792.4404296875</v>
      </c>
    </row>
    <row r="284" spans="1:7" x14ac:dyDescent="0.25">
      <c r="A284" s="49" t="s">
        <v>420</v>
      </c>
      <c r="B284" s="49" t="s">
        <v>26</v>
      </c>
      <c r="C284" s="49" t="s">
        <v>100</v>
      </c>
      <c r="D284" s="49" t="s">
        <v>391</v>
      </c>
      <c r="E284" s="49" t="s">
        <v>153</v>
      </c>
      <c r="F284" s="50">
        <v>41673.080078125</v>
      </c>
      <c r="G284" s="52">
        <v>117644.3515625</v>
      </c>
    </row>
    <row r="285" spans="1:7" x14ac:dyDescent="0.25">
      <c r="A285" s="49" t="s">
        <v>420</v>
      </c>
      <c r="B285" s="49" t="s">
        <v>26</v>
      </c>
      <c r="C285" s="49" t="s">
        <v>100</v>
      </c>
      <c r="D285" s="49" t="s">
        <v>391</v>
      </c>
      <c r="E285" s="49" t="s">
        <v>28</v>
      </c>
      <c r="F285" s="50">
        <v>550951.75030517578</v>
      </c>
      <c r="G285" s="52">
        <v>2596904.7579345703</v>
      </c>
    </row>
    <row r="286" spans="1:7" x14ac:dyDescent="0.25">
      <c r="A286" s="49" t="s">
        <v>420</v>
      </c>
      <c r="B286" s="49" t="s">
        <v>26</v>
      </c>
      <c r="C286" s="49" t="s">
        <v>100</v>
      </c>
      <c r="D286" s="49" t="s">
        <v>391</v>
      </c>
      <c r="E286" s="49" t="s">
        <v>49</v>
      </c>
      <c r="F286" s="50">
        <v>2989.64990234375</v>
      </c>
      <c r="G286" s="52">
        <v>228394.2265625</v>
      </c>
    </row>
    <row r="287" spans="1:7" x14ac:dyDescent="0.25">
      <c r="A287" s="49" t="s">
        <v>421</v>
      </c>
      <c r="B287" s="49" t="s">
        <v>26</v>
      </c>
      <c r="C287" s="49" t="s">
        <v>100</v>
      </c>
      <c r="D287" s="49" t="s">
        <v>103</v>
      </c>
      <c r="E287" s="49" t="s">
        <v>43</v>
      </c>
      <c r="F287" s="50">
        <v>21002.440200805664</v>
      </c>
      <c r="G287" s="52">
        <v>295200.78125</v>
      </c>
    </row>
    <row r="288" spans="1:7" x14ac:dyDescent="0.25">
      <c r="A288" s="49" t="s">
        <v>421</v>
      </c>
      <c r="B288" s="49" t="s">
        <v>26</v>
      </c>
      <c r="C288" s="49" t="s">
        <v>100</v>
      </c>
      <c r="D288" s="49" t="s">
        <v>103</v>
      </c>
      <c r="E288" s="49" t="s">
        <v>56</v>
      </c>
      <c r="F288" s="50">
        <v>35918.7998046875</v>
      </c>
      <c r="G288" s="52">
        <v>368591.50390625</v>
      </c>
    </row>
    <row r="289" spans="1:7" x14ac:dyDescent="0.25">
      <c r="A289" s="49" t="s">
        <v>420</v>
      </c>
      <c r="B289" s="49" t="s">
        <v>26</v>
      </c>
      <c r="C289" s="49" t="s">
        <v>100</v>
      </c>
      <c r="D289" s="49" t="s">
        <v>391</v>
      </c>
      <c r="E289" s="49" t="s">
        <v>315</v>
      </c>
      <c r="F289" s="50">
        <v>769.38998413085937</v>
      </c>
      <c r="G289" s="52">
        <v>15124.2900390625</v>
      </c>
    </row>
    <row r="290" spans="1:7" x14ac:dyDescent="0.25">
      <c r="A290" s="49" t="s">
        <v>420</v>
      </c>
      <c r="B290" s="49" t="s">
        <v>26</v>
      </c>
      <c r="C290" s="49" t="s">
        <v>100</v>
      </c>
      <c r="D290" s="49" t="s">
        <v>391</v>
      </c>
      <c r="E290" s="49" t="s">
        <v>106</v>
      </c>
      <c r="F290" s="50">
        <v>22541.8505859375</v>
      </c>
      <c r="G290" s="52">
        <v>379025.59375</v>
      </c>
    </row>
    <row r="291" spans="1:7" x14ac:dyDescent="0.25">
      <c r="A291" s="49" t="s">
        <v>421</v>
      </c>
      <c r="B291" s="49" t="s">
        <v>26</v>
      </c>
      <c r="C291" s="49" t="s">
        <v>100</v>
      </c>
      <c r="D291" s="49" t="s">
        <v>103</v>
      </c>
      <c r="E291" s="49" t="s">
        <v>313</v>
      </c>
      <c r="F291" s="50">
        <v>41064.330078125</v>
      </c>
      <c r="G291" s="52">
        <v>152364.40161132813</v>
      </c>
    </row>
    <row r="292" spans="1:7" x14ac:dyDescent="0.25">
      <c r="A292" s="49" t="s">
        <v>420</v>
      </c>
      <c r="B292" s="49" t="s">
        <v>26</v>
      </c>
      <c r="C292" s="49" t="s">
        <v>100</v>
      </c>
      <c r="D292" s="49" t="s">
        <v>391</v>
      </c>
      <c r="E292" s="49" t="s">
        <v>104</v>
      </c>
      <c r="F292" s="50">
        <v>1615.2999725341797</v>
      </c>
      <c r="G292" s="52">
        <v>42935.028076171875</v>
      </c>
    </row>
    <row r="293" spans="1:7" ht="30" x14ac:dyDescent="0.25">
      <c r="A293" s="49" t="s">
        <v>421</v>
      </c>
      <c r="B293" s="49" t="s">
        <v>26</v>
      </c>
      <c r="C293" s="49" t="s">
        <v>100</v>
      </c>
      <c r="D293" s="49" t="s">
        <v>426</v>
      </c>
      <c r="E293" s="49" t="s">
        <v>199</v>
      </c>
      <c r="F293" s="50">
        <v>2074.300048828125</v>
      </c>
      <c r="G293" s="52">
        <v>85069.2578125</v>
      </c>
    </row>
    <row r="294" spans="1:7" x14ac:dyDescent="0.25">
      <c r="A294" s="49" t="s">
        <v>421</v>
      </c>
      <c r="B294" s="49" t="s">
        <v>26</v>
      </c>
      <c r="C294" s="49" t="s">
        <v>100</v>
      </c>
      <c r="D294" s="49" t="s">
        <v>427</v>
      </c>
      <c r="E294" s="49" t="s">
        <v>270</v>
      </c>
      <c r="F294" s="50">
        <v>9515.099609375</v>
      </c>
      <c r="G294" s="52">
        <v>192583.625</v>
      </c>
    </row>
    <row r="295" spans="1:7" x14ac:dyDescent="0.25">
      <c r="A295" s="49" t="s">
        <v>420</v>
      </c>
      <c r="B295" s="49" t="s">
        <v>2</v>
      </c>
      <c r="C295" s="49" t="s">
        <v>100</v>
      </c>
      <c r="D295" s="49" t="s">
        <v>391</v>
      </c>
      <c r="E295" s="49" t="s">
        <v>52</v>
      </c>
      <c r="F295" s="50">
        <v>495.97000122070312</v>
      </c>
      <c r="G295" s="52">
        <v>57399.3193359375</v>
      </c>
    </row>
    <row r="296" spans="1:7" ht="30" x14ac:dyDescent="0.25">
      <c r="A296" s="49" t="s">
        <v>421</v>
      </c>
      <c r="B296" s="49" t="s">
        <v>4</v>
      </c>
      <c r="C296" s="49" t="s">
        <v>100</v>
      </c>
      <c r="D296" s="49" t="s">
        <v>412</v>
      </c>
      <c r="E296" s="49" t="s">
        <v>52</v>
      </c>
      <c r="F296" s="50">
        <v>23141.599609375</v>
      </c>
      <c r="G296" s="52">
        <v>53296.421875</v>
      </c>
    </row>
    <row r="297" spans="1:7" ht="30" x14ac:dyDescent="0.25">
      <c r="A297" s="49" t="s">
        <v>421</v>
      </c>
      <c r="B297" s="49" t="s">
        <v>121</v>
      </c>
      <c r="C297" s="49" t="s">
        <v>100</v>
      </c>
      <c r="D297" s="49" t="s">
        <v>412</v>
      </c>
      <c r="E297" s="49" t="s">
        <v>52</v>
      </c>
      <c r="F297" s="50">
        <v>59566.850555419922</v>
      </c>
      <c r="G297" s="52">
        <v>140028.2119140625</v>
      </c>
    </row>
    <row r="298" spans="1:7" ht="30" x14ac:dyDescent="0.25">
      <c r="A298" s="49" t="s">
        <v>421</v>
      </c>
      <c r="B298" s="49" t="s">
        <v>121</v>
      </c>
      <c r="C298" s="49" t="s">
        <v>100</v>
      </c>
      <c r="D298" s="49" t="s">
        <v>412</v>
      </c>
      <c r="E298" s="49" t="s">
        <v>102</v>
      </c>
      <c r="F298" s="50">
        <v>3204.2099609375</v>
      </c>
      <c r="G298" s="52">
        <v>72984.296875</v>
      </c>
    </row>
    <row r="299" spans="1:7" ht="30" x14ac:dyDescent="0.25">
      <c r="A299" s="49" t="s">
        <v>421</v>
      </c>
      <c r="B299" s="49" t="s">
        <v>282</v>
      </c>
      <c r="C299" s="49" t="s">
        <v>100</v>
      </c>
      <c r="D299" s="49" t="s">
        <v>412</v>
      </c>
      <c r="E299" s="49" t="s">
        <v>43</v>
      </c>
      <c r="F299" s="50">
        <v>206072.8759765625</v>
      </c>
      <c r="G299" s="52">
        <v>417110.83203125</v>
      </c>
    </row>
    <row r="300" spans="1:7" ht="30" x14ac:dyDescent="0.25">
      <c r="A300" s="49" t="s">
        <v>421</v>
      </c>
      <c r="B300" s="49" t="s">
        <v>282</v>
      </c>
      <c r="C300" s="49" t="s">
        <v>100</v>
      </c>
      <c r="D300" s="49" t="s">
        <v>412</v>
      </c>
      <c r="E300" s="49" t="s">
        <v>56</v>
      </c>
      <c r="F300" s="50">
        <v>2123.2900390625</v>
      </c>
      <c r="G300" s="52">
        <v>42977.8203125</v>
      </c>
    </row>
    <row r="301" spans="1:7" x14ac:dyDescent="0.25">
      <c r="A301" s="49" t="s">
        <v>420</v>
      </c>
      <c r="B301" s="49" t="s">
        <v>159</v>
      </c>
      <c r="C301" s="49" t="s">
        <v>100</v>
      </c>
      <c r="D301" s="49" t="s">
        <v>391</v>
      </c>
      <c r="E301" s="49" t="s">
        <v>52</v>
      </c>
      <c r="F301" s="50">
        <v>32.529999732971191</v>
      </c>
      <c r="G301" s="52">
        <v>3961.7198486328125</v>
      </c>
    </row>
    <row r="302" spans="1:7" x14ac:dyDescent="0.25">
      <c r="A302" s="49" t="s">
        <v>420</v>
      </c>
      <c r="B302" s="49" t="s">
        <v>85</v>
      </c>
      <c r="C302" s="49" t="s">
        <v>100</v>
      </c>
      <c r="D302" s="49" t="s">
        <v>391</v>
      </c>
      <c r="E302" s="49" t="s">
        <v>56</v>
      </c>
      <c r="F302" s="50">
        <v>61.689998626708984</v>
      </c>
      <c r="G302" s="52">
        <v>1718.25</v>
      </c>
    </row>
    <row r="303" spans="1:7" x14ac:dyDescent="0.25">
      <c r="A303" s="68" t="s">
        <v>420</v>
      </c>
      <c r="B303" s="69"/>
      <c r="C303" s="69"/>
      <c r="D303" s="69"/>
      <c r="E303" s="69"/>
      <c r="F303" s="69">
        <f>SUM(F277:F302)</f>
        <v>1185882.7550325394</v>
      </c>
      <c r="G303" s="70">
        <f>SUM(G277:G302)</f>
        <v>6171090.4548339844</v>
      </c>
    </row>
    <row r="304" spans="1:7" x14ac:dyDescent="0.25">
      <c r="A304" s="49" t="s">
        <v>432</v>
      </c>
      <c r="B304" s="49" t="s">
        <v>26</v>
      </c>
      <c r="C304" s="49" t="s">
        <v>100</v>
      </c>
      <c r="D304" s="49" t="s">
        <v>391</v>
      </c>
      <c r="E304" s="49" t="s">
        <v>83</v>
      </c>
      <c r="F304" s="50">
        <v>1427.02001953125</v>
      </c>
      <c r="G304" s="52">
        <v>129927.5078125</v>
      </c>
    </row>
    <row r="305" spans="1:7" x14ac:dyDescent="0.25">
      <c r="A305" s="49" t="s">
        <v>432</v>
      </c>
      <c r="B305" s="49" t="s">
        <v>26</v>
      </c>
      <c r="C305" s="49" t="s">
        <v>100</v>
      </c>
      <c r="D305" s="49" t="s">
        <v>103</v>
      </c>
      <c r="E305" s="49" t="s">
        <v>105</v>
      </c>
      <c r="F305" s="50">
        <v>45093.509765625</v>
      </c>
      <c r="G305" s="52">
        <v>82446.890625</v>
      </c>
    </row>
    <row r="306" spans="1:7" x14ac:dyDescent="0.25">
      <c r="A306" s="49" t="s">
        <v>432</v>
      </c>
      <c r="B306" s="49" t="s">
        <v>26</v>
      </c>
      <c r="C306" s="49" t="s">
        <v>100</v>
      </c>
      <c r="D306" s="49" t="s">
        <v>103</v>
      </c>
      <c r="E306" s="49" t="s">
        <v>52</v>
      </c>
      <c r="F306" s="50">
        <v>72280.461535453796</v>
      </c>
      <c r="G306" s="52">
        <v>325160.83444213867</v>
      </c>
    </row>
    <row r="307" spans="1:7" x14ac:dyDescent="0.25">
      <c r="A307" s="49" t="s">
        <v>432</v>
      </c>
      <c r="B307" s="49" t="s">
        <v>26</v>
      </c>
      <c r="C307" s="49" t="s">
        <v>100</v>
      </c>
      <c r="D307" s="49" t="s">
        <v>391</v>
      </c>
      <c r="E307" s="49" t="s">
        <v>55</v>
      </c>
      <c r="F307" s="50">
        <v>2021.77001953125</v>
      </c>
      <c r="G307" s="52">
        <v>31292.5</v>
      </c>
    </row>
    <row r="308" spans="1:7" x14ac:dyDescent="0.25">
      <c r="A308" s="49" t="s">
        <v>432</v>
      </c>
      <c r="B308" s="49" t="s">
        <v>26</v>
      </c>
      <c r="C308" s="49" t="s">
        <v>100</v>
      </c>
      <c r="D308" s="49" t="s">
        <v>103</v>
      </c>
      <c r="E308" s="49" t="s">
        <v>102</v>
      </c>
      <c r="F308" s="50">
        <v>2914.9100341796875</v>
      </c>
      <c r="G308" s="52">
        <v>75290.189453125</v>
      </c>
    </row>
    <row r="309" spans="1:7" x14ac:dyDescent="0.25">
      <c r="A309" s="49" t="s">
        <v>432</v>
      </c>
      <c r="B309" s="49" t="s">
        <v>26</v>
      </c>
      <c r="C309" s="49" t="s">
        <v>100</v>
      </c>
      <c r="D309" s="49" t="s">
        <v>391</v>
      </c>
      <c r="E309" s="49" t="s">
        <v>172</v>
      </c>
      <c r="F309" s="50">
        <v>3806.81005859375</v>
      </c>
      <c r="G309" s="52">
        <v>72019.8984375</v>
      </c>
    </row>
    <row r="310" spans="1:7" x14ac:dyDescent="0.25">
      <c r="A310" s="49" t="s">
        <v>432</v>
      </c>
      <c r="B310" s="49" t="s">
        <v>26</v>
      </c>
      <c r="C310" s="49" t="s">
        <v>100</v>
      </c>
      <c r="D310" s="49" t="s">
        <v>391</v>
      </c>
      <c r="E310" s="49" t="s">
        <v>28</v>
      </c>
      <c r="F310" s="50">
        <v>481540.26995849609</v>
      </c>
      <c r="G310" s="52">
        <v>2712448.525390625</v>
      </c>
    </row>
    <row r="311" spans="1:7" x14ac:dyDescent="0.25">
      <c r="A311" s="49" t="s">
        <v>432</v>
      </c>
      <c r="B311" s="49" t="s">
        <v>26</v>
      </c>
      <c r="C311" s="49" t="s">
        <v>100</v>
      </c>
      <c r="D311" s="49" t="s">
        <v>391</v>
      </c>
      <c r="E311" s="49" t="s">
        <v>49</v>
      </c>
      <c r="F311" s="50">
        <v>3695.2699584960937</v>
      </c>
      <c r="G311" s="52">
        <v>299700.72265625</v>
      </c>
    </row>
    <row r="312" spans="1:7" x14ac:dyDescent="0.25">
      <c r="A312" s="49" t="s">
        <v>432</v>
      </c>
      <c r="B312" s="49" t="s">
        <v>26</v>
      </c>
      <c r="C312" s="49" t="s">
        <v>100</v>
      </c>
      <c r="D312" s="49" t="s">
        <v>391</v>
      </c>
      <c r="E312" s="49" t="s">
        <v>154</v>
      </c>
      <c r="F312" s="50">
        <v>1995.8299560546875</v>
      </c>
      <c r="G312" s="52">
        <v>22250.5</v>
      </c>
    </row>
    <row r="313" spans="1:7" x14ac:dyDescent="0.25">
      <c r="A313" s="49" t="s">
        <v>432</v>
      </c>
      <c r="B313" s="49" t="s">
        <v>26</v>
      </c>
      <c r="C313" s="49" t="s">
        <v>100</v>
      </c>
      <c r="D313" s="49" t="s">
        <v>391</v>
      </c>
      <c r="E313" s="49" t="s">
        <v>43</v>
      </c>
      <c r="F313" s="50">
        <v>34872.64892578125</v>
      </c>
      <c r="G313" s="52">
        <v>485226.4306640625</v>
      </c>
    </row>
    <row r="314" spans="1:7" x14ac:dyDescent="0.25">
      <c r="A314" s="49" t="s">
        <v>432</v>
      </c>
      <c r="B314" s="49" t="s">
        <v>26</v>
      </c>
      <c r="C314" s="49" t="s">
        <v>100</v>
      </c>
      <c r="D314" s="49" t="s">
        <v>103</v>
      </c>
      <c r="E314" s="49" t="s">
        <v>56</v>
      </c>
      <c r="F314" s="50">
        <v>40092.429901123047</v>
      </c>
      <c r="G314" s="52">
        <v>686770.79541015625</v>
      </c>
    </row>
    <row r="315" spans="1:7" x14ac:dyDescent="0.25">
      <c r="A315" s="49" t="s">
        <v>432</v>
      </c>
      <c r="B315" s="49" t="s">
        <v>26</v>
      </c>
      <c r="C315" s="49" t="s">
        <v>100</v>
      </c>
      <c r="D315" s="49" t="s">
        <v>391</v>
      </c>
      <c r="E315" s="49" t="s">
        <v>158</v>
      </c>
      <c r="F315" s="50">
        <v>1027.8499755859375</v>
      </c>
      <c r="G315" s="52">
        <v>86001.796875</v>
      </c>
    </row>
    <row r="316" spans="1:7" x14ac:dyDescent="0.25">
      <c r="A316" s="49" t="s">
        <v>432</v>
      </c>
      <c r="B316" s="49" t="s">
        <v>26</v>
      </c>
      <c r="C316" s="49" t="s">
        <v>100</v>
      </c>
      <c r="D316" s="49" t="s">
        <v>103</v>
      </c>
      <c r="E316" s="49" t="s">
        <v>270</v>
      </c>
      <c r="F316" s="50">
        <v>15993.3701171875</v>
      </c>
      <c r="G316" s="52">
        <v>224858.8125</v>
      </c>
    </row>
    <row r="317" spans="1:7" x14ac:dyDescent="0.25">
      <c r="A317" s="49" t="s">
        <v>432</v>
      </c>
      <c r="B317" s="49" t="s">
        <v>26</v>
      </c>
      <c r="C317" s="49" t="s">
        <v>100</v>
      </c>
      <c r="D317" s="49" t="s">
        <v>391</v>
      </c>
      <c r="E317" s="49" t="s">
        <v>107</v>
      </c>
      <c r="F317" s="50">
        <v>881.15997314453125</v>
      </c>
      <c r="G317" s="52">
        <v>50503.6015625</v>
      </c>
    </row>
    <row r="318" spans="1:7" x14ac:dyDescent="0.25">
      <c r="A318" s="49" t="s">
        <v>432</v>
      </c>
      <c r="B318" s="49" t="s">
        <v>26</v>
      </c>
      <c r="C318" s="49" t="s">
        <v>100</v>
      </c>
      <c r="D318" s="49" t="s">
        <v>103</v>
      </c>
      <c r="E318" s="49" t="s">
        <v>313</v>
      </c>
      <c r="F318" s="50">
        <v>67776.330078125</v>
      </c>
      <c r="G318" s="52">
        <v>334868.6484375</v>
      </c>
    </row>
    <row r="319" spans="1:7" x14ac:dyDescent="0.25">
      <c r="A319" s="49" t="s">
        <v>432</v>
      </c>
      <c r="B319" s="49" t="s">
        <v>26</v>
      </c>
      <c r="C319" s="49" t="s">
        <v>100</v>
      </c>
      <c r="D319" s="49" t="s">
        <v>391</v>
      </c>
      <c r="E319" s="49" t="s">
        <v>294</v>
      </c>
      <c r="F319" s="50">
        <v>2694.3701171875</v>
      </c>
      <c r="G319" s="52">
        <v>213605.09375</v>
      </c>
    </row>
    <row r="320" spans="1:7" x14ac:dyDescent="0.25">
      <c r="A320" s="49" t="s">
        <v>432</v>
      </c>
      <c r="B320" s="49" t="s">
        <v>26</v>
      </c>
      <c r="C320" s="49" t="s">
        <v>100</v>
      </c>
      <c r="D320" s="49" t="s">
        <v>103</v>
      </c>
      <c r="E320" s="49" t="s">
        <v>104</v>
      </c>
      <c r="F320" s="50">
        <v>3703.260009765625</v>
      </c>
      <c r="G320" s="52">
        <v>99175.203125</v>
      </c>
    </row>
    <row r="321" spans="1:7" x14ac:dyDescent="0.25">
      <c r="A321" s="49" t="s">
        <v>432</v>
      </c>
      <c r="B321" s="49" t="s">
        <v>2</v>
      </c>
      <c r="C321" s="49" t="s">
        <v>100</v>
      </c>
      <c r="D321" s="49" t="s">
        <v>391</v>
      </c>
      <c r="E321" s="49" t="s">
        <v>52</v>
      </c>
      <c r="F321" s="50">
        <v>231.67000007629395</v>
      </c>
      <c r="G321" s="52">
        <v>25283.649993896484</v>
      </c>
    </row>
    <row r="322" spans="1:7" ht="30" x14ac:dyDescent="0.25">
      <c r="A322" s="49" t="s">
        <v>432</v>
      </c>
      <c r="B322" s="49" t="s">
        <v>282</v>
      </c>
      <c r="C322" s="49" t="s">
        <v>100</v>
      </c>
      <c r="D322" s="49" t="s">
        <v>412</v>
      </c>
      <c r="E322" s="49" t="s">
        <v>52</v>
      </c>
      <c r="F322" s="50">
        <v>16960.44921875</v>
      </c>
      <c r="G322" s="52">
        <v>36290.76171875</v>
      </c>
    </row>
    <row r="323" spans="1:7" ht="30" x14ac:dyDescent="0.25">
      <c r="A323" s="49" t="s">
        <v>432</v>
      </c>
      <c r="B323" s="49" t="s">
        <v>121</v>
      </c>
      <c r="C323" s="49" t="s">
        <v>100</v>
      </c>
      <c r="D323" s="49" t="s">
        <v>412</v>
      </c>
      <c r="E323" s="49" t="s">
        <v>102</v>
      </c>
      <c r="F323" s="50">
        <v>1577.22998046875</v>
      </c>
      <c r="G323" s="52">
        <v>36823.009765625</v>
      </c>
    </row>
    <row r="324" spans="1:7" ht="30" x14ac:dyDescent="0.25">
      <c r="A324" s="49" t="s">
        <v>432</v>
      </c>
      <c r="B324" s="49" t="s">
        <v>282</v>
      </c>
      <c r="C324" s="49" t="s">
        <v>100</v>
      </c>
      <c r="D324" s="49" t="s">
        <v>412</v>
      </c>
      <c r="E324" s="49" t="s">
        <v>313</v>
      </c>
      <c r="F324" s="50">
        <v>20008.16015625</v>
      </c>
      <c r="G324" s="52">
        <v>113043.7890625</v>
      </c>
    </row>
    <row r="325" spans="1:7" ht="30" x14ac:dyDescent="0.25">
      <c r="A325" s="49" t="s">
        <v>432</v>
      </c>
      <c r="B325" s="49" t="s">
        <v>282</v>
      </c>
      <c r="C325" s="49" t="s">
        <v>100</v>
      </c>
      <c r="D325" s="49" t="s">
        <v>411</v>
      </c>
      <c r="E325" s="49" t="s">
        <v>56</v>
      </c>
      <c r="F325" s="50">
        <v>6281.85986328125</v>
      </c>
      <c r="G325" s="52">
        <v>137951</v>
      </c>
    </row>
    <row r="326" spans="1:7" x14ac:dyDescent="0.25">
      <c r="A326" s="49" t="s">
        <v>432</v>
      </c>
      <c r="B326" s="49" t="s">
        <v>159</v>
      </c>
      <c r="C326" s="49" t="s">
        <v>100</v>
      </c>
      <c r="D326" s="49" t="s">
        <v>391</v>
      </c>
      <c r="E326" s="49" t="s">
        <v>52</v>
      </c>
      <c r="F326" s="50">
        <v>1220.4600124359131</v>
      </c>
      <c r="G326" s="52">
        <v>42060.069091796875</v>
      </c>
    </row>
    <row r="327" spans="1:7" x14ac:dyDescent="0.25">
      <c r="A327" s="49" t="s">
        <v>432</v>
      </c>
      <c r="B327" s="49" t="s">
        <v>85</v>
      </c>
      <c r="C327" s="49" t="s">
        <v>100</v>
      </c>
      <c r="D327" s="49" t="s">
        <v>391</v>
      </c>
      <c r="E327" s="49" t="s">
        <v>52</v>
      </c>
      <c r="F327" s="50">
        <v>183.71000671386719</v>
      </c>
      <c r="G327" s="52">
        <v>116.59999847412109</v>
      </c>
    </row>
    <row r="328" spans="1:7" x14ac:dyDescent="0.25">
      <c r="A328" s="49" t="s">
        <v>432</v>
      </c>
      <c r="B328" s="49" t="s">
        <v>85</v>
      </c>
      <c r="C328" s="49" t="s">
        <v>100</v>
      </c>
      <c r="D328" s="49" t="s">
        <v>103</v>
      </c>
      <c r="E328" s="49" t="s">
        <v>28</v>
      </c>
      <c r="F328" s="50">
        <v>333.85000610351562</v>
      </c>
      <c r="G328" s="52">
        <v>2665.139892578125</v>
      </c>
    </row>
    <row r="329" spans="1:7" x14ac:dyDescent="0.25">
      <c r="A329" s="68" t="s">
        <v>432</v>
      </c>
      <c r="B329" s="69"/>
      <c r="C329" s="69"/>
      <c r="D329" s="69"/>
      <c r="E329" s="69"/>
      <c r="F329" s="69">
        <f>SUM(F304:F328)</f>
        <v>828614.65964794159</v>
      </c>
      <c r="G329" s="70">
        <f>SUM(G304:G328)</f>
        <v>6325781.970664978</v>
      </c>
    </row>
    <row r="330" spans="1:7" ht="16.5" thickBot="1" x14ac:dyDescent="0.3">
      <c r="A330" s="30" t="s">
        <v>0</v>
      </c>
      <c r="B330" s="30"/>
      <c r="C330" s="30"/>
      <c r="D330" s="30"/>
      <c r="E330" s="30"/>
      <c r="F330" s="30">
        <f>SUM(F329,F303,F276,F244,F216,F188,F169,F145,F118,F89,F64,F41)</f>
        <v>9916215.555348482</v>
      </c>
      <c r="G330" s="44">
        <f>SUM(G329,G303,G276,G244,G216,G188,G169,G145,G118,G89,G64,G41)</f>
        <v>73120938.07408905</v>
      </c>
    </row>
  </sheetData>
  <sortState ref="A12:I260">
    <sortCondition ref="A12:A260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opLeftCell="A272" workbookViewId="0">
      <selection activeCell="F279" sqref="F279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2" t="s">
        <v>18</v>
      </c>
      <c r="B6" s="72"/>
      <c r="C6" s="72"/>
      <c r="D6" s="72"/>
      <c r="E6" s="72"/>
      <c r="F6" s="72"/>
      <c r="G6" s="72"/>
    </row>
    <row r="7" spans="1:7" ht="23.25" x14ac:dyDescent="0.35">
      <c r="A7" s="73" t="s">
        <v>19</v>
      </c>
      <c r="B7" s="73"/>
      <c r="C7" s="73"/>
      <c r="D7" s="73"/>
      <c r="E7" s="73"/>
      <c r="F7" s="73"/>
      <c r="G7" s="73"/>
    </row>
    <row r="8" spans="1:7" ht="22.5" x14ac:dyDescent="0.35">
      <c r="A8" s="74" t="s">
        <v>20</v>
      </c>
      <c r="B8" s="74"/>
      <c r="C8" s="74"/>
      <c r="D8" s="74"/>
      <c r="E8" s="74"/>
      <c r="F8" s="74"/>
      <c r="G8" s="74"/>
    </row>
    <row r="9" spans="1:7" ht="20.25" thickBot="1" x14ac:dyDescent="0.4">
      <c r="A9" s="79" t="str">
        <f>Consolidado!B9</f>
        <v>“Año del Desarrollo Agroforestal”</v>
      </c>
      <c r="B9" s="79"/>
      <c r="C9" s="79"/>
      <c r="D9" s="79"/>
      <c r="E9" s="79"/>
      <c r="F9" s="79"/>
      <c r="G9" s="79"/>
    </row>
    <row r="10" spans="1:7" ht="15.75" thickBot="1" x14ac:dyDescent="0.3">
      <c r="A10" s="76" t="s">
        <v>231</v>
      </c>
      <c r="B10" s="77"/>
      <c r="C10" s="77"/>
      <c r="D10" s="77"/>
      <c r="E10" s="77"/>
      <c r="F10" s="77"/>
      <c r="G10" s="8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9" t="s">
        <v>25</v>
      </c>
      <c r="B12" s="49" t="s">
        <v>26</v>
      </c>
      <c r="C12" s="49" t="s">
        <v>5</v>
      </c>
      <c r="D12" s="49" t="s">
        <v>88</v>
      </c>
      <c r="E12" s="49" t="s">
        <v>28</v>
      </c>
      <c r="F12" s="50">
        <v>945.77999877929687</v>
      </c>
      <c r="G12" s="52">
        <v>5421.679931640625</v>
      </c>
    </row>
    <row r="13" spans="1:7" x14ac:dyDescent="0.25">
      <c r="A13" s="49" t="s">
        <v>25</v>
      </c>
      <c r="B13" s="49" t="s">
        <v>26</v>
      </c>
      <c r="C13" s="49" t="s">
        <v>5</v>
      </c>
      <c r="D13" s="49" t="s">
        <v>110</v>
      </c>
      <c r="E13" s="49" t="s">
        <v>28</v>
      </c>
      <c r="F13" s="50">
        <v>1841.3300094604492</v>
      </c>
      <c r="G13" s="52">
        <v>15024.870025634766</v>
      </c>
    </row>
    <row r="14" spans="1:7" x14ac:dyDescent="0.25">
      <c r="A14" s="49" t="s">
        <v>25</v>
      </c>
      <c r="B14" s="49" t="s">
        <v>26</v>
      </c>
      <c r="C14" s="49" t="s">
        <v>5</v>
      </c>
      <c r="D14" s="49" t="s">
        <v>109</v>
      </c>
      <c r="E14" s="49" t="s">
        <v>28</v>
      </c>
      <c r="F14" s="50">
        <v>27112.390098571777</v>
      </c>
      <c r="G14" s="52">
        <v>94251.779296875</v>
      </c>
    </row>
    <row r="15" spans="1:7" x14ac:dyDescent="0.25">
      <c r="A15" s="49" t="s">
        <v>25</v>
      </c>
      <c r="B15" s="49" t="s">
        <v>200</v>
      </c>
      <c r="C15" s="49" t="s">
        <v>5</v>
      </c>
      <c r="D15" s="49" t="s">
        <v>109</v>
      </c>
      <c r="E15" s="49" t="s">
        <v>28</v>
      </c>
      <c r="F15" s="50">
        <v>326.58999633789062</v>
      </c>
      <c r="G15" s="52">
        <v>714</v>
      </c>
    </row>
    <row r="16" spans="1:7" x14ac:dyDescent="0.25">
      <c r="A16" s="49" t="s">
        <v>25</v>
      </c>
      <c r="B16" s="49" t="s">
        <v>4</v>
      </c>
      <c r="C16" s="49" t="s">
        <v>5</v>
      </c>
      <c r="D16" s="49" t="s">
        <v>108</v>
      </c>
      <c r="E16" s="49" t="s">
        <v>61</v>
      </c>
      <c r="F16" s="50">
        <v>82822.580078125</v>
      </c>
      <c r="G16" s="52">
        <v>386226.5859375</v>
      </c>
    </row>
    <row r="17" spans="1:7" x14ac:dyDescent="0.25">
      <c r="A17" s="49" t="s">
        <v>25</v>
      </c>
      <c r="B17" s="49" t="s">
        <v>4</v>
      </c>
      <c r="C17" s="49" t="s">
        <v>5</v>
      </c>
      <c r="D17" s="49" t="s">
        <v>108</v>
      </c>
      <c r="E17" s="49" t="s">
        <v>28</v>
      </c>
      <c r="F17" s="50">
        <v>28442.140060424805</v>
      </c>
      <c r="G17" s="52">
        <v>249135.94946289062</v>
      </c>
    </row>
    <row r="18" spans="1:7" x14ac:dyDescent="0.25">
      <c r="A18" s="49" t="s">
        <v>25</v>
      </c>
      <c r="B18" s="49" t="s">
        <v>4</v>
      </c>
      <c r="C18" s="49" t="s">
        <v>5</v>
      </c>
      <c r="D18" s="49" t="s">
        <v>108</v>
      </c>
      <c r="E18" s="49" t="s">
        <v>49</v>
      </c>
      <c r="F18" s="50">
        <v>663.6099853515625</v>
      </c>
      <c r="G18" s="52">
        <v>5065.93994140625</v>
      </c>
    </row>
    <row r="19" spans="1:7" x14ac:dyDescent="0.25">
      <c r="A19" s="49" t="s">
        <v>25</v>
      </c>
      <c r="B19" s="49" t="s">
        <v>4</v>
      </c>
      <c r="C19" s="49" t="s">
        <v>5</v>
      </c>
      <c r="D19" s="49" t="s">
        <v>109</v>
      </c>
      <c r="E19" s="49" t="s">
        <v>28</v>
      </c>
      <c r="F19" s="50">
        <v>1133.5399780273437</v>
      </c>
      <c r="G19" s="52">
        <v>3922.199951171875</v>
      </c>
    </row>
    <row r="20" spans="1:7" x14ac:dyDescent="0.25">
      <c r="A20" s="49" t="s">
        <v>25</v>
      </c>
      <c r="B20" s="49" t="s">
        <v>3</v>
      </c>
      <c r="C20" s="49" t="s">
        <v>5</v>
      </c>
      <c r="D20" s="49" t="s">
        <v>209</v>
      </c>
      <c r="E20" s="49" t="s">
        <v>28</v>
      </c>
      <c r="F20" s="50">
        <v>65.319999694824219</v>
      </c>
      <c r="G20" s="52">
        <v>1128.5999755859375</v>
      </c>
    </row>
    <row r="21" spans="1:7" x14ac:dyDescent="0.25">
      <c r="A21" s="49" t="s">
        <v>25</v>
      </c>
      <c r="B21" s="49" t="s">
        <v>3</v>
      </c>
      <c r="C21" s="49" t="s">
        <v>5</v>
      </c>
      <c r="D21" s="49" t="s">
        <v>88</v>
      </c>
      <c r="E21" s="49" t="s">
        <v>61</v>
      </c>
      <c r="F21" s="50">
        <v>488.98001098632812</v>
      </c>
      <c r="G21" s="52">
        <v>2734.199951171875</v>
      </c>
    </row>
    <row r="22" spans="1:7" x14ac:dyDescent="0.25">
      <c r="A22" s="49" t="s">
        <v>25</v>
      </c>
      <c r="B22" s="49" t="s">
        <v>3</v>
      </c>
      <c r="C22" s="49" t="s">
        <v>5</v>
      </c>
      <c r="D22" s="49" t="s">
        <v>88</v>
      </c>
      <c r="E22" s="49" t="s">
        <v>28</v>
      </c>
      <c r="F22" s="50">
        <v>640.71998596191406</v>
      </c>
      <c r="G22" s="52">
        <v>12701.999542236328</v>
      </c>
    </row>
    <row r="23" spans="1:7" x14ac:dyDescent="0.25">
      <c r="A23" s="49" t="s">
        <v>25</v>
      </c>
      <c r="B23" s="49" t="s">
        <v>3</v>
      </c>
      <c r="C23" s="49" t="s">
        <v>5</v>
      </c>
      <c r="D23" s="49" t="s">
        <v>110</v>
      </c>
      <c r="E23" s="49" t="s">
        <v>28</v>
      </c>
      <c r="F23" s="50">
        <v>1329.8000030517578</v>
      </c>
      <c r="G23" s="52">
        <v>8109.5</v>
      </c>
    </row>
    <row r="24" spans="1:7" x14ac:dyDescent="0.25">
      <c r="A24" s="49" t="s">
        <v>25</v>
      </c>
      <c r="B24" s="49" t="s">
        <v>3</v>
      </c>
      <c r="C24" s="49" t="s">
        <v>5</v>
      </c>
      <c r="D24" s="49" t="s">
        <v>109</v>
      </c>
      <c r="E24" s="49" t="s">
        <v>28</v>
      </c>
      <c r="F24" s="50">
        <v>1158.4699859619141</v>
      </c>
      <c r="G24" s="52">
        <v>16661.150299072266</v>
      </c>
    </row>
    <row r="25" spans="1:7" x14ac:dyDescent="0.25">
      <c r="A25" s="49" t="s">
        <v>25</v>
      </c>
      <c r="B25" s="49" t="s">
        <v>6</v>
      </c>
      <c r="C25" s="49" t="s">
        <v>5</v>
      </c>
      <c r="D25" s="49" t="s">
        <v>109</v>
      </c>
      <c r="E25" s="49" t="s">
        <v>28</v>
      </c>
      <c r="F25" s="50">
        <v>4882.4399108886719</v>
      </c>
      <c r="G25" s="52">
        <v>1112.7999877929687</v>
      </c>
    </row>
    <row r="26" spans="1:7" x14ac:dyDescent="0.25">
      <c r="A26" s="49" t="s">
        <v>25</v>
      </c>
      <c r="B26" s="49" t="s">
        <v>85</v>
      </c>
      <c r="C26" s="49" t="s">
        <v>5</v>
      </c>
      <c r="D26" s="49" t="s">
        <v>108</v>
      </c>
      <c r="E26" s="49" t="s">
        <v>28</v>
      </c>
      <c r="F26" s="50">
        <v>1497.7900390625</v>
      </c>
      <c r="G26" s="52">
        <v>12118.43017578125</v>
      </c>
    </row>
    <row r="27" spans="1:7" x14ac:dyDescent="0.25">
      <c r="A27" s="49" t="s">
        <v>25</v>
      </c>
      <c r="B27" s="49" t="s">
        <v>85</v>
      </c>
      <c r="C27" s="49" t="s">
        <v>5</v>
      </c>
      <c r="D27" s="49" t="s">
        <v>88</v>
      </c>
      <c r="E27" s="49" t="s">
        <v>61</v>
      </c>
      <c r="F27" s="50">
        <v>1062.77001953125</v>
      </c>
      <c r="G27" s="52">
        <v>4587.889892578125</v>
      </c>
    </row>
    <row r="28" spans="1:7" x14ac:dyDescent="0.25">
      <c r="A28" s="49" t="s">
        <v>25</v>
      </c>
      <c r="B28" s="49" t="s">
        <v>85</v>
      </c>
      <c r="C28" s="49" t="s">
        <v>5</v>
      </c>
      <c r="D28" s="49" t="s">
        <v>88</v>
      </c>
      <c r="E28" s="49" t="s">
        <v>28</v>
      </c>
      <c r="F28" s="50">
        <v>4466.9900512695312</v>
      </c>
      <c r="G28" s="52">
        <v>39217.640380859375</v>
      </c>
    </row>
    <row r="29" spans="1:7" x14ac:dyDescent="0.25">
      <c r="A29" s="49" t="s">
        <v>25</v>
      </c>
      <c r="B29" s="49" t="s">
        <v>85</v>
      </c>
      <c r="C29" s="49" t="s">
        <v>5</v>
      </c>
      <c r="D29" s="49" t="s">
        <v>113</v>
      </c>
      <c r="E29" s="49" t="s">
        <v>28</v>
      </c>
      <c r="F29" s="50">
        <v>7178.490234375</v>
      </c>
      <c r="G29" s="52">
        <v>27999.7998046875</v>
      </c>
    </row>
    <row r="30" spans="1:7" x14ac:dyDescent="0.25">
      <c r="A30" s="49" t="s">
        <v>25</v>
      </c>
      <c r="B30" s="49" t="s">
        <v>85</v>
      </c>
      <c r="C30" s="49" t="s">
        <v>5</v>
      </c>
      <c r="D30" s="49" t="s">
        <v>112</v>
      </c>
      <c r="E30" s="49" t="s">
        <v>28</v>
      </c>
      <c r="F30" s="50">
        <v>700.83998870849609</v>
      </c>
      <c r="G30" s="52">
        <v>6609.2398681640625</v>
      </c>
    </row>
    <row r="31" spans="1:7" x14ac:dyDescent="0.25">
      <c r="A31" s="49" t="s">
        <v>25</v>
      </c>
      <c r="B31" s="49" t="s">
        <v>85</v>
      </c>
      <c r="C31" s="49" t="s">
        <v>5</v>
      </c>
      <c r="D31" s="49" t="s">
        <v>112</v>
      </c>
      <c r="E31" s="49" t="s">
        <v>43</v>
      </c>
      <c r="F31" s="50">
        <v>174.57000732421875</v>
      </c>
      <c r="G31" s="52">
        <v>610.34002685546875</v>
      </c>
    </row>
    <row r="32" spans="1:7" x14ac:dyDescent="0.25">
      <c r="A32" s="49" t="s">
        <v>25</v>
      </c>
      <c r="B32" s="49" t="s">
        <v>85</v>
      </c>
      <c r="C32" s="49" t="s">
        <v>5</v>
      </c>
      <c r="D32" s="49" t="s">
        <v>109</v>
      </c>
      <c r="E32" s="49" t="s">
        <v>28</v>
      </c>
      <c r="F32" s="50">
        <v>6611.2700424194336</v>
      </c>
      <c r="G32" s="52">
        <v>21976.529693603516</v>
      </c>
    </row>
    <row r="33" spans="1:7" x14ac:dyDescent="0.25">
      <c r="A33" s="49" t="s">
        <v>25</v>
      </c>
      <c r="B33" s="49" t="s">
        <v>4</v>
      </c>
      <c r="C33" s="49" t="s">
        <v>5</v>
      </c>
      <c r="D33" s="49" t="s">
        <v>108</v>
      </c>
      <c r="E33" s="49" t="s">
        <v>61</v>
      </c>
      <c r="F33" s="50">
        <v>3844.199951171875</v>
      </c>
      <c r="G33" s="52">
        <v>15596.4404296875</v>
      </c>
    </row>
    <row r="34" spans="1:7" x14ac:dyDescent="0.25">
      <c r="A34" s="31" t="s">
        <v>25</v>
      </c>
      <c r="B34" s="32"/>
      <c r="C34" s="32"/>
      <c r="D34" s="32"/>
      <c r="E34" s="32"/>
      <c r="F34" s="32">
        <f>SUM(F12:F33)</f>
        <v>177390.61043548584</v>
      </c>
      <c r="G34" s="33">
        <f>SUM(G12:G33)</f>
        <v>930927.56457519531</v>
      </c>
    </row>
    <row r="35" spans="1:7" x14ac:dyDescent="0.25">
      <c r="A35" s="49" t="s">
        <v>220</v>
      </c>
      <c r="B35" s="49" t="s">
        <v>26</v>
      </c>
      <c r="C35" s="49" t="s">
        <v>5</v>
      </c>
      <c r="D35" s="49" t="s">
        <v>88</v>
      </c>
      <c r="E35" s="49" t="s">
        <v>28</v>
      </c>
      <c r="F35" s="50">
        <v>8230.3999176025391</v>
      </c>
      <c r="G35" s="52">
        <v>56515.930633544922</v>
      </c>
    </row>
    <row r="36" spans="1:7" x14ac:dyDescent="0.25">
      <c r="A36" s="49" t="s">
        <v>220</v>
      </c>
      <c r="B36" s="49" t="s">
        <v>26</v>
      </c>
      <c r="C36" s="49" t="s">
        <v>5</v>
      </c>
      <c r="D36" s="49" t="s">
        <v>110</v>
      </c>
      <c r="E36" s="49" t="s">
        <v>28</v>
      </c>
      <c r="F36" s="50">
        <v>63.049999237060547</v>
      </c>
      <c r="G36" s="52">
        <v>422.5</v>
      </c>
    </row>
    <row r="37" spans="1:7" x14ac:dyDescent="0.25">
      <c r="A37" s="49" t="s">
        <v>220</v>
      </c>
      <c r="B37" s="49" t="s">
        <v>26</v>
      </c>
      <c r="C37" s="49" t="s">
        <v>5</v>
      </c>
      <c r="D37" s="49" t="s">
        <v>112</v>
      </c>
      <c r="E37" s="49" t="s">
        <v>28</v>
      </c>
      <c r="F37" s="50">
        <v>2886.4899520874023</v>
      </c>
      <c r="G37" s="52">
        <v>10733.780029296875</v>
      </c>
    </row>
    <row r="38" spans="1:7" x14ac:dyDescent="0.25">
      <c r="A38" s="49" t="s">
        <v>220</v>
      </c>
      <c r="B38" s="49" t="s">
        <v>26</v>
      </c>
      <c r="C38" s="49" t="s">
        <v>5</v>
      </c>
      <c r="D38" s="49" t="s">
        <v>109</v>
      </c>
      <c r="E38" s="49" t="s">
        <v>28</v>
      </c>
      <c r="F38" s="50">
        <v>3550.9400482177734</v>
      </c>
      <c r="G38" s="52">
        <v>12943.989929199219</v>
      </c>
    </row>
    <row r="39" spans="1:7" x14ac:dyDescent="0.25">
      <c r="A39" s="49" t="s">
        <v>220</v>
      </c>
      <c r="B39" s="49" t="s">
        <v>272</v>
      </c>
      <c r="C39" s="49" t="s">
        <v>5</v>
      </c>
      <c r="D39" s="49" t="s">
        <v>108</v>
      </c>
      <c r="E39" s="49" t="s">
        <v>43</v>
      </c>
      <c r="F39" s="50">
        <v>2771.989990234375</v>
      </c>
      <c r="G39" s="52">
        <v>24700.75</v>
      </c>
    </row>
    <row r="40" spans="1:7" x14ac:dyDescent="0.25">
      <c r="A40" s="49" t="s">
        <v>220</v>
      </c>
      <c r="B40" s="49" t="s">
        <v>200</v>
      </c>
      <c r="C40" s="49" t="s">
        <v>5</v>
      </c>
      <c r="D40" s="49" t="s">
        <v>88</v>
      </c>
      <c r="E40" s="49" t="s">
        <v>28</v>
      </c>
      <c r="F40" s="50">
        <v>195.97999572753906</v>
      </c>
      <c r="G40" s="52">
        <v>3243.199951171875</v>
      </c>
    </row>
    <row r="41" spans="1:7" x14ac:dyDescent="0.25">
      <c r="A41" s="49" t="s">
        <v>220</v>
      </c>
      <c r="B41" s="49" t="s">
        <v>200</v>
      </c>
      <c r="C41" s="49" t="s">
        <v>5</v>
      </c>
      <c r="D41" s="49" t="s">
        <v>109</v>
      </c>
      <c r="E41" s="49" t="s">
        <v>28</v>
      </c>
      <c r="F41" s="50">
        <v>279.71000671386719</v>
      </c>
      <c r="G41" s="52">
        <v>455.79998779296875</v>
      </c>
    </row>
    <row r="42" spans="1:7" x14ac:dyDescent="0.25">
      <c r="A42" s="49" t="s">
        <v>220</v>
      </c>
      <c r="B42" s="49" t="s">
        <v>4</v>
      </c>
      <c r="C42" s="49" t="s">
        <v>5</v>
      </c>
      <c r="D42" s="49" t="s">
        <v>108</v>
      </c>
      <c r="E42" s="49" t="s">
        <v>61</v>
      </c>
      <c r="F42" s="50">
        <v>29849.119178771973</v>
      </c>
      <c r="G42" s="52">
        <v>185207.31097412109</v>
      </c>
    </row>
    <row r="43" spans="1:7" x14ac:dyDescent="0.25">
      <c r="A43" s="49" t="s">
        <v>220</v>
      </c>
      <c r="B43" s="49" t="s">
        <v>4</v>
      </c>
      <c r="C43" s="49" t="s">
        <v>5</v>
      </c>
      <c r="D43" s="49" t="s">
        <v>108</v>
      </c>
      <c r="E43" s="49" t="s">
        <v>28</v>
      </c>
      <c r="F43" s="50">
        <v>24576.240188598633</v>
      </c>
      <c r="G43" s="52">
        <v>122695.48937988281</v>
      </c>
    </row>
    <row r="44" spans="1:7" x14ac:dyDescent="0.25">
      <c r="A44" s="49" t="s">
        <v>220</v>
      </c>
      <c r="B44" s="49" t="s">
        <v>4</v>
      </c>
      <c r="C44" s="49" t="s">
        <v>5</v>
      </c>
      <c r="D44" s="49" t="s">
        <v>108</v>
      </c>
      <c r="E44" s="49" t="s">
        <v>49</v>
      </c>
      <c r="F44" s="50">
        <v>131.72000122070312</v>
      </c>
      <c r="G44" s="52">
        <v>533.29998779296875</v>
      </c>
    </row>
    <row r="45" spans="1:7" x14ac:dyDescent="0.25">
      <c r="A45" s="49" t="s">
        <v>220</v>
      </c>
      <c r="B45" s="49" t="s">
        <v>4</v>
      </c>
      <c r="C45" s="49" t="s">
        <v>5</v>
      </c>
      <c r="D45" s="49" t="s">
        <v>108</v>
      </c>
      <c r="E45" s="49" t="s">
        <v>43</v>
      </c>
      <c r="F45" s="50">
        <v>10709.91015625</v>
      </c>
      <c r="G45" s="52">
        <v>35830.44921875</v>
      </c>
    </row>
    <row r="46" spans="1:7" x14ac:dyDescent="0.25">
      <c r="A46" s="49" t="s">
        <v>220</v>
      </c>
      <c r="B46" s="49" t="s">
        <v>4</v>
      </c>
      <c r="C46" s="49" t="s">
        <v>5</v>
      </c>
      <c r="D46" s="49" t="s">
        <v>88</v>
      </c>
      <c r="E46" s="49" t="s">
        <v>61</v>
      </c>
      <c r="F46" s="50">
        <v>10075.119903564453</v>
      </c>
      <c r="G46" s="52">
        <v>63378.3984375</v>
      </c>
    </row>
    <row r="47" spans="1:7" x14ac:dyDescent="0.25">
      <c r="A47" s="49" t="s">
        <v>220</v>
      </c>
      <c r="B47" s="49" t="s">
        <v>4</v>
      </c>
      <c r="C47" s="49" t="s">
        <v>5</v>
      </c>
      <c r="D47" s="49" t="s">
        <v>88</v>
      </c>
      <c r="E47" s="49" t="s">
        <v>28</v>
      </c>
      <c r="F47" s="50">
        <v>536.72000122070313</v>
      </c>
      <c r="G47" s="52">
        <v>6275.1900024414062</v>
      </c>
    </row>
    <row r="48" spans="1:7" x14ac:dyDescent="0.25">
      <c r="A48" s="49" t="s">
        <v>220</v>
      </c>
      <c r="B48" s="49" t="s">
        <v>4</v>
      </c>
      <c r="C48" s="49" t="s">
        <v>5</v>
      </c>
      <c r="D48" s="49" t="s">
        <v>113</v>
      </c>
      <c r="E48" s="49" t="s">
        <v>28</v>
      </c>
      <c r="F48" s="50">
        <v>1360.7900390625</v>
      </c>
      <c r="G48" s="52">
        <v>6583.2001953125</v>
      </c>
    </row>
    <row r="49" spans="1:7" x14ac:dyDescent="0.25">
      <c r="A49" s="49" t="s">
        <v>220</v>
      </c>
      <c r="B49" s="49" t="s">
        <v>4</v>
      </c>
      <c r="C49" s="49" t="s">
        <v>5</v>
      </c>
      <c r="D49" s="49" t="s">
        <v>112</v>
      </c>
      <c r="E49" s="49" t="s">
        <v>28</v>
      </c>
      <c r="F49" s="50">
        <v>160.6300048828125</v>
      </c>
      <c r="G49" s="52">
        <v>3106.010009765625</v>
      </c>
    </row>
    <row r="50" spans="1:7" x14ac:dyDescent="0.25">
      <c r="A50" s="49" t="s">
        <v>220</v>
      </c>
      <c r="B50" s="49" t="s">
        <v>4</v>
      </c>
      <c r="C50" s="49" t="s">
        <v>5</v>
      </c>
      <c r="D50" s="49" t="s">
        <v>109</v>
      </c>
      <c r="E50" s="49" t="s">
        <v>61</v>
      </c>
      <c r="F50" s="50">
        <v>8966.25</v>
      </c>
      <c r="G50" s="52">
        <v>3969</v>
      </c>
    </row>
    <row r="51" spans="1:7" x14ac:dyDescent="0.25">
      <c r="A51" s="49" t="s">
        <v>220</v>
      </c>
      <c r="B51" s="49" t="s">
        <v>4</v>
      </c>
      <c r="C51" s="49" t="s">
        <v>5</v>
      </c>
      <c r="D51" s="49" t="s">
        <v>109</v>
      </c>
      <c r="E51" s="49" t="s">
        <v>28</v>
      </c>
      <c r="F51" s="50">
        <v>4638.5</v>
      </c>
      <c r="G51" s="52">
        <v>12680.950378417969</v>
      </c>
    </row>
    <row r="52" spans="1:7" x14ac:dyDescent="0.25">
      <c r="A52" s="49" t="s">
        <v>220</v>
      </c>
      <c r="B52" s="49" t="s">
        <v>273</v>
      </c>
      <c r="C52" s="49" t="s">
        <v>5</v>
      </c>
      <c r="D52" s="49" t="s">
        <v>110</v>
      </c>
      <c r="E52" s="49" t="s">
        <v>28</v>
      </c>
      <c r="F52" s="50">
        <v>251.83999633789063</v>
      </c>
      <c r="G52" s="52">
        <v>4567.10009765625</v>
      </c>
    </row>
    <row r="53" spans="1:7" x14ac:dyDescent="0.25">
      <c r="A53" s="49" t="s">
        <v>220</v>
      </c>
      <c r="B53" s="49" t="s">
        <v>3</v>
      </c>
      <c r="C53" s="49" t="s">
        <v>5</v>
      </c>
      <c r="D53" s="49" t="s">
        <v>209</v>
      </c>
      <c r="E53" s="49" t="s">
        <v>28</v>
      </c>
      <c r="F53" s="50">
        <v>81.650001525878906</v>
      </c>
      <c r="G53" s="52">
        <v>276.70001220703125</v>
      </c>
    </row>
    <row r="54" spans="1:7" x14ac:dyDescent="0.25">
      <c r="A54" s="49" t="s">
        <v>220</v>
      </c>
      <c r="B54" s="49" t="s">
        <v>3</v>
      </c>
      <c r="C54" s="49" t="s">
        <v>5</v>
      </c>
      <c r="D54" s="49" t="s">
        <v>88</v>
      </c>
      <c r="E54" s="49" t="s">
        <v>61</v>
      </c>
      <c r="F54" s="50">
        <v>488.98001098632812</v>
      </c>
      <c r="G54" s="52">
        <v>2734.199951171875</v>
      </c>
    </row>
    <row r="55" spans="1:7" x14ac:dyDescent="0.25">
      <c r="A55" s="49" t="s">
        <v>220</v>
      </c>
      <c r="B55" s="49" t="s">
        <v>3</v>
      </c>
      <c r="C55" s="49" t="s">
        <v>5</v>
      </c>
      <c r="D55" s="49" t="s">
        <v>88</v>
      </c>
      <c r="E55" s="49" t="s">
        <v>28</v>
      </c>
      <c r="F55" s="50">
        <v>1084.3899955749512</v>
      </c>
      <c r="G55" s="52">
        <v>10781.599975585938</v>
      </c>
    </row>
    <row r="56" spans="1:7" x14ac:dyDescent="0.25">
      <c r="A56" s="49" t="s">
        <v>220</v>
      </c>
      <c r="B56" s="49" t="s">
        <v>3</v>
      </c>
      <c r="C56" s="49" t="s">
        <v>5</v>
      </c>
      <c r="D56" s="49" t="s">
        <v>110</v>
      </c>
      <c r="E56" s="49" t="s">
        <v>28</v>
      </c>
      <c r="F56" s="50">
        <v>1852.7700147628784</v>
      </c>
      <c r="G56" s="52">
        <v>6237.9897842407227</v>
      </c>
    </row>
    <row r="57" spans="1:7" x14ac:dyDescent="0.25">
      <c r="A57" s="49" t="s">
        <v>220</v>
      </c>
      <c r="B57" s="49" t="s">
        <v>3</v>
      </c>
      <c r="C57" s="49" t="s">
        <v>5</v>
      </c>
      <c r="D57" s="49" t="s">
        <v>109</v>
      </c>
      <c r="E57" s="49" t="s">
        <v>28</v>
      </c>
      <c r="F57" s="50">
        <v>5232.7100448608398</v>
      </c>
      <c r="G57" s="52">
        <v>18065.060028076172</v>
      </c>
    </row>
    <row r="58" spans="1:7" x14ac:dyDescent="0.25">
      <c r="A58" s="49" t="s">
        <v>220</v>
      </c>
      <c r="B58" s="49" t="s">
        <v>6</v>
      </c>
      <c r="C58" s="49" t="s">
        <v>5</v>
      </c>
      <c r="D58" s="49" t="s">
        <v>88</v>
      </c>
      <c r="E58" s="49" t="s">
        <v>28</v>
      </c>
      <c r="F58" s="50">
        <v>21.299999237060547</v>
      </c>
      <c r="G58" s="52">
        <v>252.83999633789062</v>
      </c>
    </row>
    <row r="59" spans="1:7" x14ac:dyDescent="0.25">
      <c r="A59" s="49" t="s">
        <v>220</v>
      </c>
      <c r="B59" s="49" t="s">
        <v>6</v>
      </c>
      <c r="C59" s="49" t="s">
        <v>5</v>
      </c>
      <c r="D59" s="49" t="s">
        <v>109</v>
      </c>
      <c r="E59" s="49" t="s">
        <v>28</v>
      </c>
      <c r="F59" s="50">
        <v>2118.6199645996094</v>
      </c>
      <c r="G59" s="52">
        <v>8209.52001953125</v>
      </c>
    </row>
    <row r="60" spans="1:7" x14ac:dyDescent="0.25">
      <c r="A60" s="49" t="s">
        <v>220</v>
      </c>
      <c r="B60" s="49" t="s">
        <v>85</v>
      </c>
      <c r="C60" s="49" t="s">
        <v>5</v>
      </c>
      <c r="D60" s="49" t="s">
        <v>88</v>
      </c>
      <c r="E60" s="49" t="s">
        <v>61</v>
      </c>
      <c r="F60" s="50">
        <v>1738.6299438476562</v>
      </c>
      <c r="G60" s="52">
        <v>8503.840087890625</v>
      </c>
    </row>
    <row r="61" spans="1:7" x14ac:dyDescent="0.25">
      <c r="A61" s="49" t="s">
        <v>220</v>
      </c>
      <c r="B61" s="49" t="s">
        <v>85</v>
      </c>
      <c r="C61" s="49" t="s">
        <v>5</v>
      </c>
      <c r="D61" s="49" t="s">
        <v>88</v>
      </c>
      <c r="E61" s="49" t="s">
        <v>28</v>
      </c>
      <c r="F61" s="50">
        <v>30151.660606384277</v>
      </c>
      <c r="G61" s="52">
        <v>82985.900024414063</v>
      </c>
    </row>
    <row r="62" spans="1:7" x14ac:dyDescent="0.25">
      <c r="A62" s="49" t="s">
        <v>220</v>
      </c>
      <c r="B62" s="49" t="s">
        <v>85</v>
      </c>
      <c r="C62" s="49" t="s">
        <v>5</v>
      </c>
      <c r="D62" s="49" t="s">
        <v>112</v>
      </c>
      <c r="E62" s="49" t="s">
        <v>28</v>
      </c>
      <c r="F62" s="50">
        <v>4178.0100555419922</v>
      </c>
      <c r="G62" s="52">
        <v>29269.319580078125</v>
      </c>
    </row>
    <row r="63" spans="1:7" x14ac:dyDescent="0.25">
      <c r="A63" s="49" t="s">
        <v>220</v>
      </c>
      <c r="B63" s="49" t="s">
        <v>85</v>
      </c>
      <c r="C63" s="49" t="s">
        <v>5</v>
      </c>
      <c r="D63" s="49" t="s">
        <v>109</v>
      </c>
      <c r="E63" s="49" t="s">
        <v>28</v>
      </c>
      <c r="F63" s="50">
        <v>5514.2500152587891</v>
      </c>
      <c r="G63" s="52">
        <v>19864.029815673828</v>
      </c>
    </row>
    <row r="64" spans="1:7" x14ac:dyDescent="0.25">
      <c r="A64" s="49" t="s">
        <v>220</v>
      </c>
      <c r="B64" s="49" t="s">
        <v>274</v>
      </c>
      <c r="C64" s="49" t="s">
        <v>5</v>
      </c>
      <c r="D64" s="49" t="s">
        <v>275</v>
      </c>
      <c r="E64" s="49" t="s">
        <v>28</v>
      </c>
      <c r="F64" s="50">
        <v>14407.76953125</v>
      </c>
      <c r="G64" s="52">
        <v>77441.640625</v>
      </c>
    </row>
    <row r="65" spans="1:7" x14ac:dyDescent="0.25">
      <c r="A65" s="31" t="s">
        <v>220</v>
      </c>
      <c r="B65" s="32"/>
      <c r="C65" s="32"/>
      <c r="D65" s="32"/>
      <c r="E65" s="32"/>
      <c r="F65" s="32">
        <f>SUM(F35:F64)</f>
        <v>176106.13956356049</v>
      </c>
      <c r="G65" s="33">
        <f>SUM(G35:G64)</f>
        <v>818464.989112854</v>
      </c>
    </row>
    <row r="66" spans="1:7" x14ac:dyDescent="0.25">
      <c r="A66" s="49" t="s">
        <v>298</v>
      </c>
      <c r="B66" s="49" t="s">
        <v>26</v>
      </c>
      <c r="C66" s="49" t="s">
        <v>5</v>
      </c>
      <c r="D66" s="49" t="s">
        <v>110</v>
      </c>
      <c r="E66" s="49" t="s">
        <v>28</v>
      </c>
      <c r="F66" s="50">
        <v>25.860000610351563</v>
      </c>
      <c r="G66" s="52">
        <v>122.41000366210937</v>
      </c>
    </row>
    <row r="67" spans="1:7" x14ac:dyDescent="0.25">
      <c r="A67" s="49" t="s">
        <v>298</v>
      </c>
      <c r="B67" s="49" t="s">
        <v>26</v>
      </c>
      <c r="C67" s="49" t="s">
        <v>5</v>
      </c>
      <c r="D67" s="49" t="s">
        <v>109</v>
      </c>
      <c r="E67" s="49" t="s">
        <v>28</v>
      </c>
      <c r="F67" s="50">
        <v>229.72000122070312</v>
      </c>
      <c r="G67" s="52">
        <v>1053.8599853515625</v>
      </c>
    </row>
    <row r="68" spans="1:7" x14ac:dyDescent="0.25">
      <c r="A68" s="49" t="s">
        <v>298</v>
      </c>
      <c r="B68" s="49" t="s">
        <v>200</v>
      </c>
      <c r="C68" s="49" t="s">
        <v>5</v>
      </c>
      <c r="D68" s="49" t="s">
        <v>109</v>
      </c>
      <c r="E68" s="49" t="s">
        <v>28</v>
      </c>
      <c r="F68" s="50">
        <v>977.01998901367187</v>
      </c>
      <c r="G68" s="52">
        <v>4051.4000244140625</v>
      </c>
    </row>
    <row r="69" spans="1:7" x14ac:dyDescent="0.25">
      <c r="A69" s="49" t="s">
        <v>298</v>
      </c>
      <c r="B69" s="49" t="s">
        <v>4</v>
      </c>
      <c r="C69" s="49" t="s">
        <v>5</v>
      </c>
      <c r="D69" s="49" t="s">
        <v>108</v>
      </c>
      <c r="E69" s="49" t="s">
        <v>61</v>
      </c>
      <c r="F69" s="50">
        <v>35153.539855957031</v>
      </c>
      <c r="G69" s="52">
        <v>118503.6083984375</v>
      </c>
    </row>
    <row r="70" spans="1:7" x14ac:dyDescent="0.25">
      <c r="A70" s="49" t="s">
        <v>298</v>
      </c>
      <c r="B70" s="49" t="s">
        <v>4</v>
      </c>
      <c r="C70" s="49" t="s">
        <v>5</v>
      </c>
      <c r="D70" s="49" t="s">
        <v>108</v>
      </c>
      <c r="E70" s="49" t="s">
        <v>28</v>
      </c>
      <c r="F70" s="50">
        <v>39992.999740600586</v>
      </c>
      <c r="G70" s="52">
        <v>236582.43078613281</v>
      </c>
    </row>
    <row r="71" spans="1:7" x14ac:dyDescent="0.25">
      <c r="A71" s="49" t="s">
        <v>298</v>
      </c>
      <c r="B71" s="49" t="s">
        <v>4</v>
      </c>
      <c r="C71" s="49" t="s">
        <v>5</v>
      </c>
      <c r="D71" s="49" t="s">
        <v>108</v>
      </c>
      <c r="E71" s="49" t="s">
        <v>43</v>
      </c>
      <c r="F71" s="50">
        <v>12403.960083007813</v>
      </c>
      <c r="G71" s="52">
        <v>96599.22119140625</v>
      </c>
    </row>
    <row r="72" spans="1:7" x14ac:dyDescent="0.25">
      <c r="A72" s="49" t="s">
        <v>298</v>
      </c>
      <c r="B72" s="49" t="s">
        <v>4</v>
      </c>
      <c r="C72" s="49" t="s">
        <v>5</v>
      </c>
      <c r="D72" s="49" t="s">
        <v>108</v>
      </c>
      <c r="E72" s="49" t="s">
        <v>302</v>
      </c>
      <c r="F72" s="50">
        <v>4107.41015625</v>
      </c>
      <c r="G72" s="52">
        <v>134870</v>
      </c>
    </row>
    <row r="73" spans="1:7" x14ac:dyDescent="0.25">
      <c r="A73" s="49" t="s">
        <v>298</v>
      </c>
      <c r="B73" s="49" t="s">
        <v>4</v>
      </c>
      <c r="C73" s="49" t="s">
        <v>5</v>
      </c>
      <c r="D73" s="49" t="s">
        <v>109</v>
      </c>
      <c r="E73" s="49" t="s">
        <v>28</v>
      </c>
      <c r="F73" s="50">
        <v>1546.77001953125</v>
      </c>
      <c r="G73" s="52">
        <v>9134.599609375</v>
      </c>
    </row>
    <row r="74" spans="1:7" x14ac:dyDescent="0.25">
      <c r="A74" s="49" t="s">
        <v>298</v>
      </c>
      <c r="B74" s="49" t="s">
        <v>3</v>
      </c>
      <c r="C74" s="49" t="s">
        <v>5</v>
      </c>
      <c r="D74" s="49" t="s">
        <v>88</v>
      </c>
      <c r="E74" s="49" t="s">
        <v>28</v>
      </c>
      <c r="F74" s="50">
        <v>1410.6899871826172</v>
      </c>
      <c r="G74" s="52">
        <v>11276.39990234375</v>
      </c>
    </row>
    <row r="75" spans="1:7" x14ac:dyDescent="0.25">
      <c r="A75" s="49" t="s">
        <v>298</v>
      </c>
      <c r="B75" s="49" t="s">
        <v>3</v>
      </c>
      <c r="C75" s="49" t="s">
        <v>5</v>
      </c>
      <c r="D75" s="49" t="s">
        <v>110</v>
      </c>
      <c r="E75" s="49" t="s">
        <v>28</v>
      </c>
      <c r="F75" s="50">
        <v>93.44000244140625</v>
      </c>
      <c r="G75" s="52">
        <v>362.8900146484375</v>
      </c>
    </row>
    <row r="76" spans="1:7" x14ac:dyDescent="0.25">
      <c r="A76" s="49" t="s">
        <v>298</v>
      </c>
      <c r="B76" s="49" t="s">
        <v>3</v>
      </c>
      <c r="C76" s="49" t="s">
        <v>5</v>
      </c>
      <c r="D76" s="49" t="s">
        <v>109</v>
      </c>
      <c r="E76" s="49" t="s">
        <v>28</v>
      </c>
      <c r="F76" s="50">
        <v>642.10000610351562</v>
      </c>
      <c r="G76" s="52">
        <v>1987.6900405883789</v>
      </c>
    </row>
    <row r="77" spans="1:7" x14ac:dyDescent="0.25">
      <c r="A77" s="49" t="s">
        <v>298</v>
      </c>
      <c r="B77" s="49" t="s">
        <v>6</v>
      </c>
      <c r="C77" s="49" t="s">
        <v>5</v>
      </c>
      <c r="D77" s="49" t="s">
        <v>88</v>
      </c>
      <c r="E77" s="49" t="s">
        <v>28</v>
      </c>
      <c r="F77" s="50">
        <v>22.209999084472656</v>
      </c>
      <c r="G77" s="52">
        <v>252.83999633789062</v>
      </c>
    </row>
    <row r="78" spans="1:7" x14ac:dyDescent="0.25">
      <c r="A78" s="49" t="s">
        <v>298</v>
      </c>
      <c r="B78" s="49" t="s">
        <v>6</v>
      </c>
      <c r="C78" s="49" t="s">
        <v>5</v>
      </c>
      <c r="D78" s="49" t="s">
        <v>109</v>
      </c>
      <c r="E78" s="49" t="s">
        <v>28</v>
      </c>
      <c r="F78" s="50">
        <v>3335.3099584579468</v>
      </c>
      <c r="G78" s="52">
        <v>11618.719778060913</v>
      </c>
    </row>
    <row r="79" spans="1:7" x14ac:dyDescent="0.25">
      <c r="A79" s="49" t="s">
        <v>298</v>
      </c>
      <c r="B79" s="49" t="s">
        <v>85</v>
      </c>
      <c r="C79" s="49" t="s">
        <v>5</v>
      </c>
      <c r="D79" s="49" t="s">
        <v>108</v>
      </c>
      <c r="E79" s="49" t="s">
        <v>28</v>
      </c>
      <c r="F79" s="50">
        <v>2427.4400634765625</v>
      </c>
      <c r="G79" s="52">
        <v>22404.7001953125</v>
      </c>
    </row>
    <row r="80" spans="1:7" x14ac:dyDescent="0.25">
      <c r="A80" s="49" t="s">
        <v>298</v>
      </c>
      <c r="B80" s="49" t="s">
        <v>85</v>
      </c>
      <c r="C80" s="49" t="s">
        <v>5</v>
      </c>
      <c r="D80" s="49" t="s">
        <v>88</v>
      </c>
      <c r="E80" s="49" t="s">
        <v>61</v>
      </c>
      <c r="F80" s="50">
        <v>4189.2900390625</v>
      </c>
      <c r="G80" s="52">
        <v>12531.4501953125</v>
      </c>
    </row>
    <row r="81" spans="1:7" x14ac:dyDescent="0.25">
      <c r="A81" s="49" t="s">
        <v>298</v>
      </c>
      <c r="B81" s="49" t="s">
        <v>85</v>
      </c>
      <c r="C81" s="49" t="s">
        <v>5</v>
      </c>
      <c r="D81" s="49" t="s">
        <v>88</v>
      </c>
      <c r="E81" s="49" t="s">
        <v>28</v>
      </c>
      <c r="F81" s="50">
        <v>3244.3399848937988</v>
      </c>
      <c r="G81" s="52">
        <v>24911.070182800293</v>
      </c>
    </row>
    <row r="82" spans="1:7" x14ac:dyDescent="0.25">
      <c r="A82" s="49" t="s">
        <v>298</v>
      </c>
      <c r="B82" s="49" t="s">
        <v>85</v>
      </c>
      <c r="C82" s="49" t="s">
        <v>5</v>
      </c>
      <c r="D82" s="49" t="s">
        <v>88</v>
      </c>
      <c r="E82" s="49" t="s">
        <v>43</v>
      </c>
      <c r="F82" s="50">
        <v>52.580001831054687</v>
      </c>
      <c r="G82" s="52">
        <v>486.32998657226562</v>
      </c>
    </row>
    <row r="83" spans="1:7" x14ac:dyDescent="0.25">
      <c r="A83" s="49" t="s">
        <v>298</v>
      </c>
      <c r="B83" s="49" t="s">
        <v>85</v>
      </c>
      <c r="C83" s="49" t="s">
        <v>5</v>
      </c>
      <c r="D83" s="49" t="s">
        <v>113</v>
      </c>
      <c r="E83" s="49" t="s">
        <v>28</v>
      </c>
      <c r="F83" s="50">
        <v>2041.18994140625</v>
      </c>
      <c r="G83" s="52">
        <v>10098</v>
      </c>
    </row>
    <row r="84" spans="1:7" x14ac:dyDescent="0.25">
      <c r="A84" s="49" t="s">
        <v>298</v>
      </c>
      <c r="B84" s="49" t="s">
        <v>85</v>
      </c>
      <c r="C84" s="49" t="s">
        <v>5</v>
      </c>
      <c r="D84" s="49" t="s">
        <v>112</v>
      </c>
      <c r="E84" s="49" t="s">
        <v>28</v>
      </c>
      <c r="F84" s="50">
        <v>722.62998962402344</v>
      </c>
      <c r="G84" s="52">
        <v>5232.7398681640625</v>
      </c>
    </row>
    <row r="85" spans="1:7" x14ac:dyDescent="0.25">
      <c r="A85" s="49" t="s">
        <v>298</v>
      </c>
      <c r="B85" s="49" t="s">
        <v>85</v>
      </c>
      <c r="C85" s="49" t="s">
        <v>5</v>
      </c>
      <c r="D85" s="49" t="s">
        <v>112</v>
      </c>
      <c r="E85" s="49" t="s">
        <v>43</v>
      </c>
      <c r="F85" s="50">
        <v>230.94000244140625</v>
      </c>
      <c r="G85" s="52">
        <v>853</v>
      </c>
    </row>
    <row r="86" spans="1:7" x14ac:dyDescent="0.25">
      <c r="A86" s="49" t="s">
        <v>298</v>
      </c>
      <c r="B86" s="49" t="s">
        <v>85</v>
      </c>
      <c r="C86" s="49" t="s">
        <v>5</v>
      </c>
      <c r="D86" s="49" t="s">
        <v>109</v>
      </c>
      <c r="E86" s="49" t="s">
        <v>28</v>
      </c>
      <c r="F86" s="50">
        <v>13746.949935913086</v>
      </c>
      <c r="G86" s="52">
        <v>48678.460235595703</v>
      </c>
    </row>
    <row r="87" spans="1:7" x14ac:dyDescent="0.25">
      <c r="A87" s="49" t="s">
        <v>298</v>
      </c>
      <c r="B87" s="49" t="s">
        <v>85</v>
      </c>
      <c r="C87" s="49" t="s">
        <v>5</v>
      </c>
      <c r="D87" s="49" t="s">
        <v>109</v>
      </c>
      <c r="E87" s="49" t="s">
        <v>43</v>
      </c>
      <c r="F87" s="50">
        <v>94.529998779296875</v>
      </c>
      <c r="G87" s="52">
        <v>333.39999389648438</v>
      </c>
    </row>
    <row r="88" spans="1:7" x14ac:dyDescent="0.25">
      <c r="A88" s="31" t="s">
        <v>298</v>
      </c>
      <c r="B88" s="32"/>
      <c r="C88" s="32"/>
      <c r="D88" s="32"/>
      <c r="E88" s="32"/>
      <c r="F88" s="32">
        <f>SUM(F66:F87)</f>
        <v>126690.91975688934</v>
      </c>
      <c r="G88" s="33">
        <f>SUM(G66:G87)</f>
        <v>751945.22038841248</v>
      </c>
    </row>
    <row r="89" spans="1:7" x14ac:dyDescent="0.25">
      <c r="A89" s="49" t="s">
        <v>327</v>
      </c>
      <c r="B89" s="49" t="s">
        <v>26</v>
      </c>
      <c r="C89" s="49" t="s">
        <v>5</v>
      </c>
      <c r="D89" s="49" t="s">
        <v>109</v>
      </c>
      <c r="E89" s="49" t="s">
        <v>28</v>
      </c>
      <c r="F89" s="50">
        <v>1817.1099853515625</v>
      </c>
      <c r="G89" s="52">
        <v>18058.119140625</v>
      </c>
    </row>
    <row r="90" spans="1:7" x14ac:dyDescent="0.25">
      <c r="A90" s="49" t="s">
        <v>327</v>
      </c>
      <c r="B90" s="49" t="s">
        <v>4</v>
      </c>
      <c r="C90" s="49" t="s">
        <v>5</v>
      </c>
      <c r="D90" s="49" t="s">
        <v>108</v>
      </c>
      <c r="E90" s="49" t="s">
        <v>61</v>
      </c>
      <c r="F90" s="50">
        <v>66872.159927368164</v>
      </c>
      <c r="G90" s="52">
        <v>280143.890625</v>
      </c>
    </row>
    <row r="91" spans="1:7" x14ac:dyDescent="0.25">
      <c r="A91" s="49" t="s">
        <v>327</v>
      </c>
      <c r="B91" s="49" t="s">
        <v>4</v>
      </c>
      <c r="C91" s="49" t="s">
        <v>5</v>
      </c>
      <c r="D91" s="49" t="s">
        <v>108</v>
      </c>
      <c r="E91" s="49" t="s">
        <v>28</v>
      </c>
      <c r="F91" s="50">
        <v>2104.2300415039062</v>
      </c>
      <c r="G91" s="52">
        <v>18802.879638671875</v>
      </c>
    </row>
    <row r="92" spans="1:7" x14ac:dyDescent="0.25">
      <c r="A92" s="49" t="s">
        <v>327</v>
      </c>
      <c r="B92" s="49" t="s">
        <v>4</v>
      </c>
      <c r="C92" s="49" t="s">
        <v>5</v>
      </c>
      <c r="D92" s="49" t="s">
        <v>108</v>
      </c>
      <c r="E92" s="49" t="s">
        <v>43</v>
      </c>
      <c r="F92" s="50">
        <v>5774.510009765625</v>
      </c>
      <c r="G92" s="52">
        <v>40992.669921875</v>
      </c>
    </row>
    <row r="93" spans="1:7" x14ac:dyDescent="0.25">
      <c r="A93" s="49" t="s">
        <v>327</v>
      </c>
      <c r="B93" s="49" t="s">
        <v>6</v>
      </c>
      <c r="C93" s="49" t="s">
        <v>5</v>
      </c>
      <c r="D93" s="49" t="s">
        <v>109</v>
      </c>
      <c r="E93" s="49" t="s">
        <v>28</v>
      </c>
      <c r="F93" s="50">
        <v>16690.279296875</v>
      </c>
      <c r="G93" s="52">
        <v>42827</v>
      </c>
    </row>
    <row r="94" spans="1:7" x14ac:dyDescent="0.25">
      <c r="A94" s="49" t="s">
        <v>327</v>
      </c>
      <c r="B94" s="49" t="s">
        <v>85</v>
      </c>
      <c r="C94" s="49" t="s">
        <v>5</v>
      </c>
      <c r="D94" s="49" t="s">
        <v>111</v>
      </c>
      <c r="E94" s="49" t="s">
        <v>61</v>
      </c>
      <c r="F94" s="50">
        <v>2872.6400756835937</v>
      </c>
      <c r="G94" s="52">
        <v>14461</v>
      </c>
    </row>
    <row r="95" spans="1:7" x14ac:dyDescent="0.25">
      <c r="A95" s="49" t="s">
        <v>327</v>
      </c>
      <c r="B95" s="49" t="s">
        <v>85</v>
      </c>
      <c r="C95" s="49" t="s">
        <v>5</v>
      </c>
      <c r="D95" s="49" t="s">
        <v>88</v>
      </c>
      <c r="E95" s="49" t="s">
        <v>61</v>
      </c>
      <c r="F95" s="50">
        <v>4228.8798828125</v>
      </c>
      <c r="G95" s="52">
        <v>15116</v>
      </c>
    </row>
    <row r="96" spans="1:7" x14ac:dyDescent="0.25">
      <c r="A96" s="49" t="s">
        <v>327</v>
      </c>
      <c r="B96" s="49" t="s">
        <v>85</v>
      </c>
      <c r="C96" s="49" t="s">
        <v>5</v>
      </c>
      <c r="D96" s="49" t="s">
        <v>332</v>
      </c>
      <c r="E96" s="49" t="s">
        <v>61</v>
      </c>
      <c r="F96" s="50">
        <v>2118.300048828125</v>
      </c>
      <c r="G96" s="52">
        <v>9652</v>
      </c>
    </row>
    <row r="97" spans="1:7" x14ac:dyDescent="0.25">
      <c r="A97" s="49" t="s">
        <v>327</v>
      </c>
      <c r="B97" s="49" t="s">
        <v>85</v>
      </c>
      <c r="C97" s="49" t="s">
        <v>5</v>
      </c>
      <c r="D97" s="49" t="s">
        <v>109</v>
      </c>
      <c r="E97" s="49" t="s">
        <v>28</v>
      </c>
      <c r="F97" s="50">
        <v>14833.51953125</v>
      </c>
      <c r="G97" s="52">
        <v>86488</v>
      </c>
    </row>
    <row r="98" spans="1:7" x14ac:dyDescent="0.25">
      <c r="A98" s="31" t="s">
        <v>327</v>
      </c>
      <c r="B98" s="32"/>
      <c r="C98" s="32"/>
      <c r="D98" s="32"/>
      <c r="E98" s="32"/>
      <c r="F98" s="32">
        <f>SUM(F89:F97)</f>
        <v>117311.62879943848</v>
      </c>
      <c r="G98" s="33">
        <f>SUM(G89:G97)</f>
        <v>526541.55932617187</v>
      </c>
    </row>
    <row r="99" spans="1:7" x14ac:dyDescent="0.25">
      <c r="A99" s="49" t="s">
        <v>335</v>
      </c>
      <c r="B99" s="49" t="s">
        <v>26</v>
      </c>
      <c r="C99" s="49" t="s">
        <v>5</v>
      </c>
      <c r="D99" s="49" t="s">
        <v>110</v>
      </c>
      <c r="E99" s="49" t="s">
        <v>28</v>
      </c>
      <c r="F99" s="50">
        <v>7.119999885559082</v>
      </c>
      <c r="G99" s="52">
        <v>62.483001708984375</v>
      </c>
    </row>
    <row r="100" spans="1:7" x14ac:dyDescent="0.25">
      <c r="A100" s="49" t="s">
        <v>335</v>
      </c>
      <c r="B100" s="49" t="s">
        <v>26</v>
      </c>
      <c r="C100" s="49" t="s">
        <v>5</v>
      </c>
      <c r="D100" s="49" t="s">
        <v>112</v>
      </c>
      <c r="E100" s="49" t="s">
        <v>61</v>
      </c>
      <c r="F100" s="50">
        <v>165.64999389648437</v>
      </c>
      <c r="G100" s="52">
        <v>3067.39990234375</v>
      </c>
    </row>
    <row r="101" spans="1:7" x14ac:dyDescent="0.25">
      <c r="A101" s="49" t="s">
        <v>335</v>
      </c>
      <c r="B101" s="49" t="s">
        <v>26</v>
      </c>
      <c r="C101" s="49" t="s">
        <v>5</v>
      </c>
      <c r="D101" s="49" t="s">
        <v>112</v>
      </c>
      <c r="E101" s="49" t="s">
        <v>28</v>
      </c>
      <c r="F101" s="50">
        <v>452.1400146484375</v>
      </c>
      <c r="G101" s="52">
        <v>3573.02001953125</v>
      </c>
    </row>
    <row r="102" spans="1:7" x14ac:dyDescent="0.25">
      <c r="A102" s="49" t="s">
        <v>335</v>
      </c>
      <c r="B102" s="49" t="s">
        <v>26</v>
      </c>
      <c r="C102" s="49" t="s">
        <v>5</v>
      </c>
      <c r="D102" s="49" t="s">
        <v>109</v>
      </c>
      <c r="E102" s="49" t="s">
        <v>28</v>
      </c>
      <c r="F102" s="50">
        <v>356.09000015258789</v>
      </c>
      <c r="G102" s="52">
        <v>1993.9800262451172</v>
      </c>
    </row>
    <row r="103" spans="1:7" x14ac:dyDescent="0.25">
      <c r="A103" s="49" t="s">
        <v>335</v>
      </c>
      <c r="B103" s="49" t="s">
        <v>200</v>
      </c>
      <c r="C103" s="49" t="s">
        <v>5</v>
      </c>
      <c r="D103" s="49" t="s">
        <v>109</v>
      </c>
      <c r="E103" s="49" t="s">
        <v>28</v>
      </c>
      <c r="F103" s="50">
        <v>565.22998046875</v>
      </c>
      <c r="G103" s="52">
        <v>1237.6400146484375</v>
      </c>
    </row>
    <row r="104" spans="1:7" x14ac:dyDescent="0.25">
      <c r="A104" s="49" t="s">
        <v>335</v>
      </c>
      <c r="B104" s="49" t="s">
        <v>4</v>
      </c>
      <c r="C104" s="49" t="s">
        <v>5</v>
      </c>
      <c r="D104" s="49" t="s">
        <v>108</v>
      </c>
      <c r="E104" s="49" t="s">
        <v>61</v>
      </c>
      <c r="F104" s="50">
        <v>79233.960643768311</v>
      </c>
      <c r="G104" s="52">
        <v>235316.7204284668</v>
      </c>
    </row>
    <row r="105" spans="1:7" x14ac:dyDescent="0.25">
      <c r="A105" s="49" t="s">
        <v>335</v>
      </c>
      <c r="B105" s="49" t="s">
        <v>4</v>
      </c>
      <c r="C105" s="49" t="s">
        <v>5</v>
      </c>
      <c r="D105" s="49" t="s">
        <v>108</v>
      </c>
      <c r="E105" s="49" t="s">
        <v>28</v>
      </c>
      <c r="F105" s="50">
        <v>16184.539717674255</v>
      </c>
      <c r="G105" s="52">
        <v>111446.42089271545</v>
      </c>
    </row>
    <row r="106" spans="1:7" x14ac:dyDescent="0.25">
      <c r="A106" s="49" t="s">
        <v>335</v>
      </c>
      <c r="B106" s="49" t="s">
        <v>4</v>
      </c>
      <c r="C106" s="49" t="s">
        <v>5</v>
      </c>
      <c r="D106" s="49" t="s">
        <v>108</v>
      </c>
      <c r="E106" s="49" t="s">
        <v>43</v>
      </c>
      <c r="F106" s="50">
        <v>16563.09033203125</v>
      </c>
      <c r="G106" s="52">
        <v>82323.640625</v>
      </c>
    </row>
    <row r="107" spans="1:7" x14ac:dyDescent="0.25">
      <c r="A107" s="49" t="s">
        <v>335</v>
      </c>
      <c r="B107" s="49" t="s">
        <v>4</v>
      </c>
      <c r="C107" s="49" t="s">
        <v>5</v>
      </c>
      <c r="D107" s="49" t="s">
        <v>109</v>
      </c>
      <c r="E107" s="49" t="s">
        <v>28</v>
      </c>
      <c r="F107" s="50">
        <v>1406.1500244140625</v>
      </c>
      <c r="G107" s="52">
        <v>4851.5498046875</v>
      </c>
    </row>
    <row r="108" spans="1:7" x14ac:dyDescent="0.25">
      <c r="A108" s="49" t="s">
        <v>335</v>
      </c>
      <c r="B108" s="49" t="s">
        <v>3</v>
      </c>
      <c r="C108" s="49" t="s">
        <v>5</v>
      </c>
      <c r="D108" s="49" t="s">
        <v>108</v>
      </c>
      <c r="E108" s="49" t="s">
        <v>28</v>
      </c>
      <c r="F108" s="50">
        <v>17459.639526367188</v>
      </c>
      <c r="G108" s="52">
        <v>99807.530029296875</v>
      </c>
    </row>
    <row r="109" spans="1:7" x14ac:dyDescent="0.25">
      <c r="A109" s="49" t="s">
        <v>335</v>
      </c>
      <c r="B109" s="49" t="s">
        <v>3</v>
      </c>
      <c r="C109" s="49" t="s">
        <v>5</v>
      </c>
      <c r="D109" s="49" t="s">
        <v>88</v>
      </c>
      <c r="E109" s="49" t="s">
        <v>28</v>
      </c>
      <c r="F109" s="50">
        <v>2198.0399780273437</v>
      </c>
      <c r="G109" s="52">
        <v>12522.24951171875</v>
      </c>
    </row>
    <row r="110" spans="1:7" x14ac:dyDescent="0.25">
      <c r="A110" s="49" t="s">
        <v>335</v>
      </c>
      <c r="B110" s="49" t="s">
        <v>3</v>
      </c>
      <c r="C110" s="49" t="s">
        <v>5</v>
      </c>
      <c r="D110" s="49" t="s">
        <v>110</v>
      </c>
      <c r="E110" s="49" t="s">
        <v>28</v>
      </c>
      <c r="F110" s="50">
        <v>288.02999877929687</v>
      </c>
      <c r="G110" s="52">
        <v>2820</v>
      </c>
    </row>
    <row r="111" spans="1:7" x14ac:dyDescent="0.25">
      <c r="A111" s="49" t="s">
        <v>335</v>
      </c>
      <c r="B111" s="49" t="s">
        <v>3</v>
      </c>
      <c r="C111" s="49" t="s">
        <v>5</v>
      </c>
      <c r="D111" s="49" t="s">
        <v>109</v>
      </c>
      <c r="E111" s="49" t="s">
        <v>28</v>
      </c>
      <c r="F111" s="50">
        <v>1283.760009765625</v>
      </c>
      <c r="G111" s="52">
        <v>3005.7200317382812</v>
      </c>
    </row>
    <row r="112" spans="1:7" x14ac:dyDescent="0.25">
      <c r="A112" s="49" t="s">
        <v>335</v>
      </c>
      <c r="B112" s="49" t="s">
        <v>6</v>
      </c>
      <c r="C112" s="49" t="s">
        <v>5</v>
      </c>
      <c r="D112" s="49" t="s">
        <v>108</v>
      </c>
      <c r="E112" s="49" t="s">
        <v>28</v>
      </c>
      <c r="F112" s="50">
        <v>2033.8199462890625</v>
      </c>
      <c r="G112" s="52">
        <v>4951.25</v>
      </c>
    </row>
    <row r="113" spans="1:7" x14ac:dyDescent="0.25">
      <c r="A113" s="49" t="s">
        <v>335</v>
      </c>
      <c r="B113" s="49" t="s">
        <v>6</v>
      </c>
      <c r="C113" s="49" t="s">
        <v>5</v>
      </c>
      <c r="D113" s="49" t="s">
        <v>109</v>
      </c>
      <c r="E113" s="49" t="s">
        <v>28</v>
      </c>
      <c r="F113" s="50">
        <v>59409.578979492188</v>
      </c>
      <c r="G113" s="52">
        <v>159080.9091796875</v>
      </c>
    </row>
    <row r="114" spans="1:7" x14ac:dyDescent="0.25">
      <c r="A114" s="49" t="s">
        <v>335</v>
      </c>
      <c r="B114" s="49" t="s">
        <v>6</v>
      </c>
      <c r="C114" s="49" t="s">
        <v>5</v>
      </c>
      <c r="D114" s="49" t="s">
        <v>109</v>
      </c>
      <c r="E114" s="49" t="s">
        <v>302</v>
      </c>
      <c r="F114" s="50">
        <v>1802.22998046875</v>
      </c>
      <c r="G114" s="52">
        <v>6358.49609375</v>
      </c>
    </row>
    <row r="115" spans="1:7" x14ac:dyDescent="0.25">
      <c r="A115" s="49" t="s">
        <v>335</v>
      </c>
      <c r="B115" s="49" t="s">
        <v>85</v>
      </c>
      <c r="C115" s="49" t="s">
        <v>5</v>
      </c>
      <c r="D115" s="49" t="s">
        <v>111</v>
      </c>
      <c r="E115" s="49" t="s">
        <v>28</v>
      </c>
      <c r="F115" s="50">
        <v>599.39999294281006</v>
      </c>
      <c r="G115" s="52">
        <v>7048.3598937988281</v>
      </c>
    </row>
    <row r="116" spans="1:7" x14ac:dyDescent="0.25">
      <c r="A116" s="49" t="s">
        <v>335</v>
      </c>
      <c r="B116" s="49" t="s">
        <v>85</v>
      </c>
      <c r="C116" s="49" t="s">
        <v>5</v>
      </c>
      <c r="D116" s="49" t="s">
        <v>108</v>
      </c>
      <c r="E116" s="49" t="s">
        <v>61</v>
      </c>
      <c r="F116" s="50">
        <v>3763.949951171875</v>
      </c>
      <c r="G116" s="52">
        <v>10332</v>
      </c>
    </row>
    <row r="117" spans="1:7" x14ac:dyDescent="0.25">
      <c r="A117" s="49" t="s">
        <v>335</v>
      </c>
      <c r="B117" s="49" t="s">
        <v>85</v>
      </c>
      <c r="C117" s="49" t="s">
        <v>5</v>
      </c>
      <c r="D117" s="49" t="s">
        <v>108</v>
      </c>
      <c r="E117" s="49" t="s">
        <v>28</v>
      </c>
      <c r="F117" s="50">
        <v>15920.020217895508</v>
      </c>
      <c r="G117" s="52">
        <v>57611.740234375</v>
      </c>
    </row>
    <row r="118" spans="1:7" x14ac:dyDescent="0.25">
      <c r="A118" s="49" t="s">
        <v>335</v>
      </c>
      <c r="B118" s="49" t="s">
        <v>85</v>
      </c>
      <c r="C118" s="49" t="s">
        <v>5</v>
      </c>
      <c r="D118" s="49" t="s">
        <v>88</v>
      </c>
      <c r="E118" s="49" t="s">
        <v>61</v>
      </c>
      <c r="F118" s="50">
        <v>9612.099853515625</v>
      </c>
      <c r="G118" s="52">
        <v>44107.25927734375</v>
      </c>
    </row>
    <row r="119" spans="1:7" x14ac:dyDescent="0.25">
      <c r="A119" s="49" t="s">
        <v>335</v>
      </c>
      <c r="B119" s="49" t="s">
        <v>85</v>
      </c>
      <c r="C119" s="49" t="s">
        <v>5</v>
      </c>
      <c r="D119" s="49" t="s">
        <v>88</v>
      </c>
      <c r="E119" s="49" t="s">
        <v>28</v>
      </c>
      <c r="F119" s="50">
        <v>1202.6900043487549</v>
      </c>
      <c r="G119" s="52">
        <v>6641.9299087524414</v>
      </c>
    </row>
    <row r="120" spans="1:7" x14ac:dyDescent="0.25">
      <c r="A120" s="49" t="s">
        <v>335</v>
      </c>
      <c r="B120" s="49" t="s">
        <v>85</v>
      </c>
      <c r="C120" s="49" t="s">
        <v>5</v>
      </c>
      <c r="D120" s="49" t="s">
        <v>332</v>
      </c>
      <c r="E120" s="49" t="s">
        <v>61</v>
      </c>
      <c r="F120" s="50">
        <v>2381.3798828125</v>
      </c>
      <c r="G120" s="52">
        <v>10676</v>
      </c>
    </row>
    <row r="121" spans="1:7" x14ac:dyDescent="0.25">
      <c r="A121" s="49" t="s">
        <v>335</v>
      </c>
      <c r="B121" s="49" t="s">
        <v>85</v>
      </c>
      <c r="C121" s="49" t="s">
        <v>5</v>
      </c>
      <c r="D121" s="49" t="s">
        <v>113</v>
      </c>
      <c r="E121" s="49" t="s">
        <v>28</v>
      </c>
      <c r="F121" s="50">
        <v>6663.6599426269531</v>
      </c>
      <c r="G121" s="52">
        <v>35308.459594726563</v>
      </c>
    </row>
    <row r="122" spans="1:7" x14ac:dyDescent="0.25">
      <c r="A122" s="49" t="s">
        <v>335</v>
      </c>
      <c r="B122" s="49" t="s">
        <v>85</v>
      </c>
      <c r="C122" s="49" t="s">
        <v>5</v>
      </c>
      <c r="D122" s="49" t="s">
        <v>112</v>
      </c>
      <c r="E122" s="49" t="s">
        <v>28</v>
      </c>
      <c r="F122" s="50">
        <v>3412.3500809669495</v>
      </c>
      <c r="G122" s="52">
        <v>8582.5801696777344</v>
      </c>
    </row>
    <row r="123" spans="1:7" x14ac:dyDescent="0.25">
      <c r="A123" s="49" t="s">
        <v>335</v>
      </c>
      <c r="B123" s="49" t="s">
        <v>85</v>
      </c>
      <c r="C123" s="49" t="s">
        <v>5</v>
      </c>
      <c r="D123" s="49" t="s">
        <v>109</v>
      </c>
      <c r="E123" s="49" t="s">
        <v>28</v>
      </c>
      <c r="F123" s="50">
        <v>8069.8500127792358</v>
      </c>
      <c r="G123" s="52">
        <v>30831.910125732422</v>
      </c>
    </row>
    <row r="124" spans="1:7" x14ac:dyDescent="0.25">
      <c r="A124" s="49" t="s">
        <v>335</v>
      </c>
      <c r="B124" s="49" t="s">
        <v>85</v>
      </c>
      <c r="C124" s="49" t="s">
        <v>5</v>
      </c>
      <c r="D124" s="49" t="s">
        <v>351</v>
      </c>
      <c r="E124" s="49" t="s">
        <v>28</v>
      </c>
      <c r="F124" s="50">
        <v>1065.3900146484375</v>
      </c>
      <c r="G124" s="52">
        <v>4242.35009765625</v>
      </c>
    </row>
    <row r="125" spans="1:7" x14ac:dyDescent="0.25">
      <c r="A125" s="31" t="s">
        <v>335</v>
      </c>
      <c r="B125" s="32"/>
      <c r="C125" s="32"/>
      <c r="D125" s="32"/>
      <c r="E125" s="32"/>
      <c r="F125" s="32">
        <f>SUM(F99:F124)</f>
        <v>252099.8590798378</v>
      </c>
      <c r="G125" s="33">
        <f>SUM(G99:G124)</f>
        <v>947801.59886360168</v>
      </c>
    </row>
    <row r="126" spans="1:7" x14ac:dyDescent="0.25">
      <c r="A126" s="49" t="s">
        <v>339</v>
      </c>
      <c r="B126" s="49" t="s">
        <v>26</v>
      </c>
      <c r="C126" s="49" t="s">
        <v>5</v>
      </c>
      <c r="D126" s="49" t="s">
        <v>209</v>
      </c>
      <c r="E126" s="49" t="s">
        <v>28</v>
      </c>
      <c r="F126" s="50">
        <v>229.07</v>
      </c>
      <c r="G126" s="52">
        <v>592.79999999999995</v>
      </c>
    </row>
    <row r="127" spans="1:7" x14ac:dyDescent="0.25">
      <c r="A127" s="49" t="s">
        <v>339</v>
      </c>
      <c r="B127" s="49" t="s">
        <v>26</v>
      </c>
      <c r="C127" s="49" t="s">
        <v>5</v>
      </c>
      <c r="D127" s="49" t="s">
        <v>110</v>
      </c>
      <c r="E127" s="49" t="s">
        <v>28</v>
      </c>
      <c r="F127" s="50">
        <v>2521.4899999999998</v>
      </c>
      <c r="G127" s="52">
        <v>11561.54</v>
      </c>
    </row>
    <row r="128" spans="1:7" x14ac:dyDescent="0.25">
      <c r="A128" s="49" t="s">
        <v>339</v>
      </c>
      <c r="B128" s="49" t="s">
        <v>26</v>
      </c>
      <c r="C128" s="49" t="s">
        <v>5</v>
      </c>
      <c r="D128" s="49" t="s">
        <v>109</v>
      </c>
      <c r="E128" s="49" t="s">
        <v>28</v>
      </c>
      <c r="F128" s="50">
        <v>45.36</v>
      </c>
      <c r="G128" s="52">
        <v>313</v>
      </c>
    </row>
    <row r="129" spans="1:7" x14ac:dyDescent="0.25">
      <c r="A129" s="49" t="s">
        <v>339</v>
      </c>
      <c r="B129" s="49" t="s">
        <v>26</v>
      </c>
      <c r="C129" s="49" t="s">
        <v>5</v>
      </c>
      <c r="D129" s="49" t="s">
        <v>351</v>
      </c>
      <c r="E129" s="49" t="s">
        <v>28</v>
      </c>
      <c r="F129" s="50">
        <v>456.94</v>
      </c>
      <c r="G129" s="52">
        <v>3094.21</v>
      </c>
    </row>
    <row r="130" spans="1:7" x14ac:dyDescent="0.25">
      <c r="A130" s="49" t="s">
        <v>339</v>
      </c>
      <c r="B130" s="49" t="s">
        <v>4</v>
      </c>
      <c r="C130" s="49" t="s">
        <v>5</v>
      </c>
      <c r="D130" s="49" t="s">
        <v>108</v>
      </c>
      <c r="E130" s="49" t="s">
        <v>61</v>
      </c>
      <c r="F130" s="50">
        <v>37228.46</v>
      </c>
      <c r="G130" s="52">
        <v>307609.78000000003</v>
      </c>
    </row>
    <row r="131" spans="1:7" x14ac:dyDescent="0.25">
      <c r="A131" s="49" t="s">
        <v>340</v>
      </c>
      <c r="B131" s="49" t="s">
        <v>4</v>
      </c>
      <c r="C131" s="49" t="s">
        <v>5</v>
      </c>
      <c r="D131" s="49" t="s">
        <v>108</v>
      </c>
      <c r="E131" s="49" t="s">
        <v>28</v>
      </c>
      <c r="F131" s="50">
        <v>25103.68</v>
      </c>
      <c r="G131" s="52">
        <v>173561.89</v>
      </c>
    </row>
    <row r="132" spans="1:7" x14ac:dyDescent="0.25">
      <c r="A132" s="49" t="s">
        <v>340</v>
      </c>
      <c r="B132" s="49" t="s">
        <v>4</v>
      </c>
      <c r="C132" s="49" t="s">
        <v>5</v>
      </c>
      <c r="D132" s="49" t="s">
        <v>108</v>
      </c>
      <c r="E132" s="49" t="s">
        <v>43</v>
      </c>
      <c r="F132" s="50">
        <v>2128.73</v>
      </c>
      <c r="G132" s="52">
        <v>6160</v>
      </c>
    </row>
    <row r="133" spans="1:7" x14ac:dyDescent="0.25">
      <c r="A133" s="49" t="s">
        <v>339</v>
      </c>
      <c r="B133" s="49" t="s">
        <v>3</v>
      </c>
      <c r="C133" s="49" t="s">
        <v>5</v>
      </c>
      <c r="D133" s="49" t="s">
        <v>108</v>
      </c>
      <c r="E133" s="49" t="s">
        <v>28</v>
      </c>
      <c r="F133" s="50">
        <v>20183.5</v>
      </c>
      <c r="G133" s="52">
        <v>85186.14</v>
      </c>
    </row>
    <row r="134" spans="1:7" x14ac:dyDescent="0.25">
      <c r="A134" s="49" t="s">
        <v>339</v>
      </c>
      <c r="B134" s="49" t="s">
        <v>3</v>
      </c>
      <c r="C134" s="49" t="s">
        <v>5</v>
      </c>
      <c r="D134" s="49" t="s">
        <v>110</v>
      </c>
      <c r="E134" s="49" t="s">
        <v>28</v>
      </c>
      <c r="F134" s="50">
        <v>82.1</v>
      </c>
      <c r="G134" s="52">
        <v>429.36</v>
      </c>
    </row>
    <row r="135" spans="1:7" x14ac:dyDescent="0.25">
      <c r="A135" s="49" t="s">
        <v>339</v>
      </c>
      <c r="B135" s="49" t="s">
        <v>3</v>
      </c>
      <c r="C135" s="49" t="s">
        <v>5</v>
      </c>
      <c r="D135" s="49" t="s">
        <v>109</v>
      </c>
      <c r="E135" s="49" t="s">
        <v>28</v>
      </c>
      <c r="F135" s="50">
        <v>761.76</v>
      </c>
      <c r="G135" s="52">
        <v>1750</v>
      </c>
    </row>
    <row r="136" spans="1:7" x14ac:dyDescent="0.25">
      <c r="A136" s="49" t="s">
        <v>339</v>
      </c>
      <c r="B136" s="49" t="s">
        <v>6</v>
      </c>
      <c r="C136" s="49" t="s">
        <v>5</v>
      </c>
      <c r="D136" s="49" t="s">
        <v>109</v>
      </c>
      <c r="E136" s="49" t="s">
        <v>28</v>
      </c>
      <c r="F136" s="50">
        <v>19792.88</v>
      </c>
      <c r="G136" s="52">
        <v>46852.73</v>
      </c>
    </row>
    <row r="137" spans="1:7" x14ac:dyDescent="0.25">
      <c r="A137" s="49" t="s">
        <v>339</v>
      </c>
      <c r="B137" s="49" t="s">
        <v>85</v>
      </c>
      <c r="C137" s="49" t="s">
        <v>5</v>
      </c>
      <c r="D137" s="49" t="s">
        <v>111</v>
      </c>
      <c r="E137" s="49" t="s">
        <v>61</v>
      </c>
      <c r="F137" s="50">
        <v>2488.19</v>
      </c>
      <c r="G137" s="52">
        <v>12577.93</v>
      </c>
    </row>
    <row r="138" spans="1:7" x14ac:dyDescent="0.25">
      <c r="A138" s="49" t="s">
        <v>339</v>
      </c>
      <c r="B138" s="49" t="s">
        <v>85</v>
      </c>
      <c r="C138" s="49" t="s">
        <v>5</v>
      </c>
      <c r="D138" s="49" t="s">
        <v>111</v>
      </c>
      <c r="E138" s="49" t="s">
        <v>28</v>
      </c>
      <c r="F138" s="50">
        <v>468.11</v>
      </c>
      <c r="G138" s="52">
        <v>3387.43</v>
      </c>
    </row>
    <row r="139" spans="1:7" x14ac:dyDescent="0.25">
      <c r="A139" s="49" t="s">
        <v>339</v>
      </c>
      <c r="B139" s="49" t="s">
        <v>85</v>
      </c>
      <c r="C139" s="49" t="s">
        <v>5</v>
      </c>
      <c r="D139" s="49" t="s">
        <v>108</v>
      </c>
      <c r="E139" s="49" t="s">
        <v>61</v>
      </c>
      <c r="F139" s="50">
        <v>4384.1899999999996</v>
      </c>
      <c r="G139" s="52">
        <v>14733.54</v>
      </c>
    </row>
    <row r="140" spans="1:7" x14ac:dyDescent="0.25">
      <c r="A140" s="49" t="s">
        <v>339</v>
      </c>
      <c r="B140" s="49" t="s">
        <v>85</v>
      </c>
      <c r="C140" s="49" t="s">
        <v>5</v>
      </c>
      <c r="D140" s="49" t="s">
        <v>108</v>
      </c>
      <c r="E140" s="49" t="s">
        <v>28</v>
      </c>
      <c r="F140" s="50">
        <v>2264.81</v>
      </c>
      <c r="G140" s="52">
        <v>5851.82</v>
      </c>
    </row>
    <row r="141" spans="1:7" x14ac:dyDescent="0.25">
      <c r="A141" s="49" t="s">
        <v>339</v>
      </c>
      <c r="B141" s="49" t="s">
        <v>85</v>
      </c>
      <c r="C141" s="49" t="s">
        <v>5</v>
      </c>
      <c r="D141" s="49" t="s">
        <v>88</v>
      </c>
      <c r="E141" s="49" t="s">
        <v>28</v>
      </c>
      <c r="F141" s="50">
        <v>406.37</v>
      </c>
      <c r="G141" s="52">
        <v>2094.6</v>
      </c>
    </row>
    <row r="142" spans="1:7" x14ac:dyDescent="0.25">
      <c r="A142" s="49" t="s">
        <v>339</v>
      </c>
      <c r="B142" s="49" t="s">
        <v>85</v>
      </c>
      <c r="C142" s="49" t="s">
        <v>5</v>
      </c>
      <c r="D142" s="49" t="s">
        <v>113</v>
      </c>
      <c r="E142" s="49" t="s">
        <v>28</v>
      </c>
      <c r="F142" s="50">
        <v>5034.28</v>
      </c>
      <c r="G142" s="52">
        <v>27526.59</v>
      </c>
    </row>
    <row r="143" spans="1:7" x14ac:dyDescent="0.25">
      <c r="A143" s="49" t="s">
        <v>339</v>
      </c>
      <c r="B143" s="49" t="s">
        <v>85</v>
      </c>
      <c r="C143" s="49" t="s">
        <v>5</v>
      </c>
      <c r="D143" s="49" t="s">
        <v>112</v>
      </c>
      <c r="E143" s="49" t="s">
        <v>28</v>
      </c>
      <c r="F143" s="50">
        <v>2833.82</v>
      </c>
      <c r="G143" s="52">
        <v>10843.21</v>
      </c>
    </row>
    <row r="144" spans="1:7" x14ac:dyDescent="0.25">
      <c r="A144" s="49" t="s">
        <v>339</v>
      </c>
      <c r="B144" s="49" t="s">
        <v>85</v>
      </c>
      <c r="C144" s="49" t="s">
        <v>5</v>
      </c>
      <c r="D144" s="49" t="s">
        <v>109</v>
      </c>
      <c r="E144" s="49" t="s">
        <v>28</v>
      </c>
      <c r="F144" s="50">
        <v>4751.9799999999996</v>
      </c>
      <c r="G144" s="52">
        <v>23525.1</v>
      </c>
    </row>
    <row r="145" spans="1:7" x14ac:dyDescent="0.25">
      <c r="A145" s="49" t="s">
        <v>339</v>
      </c>
      <c r="B145" s="49" t="s">
        <v>85</v>
      </c>
      <c r="C145" s="49" t="s">
        <v>5</v>
      </c>
      <c r="D145" s="49" t="s">
        <v>351</v>
      </c>
      <c r="E145" s="49" t="s">
        <v>28</v>
      </c>
      <c r="F145" s="50">
        <v>1169.76</v>
      </c>
      <c r="G145" s="52">
        <v>2940.34</v>
      </c>
    </row>
    <row r="146" spans="1:7" x14ac:dyDescent="0.25">
      <c r="A146" s="31" t="s">
        <v>340</v>
      </c>
      <c r="B146" s="32"/>
      <c r="C146" s="32"/>
      <c r="D146" s="32"/>
      <c r="E146" s="32"/>
      <c r="F146" s="32">
        <f>SUM(F126:F145)</f>
        <v>132335.48000000001</v>
      </c>
      <c r="G146" s="33">
        <f>SUM(G126:G145)</f>
        <v>740592.00999999989</v>
      </c>
    </row>
    <row r="147" spans="1:7" x14ac:dyDescent="0.25">
      <c r="A147" s="49" t="s">
        <v>344</v>
      </c>
      <c r="B147" s="49" t="s">
        <v>26</v>
      </c>
      <c r="C147" s="49" t="s">
        <v>5</v>
      </c>
      <c r="D147" s="49" t="s">
        <v>109</v>
      </c>
      <c r="E147" s="49" t="s">
        <v>28</v>
      </c>
      <c r="F147" s="50">
        <v>758.03001022338867</v>
      </c>
      <c r="G147" s="52">
        <v>3757.8699645996094</v>
      </c>
    </row>
    <row r="148" spans="1:7" x14ac:dyDescent="0.25">
      <c r="A148" s="49" t="s">
        <v>344</v>
      </c>
      <c r="B148" s="49" t="s">
        <v>200</v>
      </c>
      <c r="C148" s="49" t="s">
        <v>5</v>
      </c>
      <c r="D148" s="49" t="s">
        <v>109</v>
      </c>
      <c r="E148" s="49" t="s">
        <v>28</v>
      </c>
      <c r="F148" s="50">
        <v>23425.20964050293</v>
      </c>
      <c r="G148" s="52">
        <v>71559.540222167969</v>
      </c>
    </row>
    <row r="149" spans="1:7" x14ac:dyDescent="0.25">
      <c r="A149" s="49" t="s">
        <v>344</v>
      </c>
      <c r="B149" s="49" t="s">
        <v>4</v>
      </c>
      <c r="C149" s="49" t="s">
        <v>5</v>
      </c>
      <c r="D149" s="49" t="s">
        <v>108</v>
      </c>
      <c r="E149" s="49" t="s">
        <v>61</v>
      </c>
      <c r="F149" s="50">
        <v>108520.39959716797</v>
      </c>
      <c r="G149" s="52">
        <v>455716.03686523438</v>
      </c>
    </row>
    <row r="150" spans="1:7" x14ac:dyDescent="0.25">
      <c r="A150" s="49" t="s">
        <v>344</v>
      </c>
      <c r="B150" s="49" t="s">
        <v>4</v>
      </c>
      <c r="C150" s="49" t="s">
        <v>5</v>
      </c>
      <c r="D150" s="49" t="s">
        <v>108</v>
      </c>
      <c r="E150" s="49" t="s">
        <v>28</v>
      </c>
      <c r="F150" s="50">
        <v>21502.599723815918</v>
      </c>
      <c r="G150" s="52">
        <v>109835.58868408203</v>
      </c>
    </row>
    <row r="151" spans="1:7" x14ac:dyDescent="0.25">
      <c r="A151" s="49" t="s">
        <v>344</v>
      </c>
      <c r="B151" s="49" t="s">
        <v>4</v>
      </c>
      <c r="C151" s="49" t="s">
        <v>5</v>
      </c>
      <c r="D151" s="49" t="s">
        <v>108</v>
      </c>
      <c r="E151" s="49" t="s">
        <v>43</v>
      </c>
      <c r="F151" s="50">
        <v>1773.3600463867187</v>
      </c>
      <c r="G151" s="52">
        <v>7697.239990234375</v>
      </c>
    </row>
    <row r="152" spans="1:7" x14ac:dyDescent="0.25">
      <c r="A152" s="49" t="s">
        <v>344</v>
      </c>
      <c r="B152" s="49" t="s">
        <v>4</v>
      </c>
      <c r="C152" s="49" t="s">
        <v>5</v>
      </c>
      <c r="D152" s="49" t="s">
        <v>88</v>
      </c>
      <c r="E152" s="49" t="s">
        <v>28</v>
      </c>
      <c r="F152" s="50">
        <v>1125.6500244140625</v>
      </c>
      <c r="G152" s="52">
        <v>6272.52001953125</v>
      </c>
    </row>
    <row r="153" spans="1:7" x14ac:dyDescent="0.25">
      <c r="A153" s="49" t="s">
        <v>344</v>
      </c>
      <c r="B153" s="49" t="s">
        <v>4</v>
      </c>
      <c r="C153" s="49" t="s">
        <v>5</v>
      </c>
      <c r="D153" s="49" t="s">
        <v>109</v>
      </c>
      <c r="E153" s="49" t="s">
        <v>28</v>
      </c>
      <c r="F153" s="50">
        <v>1865.9800109863281</v>
      </c>
      <c r="G153" s="52">
        <v>5722.469970703125</v>
      </c>
    </row>
    <row r="154" spans="1:7" x14ac:dyDescent="0.25">
      <c r="A154" s="49" t="s">
        <v>344</v>
      </c>
      <c r="B154" s="49" t="s">
        <v>3</v>
      </c>
      <c r="C154" s="49" t="s">
        <v>5</v>
      </c>
      <c r="D154" s="49" t="s">
        <v>108</v>
      </c>
      <c r="E154" s="49" t="s">
        <v>28</v>
      </c>
      <c r="F154" s="50">
        <v>6776.739990234375</v>
      </c>
      <c r="G154" s="52">
        <v>38642.509033203125</v>
      </c>
    </row>
    <row r="155" spans="1:7" x14ac:dyDescent="0.25">
      <c r="A155" s="49" t="s">
        <v>344</v>
      </c>
      <c r="B155" s="49" t="s">
        <v>3</v>
      </c>
      <c r="C155" s="49" t="s">
        <v>5</v>
      </c>
      <c r="D155" s="49" t="s">
        <v>88</v>
      </c>
      <c r="E155" s="49" t="s">
        <v>28</v>
      </c>
      <c r="F155" s="50">
        <v>155.1300048828125</v>
      </c>
      <c r="G155" s="52">
        <v>1105.52001953125</v>
      </c>
    </row>
    <row r="156" spans="1:7" x14ac:dyDescent="0.25">
      <c r="A156" s="49" t="s">
        <v>344</v>
      </c>
      <c r="B156" s="49" t="s">
        <v>3</v>
      </c>
      <c r="C156" s="49" t="s">
        <v>5</v>
      </c>
      <c r="D156" s="49" t="s">
        <v>110</v>
      </c>
      <c r="E156" s="49" t="s">
        <v>28</v>
      </c>
      <c r="F156" s="50">
        <v>1382.050048828125</v>
      </c>
      <c r="G156" s="52">
        <v>7068.740234375</v>
      </c>
    </row>
    <row r="157" spans="1:7" x14ac:dyDescent="0.25">
      <c r="A157" s="49" t="s">
        <v>344</v>
      </c>
      <c r="B157" s="49" t="s">
        <v>3</v>
      </c>
      <c r="C157" s="49" t="s">
        <v>5</v>
      </c>
      <c r="D157" s="49" t="s">
        <v>109</v>
      </c>
      <c r="E157" s="49" t="s">
        <v>28</v>
      </c>
      <c r="F157" s="50">
        <v>3706.3599853515625</v>
      </c>
      <c r="G157" s="52">
        <v>11229.750122070313</v>
      </c>
    </row>
    <row r="158" spans="1:7" x14ac:dyDescent="0.25">
      <c r="A158" s="49" t="s">
        <v>344</v>
      </c>
      <c r="B158" s="49" t="s">
        <v>6</v>
      </c>
      <c r="C158" s="49" t="s">
        <v>5</v>
      </c>
      <c r="D158" s="49" t="s">
        <v>109</v>
      </c>
      <c r="E158" s="49" t="s">
        <v>28</v>
      </c>
      <c r="F158" s="50">
        <v>18189.970001220703</v>
      </c>
      <c r="G158" s="52">
        <v>58093.341247558594</v>
      </c>
    </row>
    <row r="159" spans="1:7" x14ac:dyDescent="0.25">
      <c r="A159" s="49" t="s">
        <v>344</v>
      </c>
      <c r="B159" s="49" t="s">
        <v>85</v>
      </c>
      <c r="C159" s="49" t="s">
        <v>5</v>
      </c>
      <c r="D159" s="49" t="s">
        <v>111</v>
      </c>
      <c r="E159" s="49" t="s">
        <v>28</v>
      </c>
      <c r="F159" s="50">
        <v>397.98998832702637</v>
      </c>
      <c r="G159" s="52">
        <v>3048.7998962402344</v>
      </c>
    </row>
    <row r="160" spans="1:7" x14ac:dyDescent="0.25">
      <c r="A160" s="49" t="s">
        <v>344</v>
      </c>
      <c r="B160" s="49" t="s">
        <v>85</v>
      </c>
      <c r="C160" s="49" t="s">
        <v>5</v>
      </c>
      <c r="D160" s="49" t="s">
        <v>108</v>
      </c>
      <c r="E160" s="49" t="s">
        <v>61</v>
      </c>
      <c r="F160" s="50">
        <v>416.32998657226562</v>
      </c>
      <c r="G160" s="52">
        <v>1279.7099609375</v>
      </c>
    </row>
    <row r="161" spans="1:7" x14ac:dyDescent="0.25">
      <c r="A161" s="49" t="s">
        <v>344</v>
      </c>
      <c r="B161" s="49" t="s">
        <v>85</v>
      </c>
      <c r="C161" s="49" t="s">
        <v>5</v>
      </c>
      <c r="D161" s="49" t="s">
        <v>108</v>
      </c>
      <c r="E161" s="49" t="s">
        <v>28</v>
      </c>
      <c r="F161" s="50">
        <v>7613.4799041748047</v>
      </c>
      <c r="G161" s="52">
        <v>47497.249267578125</v>
      </c>
    </row>
    <row r="162" spans="1:7" x14ac:dyDescent="0.25">
      <c r="A162" s="49" t="s">
        <v>344</v>
      </c>
      <c r="B162" s="49" t="s">
        <v>85</v>
      </c>
      <c r="C162" s="49" t="s">
        <v>5</v>
      </c>
      <c r="D162" s="49" t="s">
        <v>88</v>
      </c>
      <c r="E162" s="49" t="s">
        <v>28</v>
      </c>
      <c r="F162" s="50">
        <v>190.07000732421875</v>
      </c>
      <c r="G162" s="52">
        <v>1341.5999755859375</v>
      </c>
    </row>
    <row r="163" spans="1:7" x14ac:dyDescent="0.25">
      <c r="A163" s="49" t="s">
        <v>344</v>
      </c>
      <c r="B163" s="49" t="s">
        <v>85</v>
      </c>
      <c r="C163" s="49" t="s">
        <v>5</v>
      </c>
      <c r="D163" s="49" t="s">
        <v>332</v>
      </c>
      <c r="E163" s="49" t="s">
        <v>28</v>
      </c>
      <c r="F163" s="50">
        <v>21.770000457763672</v>
      </c>
      <c r="G163" s="52">
        <v>150</v>
      </c>
    </row>
    <row r="164" spans="1:7" x14ac:dyDescent="0.25">
      <c r="A164" s="49" t="s">
        <v>344</v>
      </c>
      <c r="B164" s="49" t="s">
        <v>85</v>
      </c>
      <c r="C164" s="49" t="s">
        <v>5</v>
      </c>
      <c r="D164" s="49" t="s">
        <v>113</v>
      </c>
      <c r="E164" s="49" t="s">
        <v>28</v>
      </c>
      <c r="F164" s="50">
        <v>3377.5899963378906</v>
      </c>
      <c r="G164" s="52">
        <v>16469.009765625</v>
      </c>
    </row>
    <row r="165" spans="1:7" x14ac:dyDescent="0.25">
      <c r="A165" s="49" t="s">
        <v>344</v>
      </c>
      <c r="B165" s="49" t="s">
        <v>85</v>
      </c>
      <c r="C165" s="49" t="s">
        <v>5</v>
      </c>
      <c r="D165" s="49" t="s">
        <v>112</v>
      </c>
      <c r="E165" s="49" t="s">
        <v>28</v>
      </c>
      <c r="F165" s="50">
        <v>1672.8799753189087</v>
      </c>
      <c r="G165" s="52">
        <v>12991.359832763672</v>
      </c>
    </row>
    <row r="166" spans="1:7" x14ac:dyDescent="0.25">
      <c r="A166" s="49" t="s">
        <v>344</v>
      </c>
      <c r="B166" s="49" t="s">
        <v>85</v>
      </c>
      <c r="C166" s="49" t="s">
        <v>5</v>
      </c>
      <c r="D166" s="49" t="s">
        <v>109</v>
      </c>
      <c r="E166" s="49" t="s">
        <v>28</v>
      </c>
      <c r="F166" s="50">
        <v>1765.990047454834</v>
      </c>
      <c r="G166" s="52">
        <v>10760.13014793396</v>
      </c>
    </row>
    <row r="167" spans="1:7" x14ac:dyDescent="0.25">
      <c r="A167" s="49" t="s">
        <v>344</v>
      </c>
      <c r="B167" s="49" t="s">
        <v>85</v>
      </c>
      <c r="C167" s="49" t="s">
        <v>5</v>
      </c>
      <c r="D167" s="49" t="s">
        <v>351</v>
      </c>
      <c r="E167" s="49" t="s">
        <v>28</v>
      </c>
      <c r="F167" s="50">
        <v>397.35000610351562</v>
      </c>
      <c r="G167" s="52">
        <v>1045</v>
      </c>
    </row>
    <row r="168" spans="1:7" x14ac:dyDescent="0.25">
      <c r="A168" s="49" t="s">
        <v>344</v>
      </c>
      <c r="B168" s="49" t="s">
        <v>85</v>
      </c>
      <c r="C168" s="49" t="s">
        <v>5</v>
      </c>
      <c r="D168" s="49" t="s">
        <v>372</v>
      </c>
      <c r="E168" s="49" t="s">
        <v>28</v>
      </c>
      <c r="F168" s="50">
        <v>2.0899999141693115</v>
      </c>
      <c r="G168" s="52">
        <v>37.049999237060547</v>
      </c>
    </row>
    <row r="169" spans="1:7" x14ac:dyDescent="0.25">
      <c r="A169" s="31" t="s">
        <v>344</v>
      </c>
      <c r="B169" s="32"/>
      <c r="C169" s="32"/>
      <c r="D169" s="32"/>
      <c r="E169" s="32"/>
      <c r="F169" s="32">
        <f>SUM(F147:F168)</f>
        <v>205037.01899600029</v>
      </c>
      <c r="G169" s="33">
        <f>SUM(G147:G168)</f>
        <v>871321.0352191925</v>
      </c>
    </row>
    <row r="170" spans="1:7" x14ac:dyDescent="0.25">
      <c r="A170" s="49" t="s">
        <v>378</v>
      </c>
      <c r="B170" s="49" t="s">
        <v>26</v>
      </c>
      <c r="C170" s="49" t="s">
        <v>5</v>
      </c>
      <c r="D170" s="49" t="s">
        <v>110</v>
      </c>
      <c r="E170" s="49" t="s">
        <v>28</v>
      </c>
      <c r="F170" s="50">
        <v>39.919998168945312</v>
      </c>
      <c r="G170" s="52">
        <v>210.16000366210937</v>
      </c>
    </row>
    <row r="171" spans="1:7" x14ac:dyDescent="0.25">
      <c r="A171" s="49" t="s">
        <v>378</v>
      </c>
      <c r="B171" s="49" t="s">
        <v>26</v>
      </c>
      <c r="C171" s="49" t="s">
        <v>5</v>
      </c>
      <c r="D171" s="49" t="s">
        <v>112</v>
      </c>
      <c r="E171" s="49" t="s">
        <v>28</v>
      </c>
      <c r="F171" s="50">
        <v>906.14999389648437</v>
      </c>
      <c r="G171" s="52">
        <v>6682.33984375</v>
      </c>
    </row>
    <row r="172" spans="1:7" x14ac:dyDescent="0.25">
      <c r="A172" s="49" t="s">
        <v>378</v>
      </c>
      <c r="B172" s="49" t="s">
        <v>200</v>
      </c>
      <c r="C172" s="49" t="s">
        <v>5</v>
      </c>
      <c r="D172" s="49" t="s">
        <v>351</v>
      </c>
      <c r="E172" s="49" t="s">
        <v>28</v>
      </c>
      <c r="F172" s="50">
        <v>1055.969970703125</v>
      </c>
      <c r="G172" s="52">
        <v>2441.4599609375</v>
      </c>
    </row>
    <row r="173" spans="1:7" x14ac:dyDescent="0.25">
      <c r="A173" s="49" t="s">
        <v>378</v>
      </c>
      <c r="B173" s="49" t="s">
        <v>4</v>
      </c>
      <c r="C173" s="49" t="s">
        <v>5</v>
      </c>
      <c r="D173" s="49" t="s">
        <v>108</v>
      </c>
      <c r="E173" s="49" t="s">
        <v>61</v>
      </c>
      <c r="F173" s="50">
        <v>135979.50311279297</v>
      </c>
      <c r="G173" s="52">
        <v>221763.9189453125</v>
      </c>
    </row>
    <row r="174" spans="1:7" x14ac:dyDescent="0.25">
      <c r="A174" s="49" t="s">
        <v>378</v>
      </c>
      <c r="B174" s="49" t="s">
        <v>4</v>
      </c>
      <c r="C174" s="49" t="s">
        <v>5</v>
      </c>
      <c r="D174" s="49" t="s">
        <v>108</v>
      </c>
      <c r="E174" s="49" t="s">
        <v>28</v>
      </c>
      <c r="F174" s="50">
        <v>74633.509948730469</v>
      </c>
      <c r="G174" s="52">
        <v>417796.08020019531</v>
      </c>
    </row>
    <row r="175" spans="1:7" x14ac:dyDescent="0.25">
      <c r="A175" s="49" t="s">
        <v>378</v>
      </c>
      <c r="B175" s="49" t="s">
        <v>4</v>
      </c>
      <c r="C175" s="49" t="s">
        <v>5</v>
      </c>
      <c r="D175" s="49" t="s">
        <v>108</v>
      </c>
      <c r="E175" s="49" t="s">
        <v>49</v>
      </c>
      <c r="F175" s="50">
        <v>199.58000183105469</v>
      </c>
      <c r="G175" s="52">
        <v>2226.5400390625</v>
      </c>
    </row>
    <row r="176" spans="1:7" x14ac:dyDescent="0.25">
      <c r="A176" s="49" t="s">
        <v>378</v>
      </c>
      <c r="B176" s="49" t="s">
        <v>4</v>
      </c>
      <c r="C176" s="49" t="s">
        <v>5</v>
      </c>
      <c r="D176" s="49" t="s">
        <v>108</v>
      </c>
      <c r="E176" s="49" t="s">
        <v>43</v>
      </c>
      <c r="F176" s="50">
        <v>6249.1500244140625</v>
      </c>
      <c r="G176" s="52">
        <v>44412.2001953125</v>
      </c>
    </row>
    <row r="177" spans="1:7" x14ac:dyDescent="0.25">
      <c r="A177" s="49" t="s">
        <v>378</v>
      </c>
      <c r="B177" s="49" t="s">
        <v>3</v>
      </c>
      <c r="C177" s="49" t="s">
        <v>5</v>
      </c>
      <c r="D177" s="49" t="s">
        <v>108</v>
      </c>
      <c r="E177" s="49" t="s">
        <v>28</v>
      </c>
      <c r="F177" s="50">
        <v>1801.4599609375</v>
      </c>
      <c r="G177" s="52">
        <v>9797.60009765625</v>
      </c>
    </row>
    <row r="178" spans="1:7" x14ac:dyDescent="0.25">
      <c r="A178" s="49" t="s">
        <v>378</v>
      </c>
      <c r="B178" s="49" t="s">
        <v>3</v>
      </c>
      <c r="C178" s="49" t="s">
        <v>5</v>
      </c>
      <c r="D178" s="49" t="s">
        <v>88</v>
      </c>
      <c r="E178" s="49" t="s">
        <v>28</v>
      </c>
      <c r="F178" s="50">
        <v>149.71000671386719</v>
      </c>
      <c r="G178" s="52">
        <v>1489.199951171875</v>
      </c>
    </row>
    <row r="179" spans="1:7" x14ac:dyDescent="0.25">
      <c r="A179" s="49" t="s">
        <v>378</v>
      </c>
      <c r="B179" s="49" t="s">
        <v>3</v>
      </c>
      <c r="C179" s="49" t="s">
        <v>5</v>
      </c>
      <c r="D179" s="49" t="s">
        <v>110</v>
      </c>
      <c r="E179" s="49" t="s">
        <v>28</v>
      </c>
      <c r="F179" s="50">
        <v>34.020000457763672</v>
      </c>
      <c r="G179" s="52">
        <v>179.64999389648437</v>
      </c>
    </row>
    <row r="180" spans="1:7" x14ac:dyDescent="0.25">
      <c r="A180" s="49" t="s">
        <v>378</v>
      </c>
      <c r="B180" s="49" t="s">
        <v>3</v>
      </c>
      <c r="C180" s="49" t="s">
        <v>5</v>
      </c>
      <c r="D180" s="49" t="s">
        <v>109</v>
      </c>
      <c r="E180" s="49" t="s">
        <v>28</v>
      </c>
      <c r="F180" s="50">
        <v>674.95002746582031</v>
      </c>
      <c r="G180" s="52">
        <v>1550.0400390625</v>
      </c>
    </row>
    <row r="181" spans="1:7" x14ac:dyDescent="0.25">
      <c r="A181" s="49" t="s">
        <v>378</v>
      </c>
      <c r="B181" s="49" t="s">
        <v>6</v>
      </c>
      <c r="C181" s="49" t="s">
        <v>5</v>
      </c>
      <c r="D181" s="49" t="s">
        <v>109</v>
      </c>
      <c r="E181" s="49" t="s">
        <v>28</v>
      </c>
      <c r="F181" s="50">
        <v>556.80998992919922</v>
      </c>
      <c r="G181" s="52">
        <v>3033.3400268554687</v>
      </c>
    </row>
    <row r="182" spans="1:7" x14ac:dyDescent="0.25">
      <c r="A182" s="49" t="s">
        <v>378</v>
      </c>
      <c r="B182" s="49" t="s">
        <v>85</v>
      </c>
      <c r="C182" s="49" t="s">
        <v>5</v>
      </c>
      <c r="D182" s="49" t="s">
        <v>111</v>
      </c>
      <c r="E182" s="49" t="s">
        <v>61</v>
      </c>
      <c r="F182" s="50">
        <v>907.19000244140625</v>
      </c>
      <c r="G182" s="52">
        <v>2922.199951171875</v>
      </c>
    </row>
    <row r="183" spans="1:7" x14ac:dyDescent="0.25">
      <c r="A183" s="49" t="s">
        <v>378</v>
      </c>
      <c r="B183" s="49" t="s">
        <v>85</v>
      </c>
      <c r="C183" s="49" t="s">
        <v>5</v>
      </c>
      <c r="D183" s="49" t="s">
        <v>111</v>
      </c>
      <c r="E183" s="49" t="s">
        <v>28</v>
      </c>
      <c r="F183" s="50">
        <v>597.9000244140625</v>
      </c>
      <c r="G183" s="52">
        <v>5577.7998046875</v>
      </c>
    </row>
    <row r="184" spans="1:7" x14ac:dyDescent="0.25">
      <c r="A184" s="49" t="s">
        <v>378</v>
      </c>
      <c r="B184" s="49" t="s">
        <v>85</v>
      </c>
      <c r="C184" s="49" t="s">
        <v>5</v>
      </c>
      <c r="D184" s="49" t="s">
        <v>108</v>
      </c>
      <c r="E184" s="49" t="s">
        <v>61</v>
      </c>
      <c r="F184" s="50">
        <v>18519</v>
      </c>
      <c r="G184" s="52">
        <v>121262.7001953125</v>
      </c>
    </row>
    <row r="185" spans="1:7" x14ac:dyDescent="0.25">
      <c r="A185" s="49" t="s">
        <v>378</v>
      </c>
      <c r="B185" s="49" t="s">
        <v>85</v>
      </c>
      <c r="C185" s="49" t="s">
        <v>5</v>
      </c>
      <c r="D185" s="49" t="s">
        <v>108</v>
      </c>
      <c r="E185" s="49" t="s">
        <v>28</v>
      </c>
      <c r="F185" s="50">
        <v>7288.1099853515625</v>
      </c>
      <c r="G185" s="52">
        <v>32178.4404296875</v>
      </c>
    </row>
    <row r="186" spans="1:7" x14ac:dyDescent="0.25">
      <c r="A186" s="49" t="s">
        <v>378</v>
      </c>
      <c r="B186" s="49" t="s">
        <v>85</v>
      </c>
      <c r="C186" s="49" t="s">
        <v>5</v>
      </c>
      <c r="D186" s="49" t="s">
        <v>88</v>
      </c>
      <c r="E186" s="49" t="s">
        <v>61</v>
      </c>
      <c r="F186" s="50">
        <v>748.6300048828125</v>
      </c>
      <c r="G186" s="52">
        <v>6964</v>
      </c>
    </row>
    <row r="187" spans="1:7" x14ac:dyDescent="0.25">
      <c r="A187" s="49" t="s">
        <v>378</v>
      </c>
      <c r="B187" s="49" t="s">
        <v>85</v>
      </c>
      <c r="C187" s="49" t="s">
        <v>5</v>
      </c>
      <c r="D187" s="49" t="s">
        <v>88</v>
      </c>
      <c r="E187" s="49" t="s">
        <v>28</v>
      </c>
      <c r="F187" s="50">
        <v>24859.659694671631</v>
      </c>
      <c r="G187" s="52">
        <v>82073.683471679688</v>
      </c>
    </row>
    <row r="188" spans="1:7" x14ac:dyDescent="0.25">
      <c r="A188" s="49" t="s">
        <v>378</v>
      </c>
      <c r="B188" s="49" t="s">
        <v>85</v>
      </c>
      <c r="C188" s="49" t="s">
        <v>5</v>
      </c>
      <c r="D188" s="49" t="s">
        <v>113</v>
      </c>
      <c r="E188" s="49" t="s">
        <v>28</v>
      </c>
      <c r="F188" s="50">
        <v>2924.609992980957</v>
      </c>
      <c r="G188" s="52">
        <v>14656.390197753906</v>
      </c>
    </row>
    <row r="189" spans="1:7" x14ac:dyDescent="0.25">
      <c r="A189" s="49" t="s">
        <v>378</v>
      </c>
      <c r="B189" s="49" t="s">
        <v>85</v>
      </c>
      <c r="C189" s="49" t="s">
        <v>5</v>
      </c>
      <c r="D189" s="49" t="s">
        <v>112</v>
      </c>
      <c r="E189" s="49" t="s">
        <v>28</v>
      </c>
      <c r="F189" s="50">
        <v>430.8799991607666</v>
      </c>
      <c r="G189" s="52">
        <v>3704.6099243164062</v>
      </c>
    </row>
    <row r="190" spans="1:7" x14ac:dyDescent="0.25">
      <c r="A190" s="49" t="s">
        <v>378</v>
      </c>
      <c r="B190" s="49" t="s">
        <v>85</v>
      </c>
      <c r="C190" s="49" t="s">
        <v>5</v>
      </c>
      <c r="D190" s="49" t="s">
        <v>109</v>
      </c>
      <c r="E190" s="49" t="s">
        <v>28</v>
      </c>
      <c r="F190" s="50">
        <v>23839.750087738037</v>
      </c>
      <c r="G190" s="52">
        <v>123229.50202941895</v>
      </c>
    </row>
    <row r="191" spans="1:7" x14ac:dyDescent="0.25">
      <c r="A191" s="49" t="s">
        <v>378</v>
      </c>
      <c r="B191" s="49" t="s">
        <v>85</v>
      </c>
      <c r="C191" s="49" t="s">
        <v>5</v>
      </c>
      <c r="D191" s="49" t="s">
        <v>382</v>
      </c>
      <c r="E191" s="49" t="s">
        <v>28</v>
      </c>
      <c r="F191" s="50">
        <v>16801.23046875</v>
      </c>
      <c r="G191" s="52">
        <v>39201.5</v>
      </c>
    </row>
    <row r="192" spans="1:7" x14ac:dyDescent="0.25">
      <c r="A192" s="31" t="s">
        <v>378</v>
      </c>
      <c r="B192" s="32"/>
      <c r="C192" s="32"/>
      <c r="D192" s="32"/>
      <c r="E192" s="32"/>
      <c r="F192" s="32">
        <f>SUM(F170:F191)</f>
        <v>319197.6932964325</v>
      </c>
      <c r="G192" s="33">
        <f>SUM(G170:G191)</f>
        <v>1143353.3553009033</v>
      </c>
    </row>
    <row r="193" spans="1:7" x14ac:dyDescent="0.25">
      <c r="A193" s="49" t="s">
        <v>387</v>
      </c>
      <c r="B193" s="49" t="s">
        <v>26</v>
      </c>
      <c r="C193" s="49" t="s">
        <v>5</v>
      </c>
      <c r="D193" s="49" t="s">
        <v>110</v>
      </c>
      <c r="E193" s="49" t="s">
        <v>28</v>
      </c>
      <c r="F193" s="50">
        <v>1311.6199951171875</v>
      </c>
      <c r="G193" s="52">
        <v>11537.48046875</v>
      </c>
    </row>
    <row r="194" spans="1:7" x14ac:dyDescent="0.25">
      <c r="A194" s="49" t="s">
        <v>387</v>
      </c>
      <c r="B194" s="49" t="s">
        <v>26</v>
      </c>
      <c r="C194" s="49" t="s">
        <v>5</v>
      </c>
      <c r="D194" s="49" t="s">
        <v>109</v>
      </c>
      <c r="E194" s="49" t="s">
        <v>28</v>
      </c>
      <c r="F194" s="50">
        <v>40358.220249176025</v>
      </c>
      <c r="G194" s="52">
        <v>137404.40002441406</v>
      </c>
    </row>
    <row r="195" spans="1:7" x14ac:dyDescent="0.25">
      <c r="A195" s="49" t="s">
        <v>386</v>
      </c>
      <c r="B195" s="49" t="s">
        <v>26</v>
      </c>
      <c r="C195" s="49" t="s">
        <v>5</v>
      </c>
      <c r="D195" s="49" t="s">
        <v>351</v>
      </c>
      <c r="E195" s="49" t="s">
        <v>28</v>
      </c>
      <c r="F195" s="50">
        <v>239.50000095367432</v>
      </c>
      <c r="G195" s="52">
        <v>525.2700080871582</v>
      </c>
    </row>
    <row r="196" spans="1:7" x14ac:dyDescent="0.25">
      <c r="A196" s="49" t="s">
        <v>386</v>
      </c>
      <c r="B196" s="49" t="s">
        <v>200</v>
      </c>
      <c r="C196" s="49" t="s">
        <v>5</v>
      </c>
      <c r="D196" s="49" t="s">
        <v>109</v>
      </c>
      <c r="E196" s="49" t="s">
        <v>28</v>
      </c>
      <c r="F196" s="50">
        <v>716.8599853515625</v>
      </c>
      <c r="G196" s="52">
        <v>1693.199951171875</v>
      </c>
    </row>
    <row r="197" spans="1:7" x14ac:dyDescent="0.25">
      <c r="A197" s="49" t="s">
        <v>386</v>
      </c>
      <c r="B197" s="49" t="s">
        <v>4</v>
      </c>
      <c r="C197" s="49" t="s">
        <v>5</v>
      </c>
      <c r="D197" s="49" t="s">
        <v>108</v>
      </c>
      <c r="E197" s="49" t="s">
        <v>61</v>
      </c>
      <c r="F197" s="50">
        <v>64954.609088897705</v>
      </c>
      <c r="G197" s="52">
        <v>401645.58142089844</v>
      </c>
    </row>
    <row r="198" spans="1:7" x14ac:dyDescent="0.25">
      <c r="A198" s="49" t="s">
        <v>386</v>
      </c>
      <c r="B198" s="49" t="s">
        <v>4</v>
      </c>
      <c r="C198" s="49" t="s">
        <v>5</v>
      </c>
      <c r="D198" s="49" t="s">
        <v>108</v>
      </c>
      <c r="E198" s="49" t="s">
        <v>28</v>
      </c>
      <c r="F198" s="50">
        <v>77460.990417480469</v>
      </c>
      <c r="G198" s="52">
        <v>397123.09008789063</v>
      </c>
    </row>
    <row r="199" spans="1:7" x14ac:dyDescent="0.25">
      <c r="A199" s="49" t="s">
        <v>386</v>
      </c>
      <c r="B199" s="49" t="s">
        <v>4</v>
      </c>
      <c r="C199" s="49" t="s">
        <v>5</v>
      </c>
      <c r="D199" s="49" t="s">
        <v>108</v>
      </c>
      <c r="E199" s="49" t="s">
        <v>49</v>
      </c>
      <c r="F199" s="50">
        <v>1991.010009765625</v>
      </c>
      <c r="G199" s="52">
        <v>4108.47998046875</v>
      </c>
    </row>
    <row r="200" spans="1:7" x14ac:dyDescent="0.25">
      <c r="A200" s="49" t="s">
        <v>386</v>
      </c>
      <c r="B200" s="49" t="s">
        <v>4</v>
      </c>
      <c r="C200" s="49" t="s">
        <v>5</v>
      </c>
      <c r="D200" s="49" t="s">
        <v>108</v>
      </c>
      <c r="E200" s="49" t="s">
        <v>43</v>
      </c>
      <c r="F200" s="50">
        <v>13653.759765625</v>
      </c>
      <c r="G200" s="52">
        <v>44782.87890625</v>
      </c>
    </row>
    <row r="201" spans="1:7" x14ac:dyDescent="0.25">
      <c r="A201" s="49" t="s">
        <v>386</v>
      </c>
      <c r="B201" s="49" t="s">
        <v>4</v>
      </c>
      <c r="C201" s="49" t="s">
        <v>5</v>
      </c>
      <c r="D201" s="49" t="s">
        <v>108</v>
      </c>
      <c r="E201" s="49" t="s">
        <v>302</v>
      </c>
      <c r="F201" s="50">
        <v>2052.97998046875</v>
      </c>
      <c r="G201" s="52">
        <v>18641.689453125</v>
      </c>
    </row>
    <row r="202" spans="1:7" x14ac:dyDescent="0.25">
      <c r="A202" s="49" t="s">
        <v>386</v>
      </c>
      <c r="B202" s="49" t="s">
        <v>4</v>
      </c>
      <c r="C202" s="49" t="s">
        <v>5</v>
      </c>
      <c r="D202" s="49" t="s">
        <v>109</v>
      </c>
      <c r="E202" s="49" t="s">
        <v>28</v>
      </c>
      <c r="F202" s="50">
        <v>4693.43994140625</v>
      </c>
      <c r="G202" s="52">
        <v>11522.72021484375</v>
      </c>
    </row>
    <row r="203" spans="1:7" x14ac:dyDescent="0.25">
      <c r="A203" s="49" t="s">
        <v>387</v>
      </c>
      <c r="B203" s="49" t="s">
        <v>3</v>
      </c>
      <c r="C203" s="49" t="s">
        <v>5</v>
      </c>
      <c r="D203" s="49" t="s">
        <v>108</v>
      </c>
      <c r="E203" s="49" t="s">
        <v>61</v>
      </c>
      <c r="F203" s="50">
        <v>11938.759765625</v>
      </c>
      <c r="G203" s="52">
        <v>59258</v>
      </c>
    </row>
    <row r="204" spans="1:7" x14ac:dyDescent="0.25">
      <c r="A204" s="49" t="s">
        <v>386</v>
      </c>
      <c r="B204" s="49" t="s">
        <v>3</v>
      </c>
      <c r="C204" s="49" t="s">
        <v>5</v>
      </c>
      <c r="D204" s="49" t="s">
        <v>108</v>
      </c>
      <c r="E204" s="49" t="s">
        <v>28</v>
      </c>
      <c r="F204" s="50">
        <v>1012.8200073242187</v>
      </c>
      <c r="G204" s="52">
        <v>4823.08984375</v>
      </c>
    </row>
    <row r="205" spans="1:7" x14ac:dyDescent="0.25">
      <c r="A205" s="49" t="s">
        <v>386</v>
      </c>
      <c r="B205" s="49" t="s">
        <v>3</v>
      </c>
      <c r="C205" s="49" t="s">
        <v>5</v>
      </c>
      <c r="D205" s="49" t="s">
        <v>88</v>
      </c>
      <c r="E205" s="49" t="s">
        <v>28</v>
      </c>
      <c r="F205" s="50">
        <v>638.52998352050781</v>
      </c>
      <c r="G205" s="52">
        <v>5449.22998046875</v>
      </c>
    </row>
    <row r="206" spans="1:7" x14ac:dyDescent="0.25">
      <c r="A206" s="49" t="s">
        <v>386</v>
      </c>
      <c r="B206" s="49" t="s">
        <v>3</v>
      </c>
      <c r="C206" s="49" t="s">
        <v>5</v>
      </c>
      <c r="D206" s="49" t="s">
        <v>110</v>
      </c>
      <c r="E206" s="49" t="s">
        <v>28</v>
      </c>
      <c r="F206" s="50">
        <v>72.120000839233398</v>
      </c>
      <c r="G206" s="52">
        <v>380.68000793457031</v>
      </c>
    </row>
    <row r="207" spans="1:7" x14ac:dyDescent="0.25">
      <c r="A207" s="49" t="s">
        <v>386</v>
      </c>
      <c r="B207" s="49" t="s">
        <v>3</v>
      </c>
      <c r="C207" s="49" t="s">
        <v>5</v>
      </c>
      <c r="D207" s="49" t="s">
        <v>109</v>
      </c>
      <c r="E207" s="49" t="s">
        <v>28</v>
      </c>
      <c r="F207" s="50">
        <v>2305.6900329589844</v>
      </c>
      <c r="G207" s="52">
        <v>8002.1300048828125</v>
      </c>
    </row>
    <row r="208" spans="1:7" x14ac:dyDescent="0.25">
      <c r="A208" s="49" t="s">
        <v>386</v>
      </c>
      <c r="B208" s="49" t="s">
        <v>6</v>
      </c>
      <c r="C208" s="49" t="s">
        <v>5</v>
      </c>
      <c r="D208" s="49" t="s">
        <v>109</v>
      </c>
      <c r="E208" s="49" t="s">
        <v>28</v>
      </c>
      <c r="F208" s="50">
        <v>26754.040344238281</v>
      </c>
      <c r="G208" s="52">
        <v>82350.199981689453</v>
      </c>
    </row>
    <row r="209" spans="1:7" x14ac:dyDescent="0.25">
      <c r="A209" s="49" t="s">
        <v>386</v>
      </c>
      <c r="B209" s="49" t="s">
        <v>85</v>
      </c>
      <c r="C209" s="49" t="s">
        <v>5</v>
      </c>
      <c r="D209" s="49" t="s">
        <v>111</v>
      </c>
      <c r="E209" s="49" t="s">
        <v>61</v>
      </c>
      <c r="F209" s="50">
        <v>3135.669921875</v>
      </c>
      <c r="G209" s="52">
        <v>13731.5400390625</v>
      </c>
    </row>
    <row r="210" spans="1:7" x14ac:dyDescent="0.25">
      <c r="A210" s="49" t="s">
        <v>386</v>
      </c>
      <c r="B210" s="49" t="s">
        <v>85</v>
      </c>
      <c r="C210" s="49" t="s">
        <v>5</v>
      </c>
      <c r="D210" s="49" t="s">
        <v>111</v>
      </c>
      <c r="E210" s="49" t="s">
        <v>28</v>
      </c>
      <c r="F210" s="50">
        <v>399.79999542236328</v>
      </c>
      <c r="G210" s="52">
        <v>3926.4200134277344</v>
      </c>
    </row>
    <row r="211" spans="1:7" x14ac:dyDescent="0.25">
      <c r="A211" s="49" t="s">
        <v>386</v>
      </c>
      <c r="B211" s="49" t="s">
        <v>85</v>
      </c>
      <c r="C211" s="49" t="s">
        <v>5</v>
      </c>
      <c r="D211" s="49" t="s">
        <v>108</v>
      </c>
      <c r="E211" s="49" t="s">
        <v>28</v>
      </c>
      <c r="F211" s="50">
        <v>1287.7599945068359</v>
      </c>
      <c r="G211" s="52">
        <v>12210.529998779297</v>
      </c>
    </row>
    <row r="212" spans="1:7" x14ac:dyDescent="0.25">
      <c r="A212" s="49" t="s">
        <v>386</v>
      </c>
      <c r="B212" s="49" t="s">
        <v>85</v>
      </c>
      <c r="C212" s="49" t="s">
        <v>5</v>
      </c>
      <c r="D212" s="49" t="s">
        <v>88</v>
      </c>
      <c r="E212" s="49" t="s">
        <v>61</v>
      </c>
      <c r="F212" s="50">
        <v>2895.489990234375</v>
      </c>
      <c r="G212" s="52">
        <v>11461.1201171875</v>
      </c>
    </row>
    <row r="213" spans="1:7" x14ac:dyDescent="0.25">
      <c r="A213" s="49" t="s">
        <v>387</v>
      </c>
      <c r="B213" s="49" t="s">
        <v>85</v>
      </c>
      <c r="C213" s="49" t="s">
        <v>5</v>
      </c>
      <c r="D213" s="49" t="s">
        <v>88</v>
      </c>
      <c r="E213" s="49" t="s">
        <v>28</v>
      </c>
      <c r="F213" s="50">
        <v>890.43999099731445</v>
      </c>
      <c r="G213" s="52">
        <v>7196.97998046875</v>
      </c>
    </row>
    <row r="214" spans="1:7" x14ac:dyDescent="0.25">
      <c r="A214" s="49" t="s">
        <v>387</v>
      </c>
      <c r="B214" s="49" t="s">
        <v>85</v>
      </c>
      <c r="C214" s="49" t="s">
        <v>5</v>
      </c>
      <c r="D214" s="49" t="s">
        <v>112</v>
      </c>
      <c r="E214" s="49" t="s">
        <v>28</v>
      </c>
      <c r="F214" s="50">
        <v>1065.0399856567383</v>
      </c>
      <c r="G214" s="52">
        <v>9205.980224609375</v>
      </c>
    </row>
    <row r="215" spans="1:7" x14ac:dyDescent="0.25">
      <c r="A215" s="49" t="s">
        <v>386</v>
      </c>
      <c r="B215" s="49" t="s">
        <v>85</v>
      </c>
      <c r="C215" s="49" t="s">
        <v>5</v>
      </c>
      <c r="D215" s="49" t="s">
        <v>112</v>
      </c>
      <c r="E215" s="49" t="s">
        <v>43</v>
      </c>
      <c r="F215" s="50">
        <v>392.48001098632812</v>
      </c>
      <c r="G215" s="52">
        <v>6687.9501953125</v>
      </c>
    </row>
    <row r="216" spans="1:7" x14ac:dyDescent="0.25">
      <c r="A216" s="49" t="s">
        <v>386</v>
      </c>
      <c r="B216" s="49" t="s">
        <v>85</v>
      </c>
      <c r="C216" s="49" t="s">
        <v>5</v>
      </c>
      <c r="D216" s="49" t="s">
        <v>109</v>
      </c>
      <c r="E216" s="49" t="s">
        <v>83</v>
      </c>
      <c r="F216" s="50">
        <v>1012.780029296875</v>
      </c>
      <c r="G216" s="52">
        <v>4378.7998046875</v>
      </c>
    </row>
    <row r="217" spans="1:7" x14ac:dyDescent="0.25">
      <c r="A217" s="49" t="s">
        <v>386</v>
      </c>
      <c r="B217" s="49" t="s">
        <v>85</v>
      </c>
      <c r="C217" s="49" t="s">
        <v>5</v>
      </c>
      <c r="D217" s="49" t="s">
        <v>109</v>
      </c>
      <c r="E217" s="49" t="s">
        <v>61</v>
      </c>
      <c r="F217" s="50">
        <v>7171.52001953125</v>
      </c>
      <c r="G217" s="52">
        <v>30111.5390625</v>
      </c>
    </row>
    <row r="218" spans="1:7" x14ac:dyDescent="0.25">
      <c r="A218" s="49" t="s">
        <v>387</v>
      </c>
      <c r="B218" s="49" t="s">
        <v>85</v>
      </c>
      <c r="C218" s="49" t="s">
        <v>5</v>
      </c>
      <c r="D218" s="49" t="s">
        <v>109</v>
      </c>
      <c r="E218" s="49" t="s">
        <v>28</v>
      </c>
      <c r="F218" s="50">
        <v>24321.09984588623</v>
      </c>
      <c r="G218" s="52">
        <v>110223.65789794922</v>
      </c>
    </row>
    <row r="219" spans="1:7" x14ac:dyDescent="0.25">
      <c r="A219" s="31" t="s">
        <v>387</v>
      </c>
      <c r="B219" s="32"/>
      <c r="C219" s="32"/>
      <c r="D219" s="32"/>
      <c r="E219" s="32"/>
      <c r="F219" s="32">
        <f>SUM(F193:F218)</f>
        <v>292727.02935314178</v>
      </c>
      <c r="G219" s="33">
        <f>SUM(G193:G218)</f>
        <v>1398382.6376686096</v>
      </c>
    </row>
    <row r="220" spans="1:7" x14ac:dyDescent="0.25">
      <c r="A220" s="49" t="s">
        <v>395</v>
      </c>
      <c r="B220" s="49" t="s">
        <v>26</v>
      </c>
      <c r="C220" s="49" t="s">
        <v>5</v>
      </c>
      <c r="D220" s="49" t="s">
        <v>88</v>
      </c>
      <c r="E220" s="49" t="s">
        <v>61</v>
      </c>
      <c r="F220" s="50">
        <v>1097</v>
      </c>
      <c r="G220" s="52">
        <v>6572.18994140625</v>
      </c>
    </row>
    <row r="221" spans="1:7" x14ac:dyDescent="0.25">
      <c r="A221" s="49" t="s">
        <v>395</v>
      </c>
      <c r="B221" s="49" t="s">
        <v>26</v>
      </c>
      <c r="C221" s="49" t="s">
        <v>5</v>
      </c>
      <c r="D221" s="49" t="s">
        <v>88</v>
      </c>
      <c r="E221" s="49" t="s">
        <v>28</v>
      </c>
      <c r="F221" s="50">
        <v>408.239990234375</v>
      </c>
      <c r="G221" s="52">
        <v>3598</v>
      </c>
    </row>
    <row r="222" spans="1:7" x14ac:dyDescent="0.25">
      <c r="A222" s="49" t="s">
        <v>395</v>
      </c>
      <c r="B222" s="49" t="s">
        <v>26</v>
      </c>
      <c r="C222" s="49" t="s">
        <v>5</v>
      </c>
      <c r="D222" s="49" t="s">
        <v>88</v>
      </c>
      <c r="E222" s="49" t="s">
        <v>49</v>
      </c>
      <c r="F222" s="50">
        <v>74.790000915527344</v>
      </c>
      <c r="G222" s="52">
        <v>229.46000671386719</v>
      </c>
    </row>
    <row r="223" spans="1:7" x14ac:dyDescent="0.25">
      <c r="A223" s="49" t="s">
        <v>396</v>
      </c>
      <c r="B223" s="49" t="s">
        <v>26</v>
      </c>
      <c r="C223" s="49" t="s">
        <v>5</v>
      </c>
      <c r="D223" s="49" t="s">
        <v>110</v>
      </c>
      <c r="E223" s="49" t="s">
        <v>28</v>
      </c>
      <c r="F223" s="50">
        <v>1560.3699951171875</v>
      </c>
      <c r="G223" s="52">
        <v>10189.2001953125</v>
      </c>
    </row>
    <row r="224" spans="1:7" x14ac:dyDescent="0.25">
      <c r="A224" s="49" t="s">
        <v>395</v>
      </c>
      <c r="B224" s="49" t="s">
        <v>26</v>
      </c>
      <c r="C224" s="49" t="s">
        <v>5</v>
      </c>
      <c r="D224" s="49" t="s">
        <v>112</v>
      </c>
      <c r="E224" s="49" t="s">
        <v>61</v>
      </c>
      <c r="F224" s="50">
        <v>39.919998168945312</v>
      </c>
      <c r="G224" s="52">
        <v>296</v>
      </c>
    </row>
    <row r="225" spans="1:7" x14ac:dyDescent="0.25">
      <c r="A225" s="49" t="s">
        <v>395</v>
      </c>
      <c r="B225" s="49" t="s">
        <v>26</v>
      </c>
      <c r="C225" s="49" t="s">
        <v>5</v>
      </c>
      <c r="D225" s="49" t="s">
        <v>414</v>
      </c>
      <c r="E225" s="49" t="s">
        <v>61</v>
      </c>
      <c r="F225" s="50">
        <v>569.719970703125</v>
      </c>
      <c r="G225" s="52">
        <v>5958.93994140625</v>
      </c>
    </row>
    <row r="226" spans="1:7" x14ac:dyDescent="0.25">
      <c r="A226" s="49" t="s">
        <v>396</v>
      </c>
      <c r="B226" s="49" t="s">
        <v>26</v>
      </c>
      <c r="C226" s="49" t="s">
        <v>5</v>
      </c>
      <c r="D226" s="49" t="s">
        <v>109</v>
      </c>
      <c r="E226" s="49" t="s">
        <v>334</v>
      </c>
      <c r="F226" s="50">
        <v>2810.7099609375</v>
      </c>
      <c r="G226" s="52">
        <v>26461.849609375</v>
      </c>
    </row>
    <row r="227" spans="1:7" x14ac:dyDescent="0.25">
      <c r="A227" s="49" t="s">
        <v>396</v>
      </c>
      <c r="B227" s="49" t="s">
        <v>26</v>
      </c>
      <c r="C227" s="49" t="s">
        <v>5</v>
      </c>
      <c r="D227" s="49" t="s">
        <v>109</v>
      </c>
      <c r="E227" s="49" t="s">
        <v>28</v>
      </c>
      <c r="F227" s="50">
        <v>1352.1700439453125</v>
      </c>
      <c r="G227" s="52">
        <v>6444.4599609375</v>
      </c>
    </row>
    <row r="228" spans="1:7" x14ac:dyDescent="0.25">
      <c r="A228" s="49" t="s">
        <v>396</v>
      </c>
      <c r="B228" s="49" t="s">
        <v>200</v>
      </c>
      <c r="C228" s="49" t="s">
        <v>5</v>
      </c>
      <c r="D228" s="49" t="s">
        <v>109</v>
      </c>
      <c r="E228" s="49" t="s">
        <v>28</v>
      </c>
      <c r="F228" s="50">
        <v>1408.8200073242187</v>
      </c>
      <c r="G228" s="52">
        <v>3912.449951171875</v>
      </c>
    </row>
    <row r="229" spans="1:7" x14ac:dyDescent="0.25">
      <c r="A229" s="49" t="s">
        <v>396</v>
      </c>
      <c r="B229" s="49" t="s">
        <v>4</v>
      </c>
      <c r="C229" s="49" t="s">
        <v>5</v>
      </c>
      <c r="D229" s="49" t="s">
        <v>108</v>
      </c>
      <c r="E229" s="49" t="s">
        <v>61</v>
      </c>
      <c r="F229" s="50">
        <v>58504.590026855469</v>
      </c>
      <c r="G229" s="52">
        <v>309848.890625</v>
      </c>
    </row>
    <row r="230" spans="1:7" x14ac:dyDescent="0.25">
      <c r="A230" s="49" t="s">
        <v>396</v>
      </c>
      <c r="B230" s="49" t="s">
        <v>4</v>
      </c>
      <c r="C230" s="49" t="s">
        <v>5</v>
      </c>
      <c r="D230" s="49" t="s">
        <v>108</v>
      </c>
      <c r="E230" s="49" t="s">
        <v>28</v>
      </c>
      <c r="F230" s="50">
        <v>78500.823669433594</v>
      </c>
      <c r="G230" s="52">
        <v>481098.39404296875</v>
      </c>
    </row>
    <row r="231" spans="1:7" x14ac:dyDescent="0.25">
      <c r="A231" s="49" t="s">
        <v>395</v>
      </c>
      <c r="B231" s="49" t="s">
        <v>4</v>
      </c>
      <c r="C231" s="49" t="s">
        <v>5</v>
      </c>
      <c r="D231" s="49" t="s">
        <v>108</v>
      </c>
      <c r="E231" s="49" t="s">
        <v>43</v>
      </c>
      <c r="F231" s="50">
        <v>7684.669921875</v>
      </c>
      <c r="G231" s="52">
        <v>27562.649169921875</v>
      </c>
    </row>
    <row r="232" spans="1:7" x14ac:dyDescent="0.25">
      <c r="A232" s="49" t="s">
        <v>396</v>
      </c>
      <c r="B232" s="49" t="s">
        <v>4</v>
      </c>
      <c r="C232" s="49" t="s">
        <v>5</v>
      </c>
      <c r="D232" s="49" t="s">
        <v>109</v>
      </c>
      <c r="E232" s="49" t="s">
        <v>28</v>
      </c>
      <c r="F232" s="50">
        <v>10073.859977722168</v>
      </c>
      <c r="G232" s="52">
        <v>26175.260070800781</v>
      </c>
    </row>
    <row r="233" spans="1:7" x14ac:dyDescent="0.25">
      <c r="A233" s="49" t="s">
        <v>396</v>
      </c>
      <c r="B233" s="49" t="s">
        <v>3</v>
      </c>
      <c r="C233" s="49" t="s">
        <v>5</v>
      </c>
      <c r="D233" s="49" t="s">
        <v>110</v>
      </c>
      <c r="E233" s="49" t="s">
        <v>28</v>
      </c>
      <c r="F233" s="50">
        <v>5169.6001796722412</v>
      </c>
      <c r="G233" s="52">
        <v>23538.300384521484</v>
      </c>
    </row>
    <row r="234" spans="1:7" x14ac:dyDescent="0.25">
      <c r="A234" s="49" t="s">
        <v>396</v>
      </c>
      <c r="B234" s="49" t="s">
        <v>3</v>
      </c>
      <c r="C234" s="49" t="s">
        <v>5</v>
      </c>
      <c r="D234" s="49" t="s">
        <v>109</v>
      </c>
      <c r="E234" s="49" t="s">
        <v>28</v>
      </c>
      <c r="F234" s="50">
        <v>1948.6500854492187</v>
      </c>
      <c r="G234" s="52">
        <v>4475.14013671875</v>
      </c>
    </row>
    <row r="235" spans="1:7" x14ac:dyDescent="0.25">
      <c r="A235" s="49" t="s">
        <v>395</v>
      </c>
      <c r="B235" s="49" t="s">
        <v>6</v>
      </c>
      <c r="C235" s="49" t="s">
        <v>5</v>
      </c>
      <c r="D235" s="49" t="s">
        <v>109</v>
      </c>
      <c r="E235" s="49" t="s">
        <v>28</v>
      </c>
      <c r="F235" s="50">
        <v>9851.2098693847656</v>
      </c>
      <c r="G235" s="52">
        <v>30152.830017089844</v>
      </c>
    </row>
    <row r="236" spans="1:7" x14ac:dyDescent="0.25">
      <c r="A236" s="49" t="s">
        <v>395</v>
      </c>
      <c r="B236" s="49" t="s">
        <v>85</v>
      </c>
      <c r="C236" s="49" t="s">
        <v>5</v>
      </c>
      <c r="D236" s="49" t="s">
        <v>111</v>
      </c>
      <c r="E236" s="49" t="s">
        <v>61</v>
      </c>
      <c r="F236" s="50">
        <v>499.3599853515625</v>
      </c>
      <c r="G236" s="52">
        <v>2483</v>
      </c>
    </row>
    <row r="237" spans="1:7" x14ac:dyDescent="0.25">
      <c r="A237" s="49" t="s">
        <v>396</v>
      </c>
      <c r="B237" s="49" t="s">
        <v>85</v>
      </c>
      <c r="C237" s="49" t="s">
        <v>5</v>
      </c>
      <c r="D237" s="49" t="s">
        <v>108</v>
      </c>
      <c r="E237" s="49" t="s">
        <v>61</v>
      </c>
      <c r="F237" s="50">
        <v>1780.969970703125</v>
      </c>
      <c r="G237" s="52">
        <v>5481</v>
      </c>
    </row>
    <row r="238" spans="1:7" x14ac:dyDescent="0.25">
      <c r="A238" s="49" t="s">
        <v>395</v>
      </c>
      <c r="B238" s="49" t="s">
        <v>85</v>
      </c>
      <c r="C238" s="49" t="s">
        <v>5</v>
      </c>
      <c r="D238" s="49" t="s">
        <v>108</v>
      </c>
      <c r="E238" s="49" t="s">
        <v>28</v>
      </c>
      <c r="F238" s="50">
        <v>7461.7501220703125</v>
      </c>
      <c r="G238" s="52">
        <v>54674.909423828125</v>
      </c>
    </row>
    <row r="239" spans="1:7" x14ac:dyDescent="0.25">
      <c r="A239" s="49" t="s">
        <v>396</v>
      </c>
      <c r="B239" s="49" t="s">
        <v>85</v>
      </c>
      <c r="C239" s="49" t="s">
        <v>5</v>
      </c>
      <c r="D239" s="49" t="s">
        <v>88</v>
      </c>
      <c r="E239" s="49" t="s">
        <v>28</v>
      </c>
      <c r="F239" s="50">
        <v>625.46998596191406</v>
      </c>
      <c r="G239" s="52">
        <v>4061.9200439453125</v>
      </c>
    </row>
    <row r="240" spans="1:7" x14ac:dyDescent="0.25">
      <c r="A240" s="49" t="s">
        <v>396</v>
      </c>
      <c r="B240" s="49" t="s">
        <v>85</v>
      </c>
      <c r="C240" s="49" t="s">
        <v>5</v>
      </c>
      <c r="D240" s="49" t="s">
        <v>110</v>
      </c>
      <c r="E240" s="49" t="s">
        <v>28</v>
      </c>
      <c r="F240" s="50">
        <v>15.060000419616699</v>
      </c>
      <c r="G240" s="52">
        <v>159.27000427246094</v>
      </c>
    </row>
    <row r="241" spans="1:7" x14ac:dyDescent="0.25">
      <c r="A241" s="49" t="s">
        <v>396</v>
      </c>
      <c r="B241" s="49" t="s">
        <v>85</v>
      </c>
      <c r="C241" s="49" t="s">
        <v>5</v>
      </c>
      <c r="D241" s="49" t="s">
        <v>113</v>
      </c>
      <c r="E241" s="49" t="s">
        <v>28</v>
      </c>
      <c r="F241" s="50">
        <v>1288.359977722168</v>
      </c>
      <c r="G241" s="52">
        <v>8614.6299438476562</v>
      </c>
    </row>
    <row r="242" spans="1:7" x14ac:dyDescent="0.25">
      <c r="A242" s="49" t="s">
        <v>396</v>
      </c>
      <c r="B242" s="49" t="s">
        <v>85</v>
      </c>
      <c r="C242" s="49" t="s">
        <v>5</v>
      </c>
      <c r="D242" s="49" t="s">
        <v>112</v>
      </c>
      <c r="E242" s="49" t="s">
        <v>28</v>
      </c>
      <c r="F242" s="50">
        <v>658.10001373291016</v>
      </c>
      <c r="G242" s="52">
        <v>3204.3198852539062</v>
      </c>
    </row>
    <row r="243" spans="1:7" x14ac:dyDescent="0.25">
      <c r="A243" s="49" t="s">
        <v>396</v>
      </c>
      <c r="B243" s="49" t="s">
        <v>85</v>
      </c>
      <c r="C243" s="49" t="s">
        <v>5</v>
      </c>
      <c r="D243" s="49" t="s">
        <v>109</v>
      </c>
      <c r="E243" s="49" t="s">
        <v>28</v>
      </c>
      <c r="F243" s="50">
        <v>9480.8700103759766</v>
      </c>
      <c r="G243" s="52">
        <v>38005.600769042969</v>
      </c>
    </row>
    <row r="244" spans="1:7" x14ac:dyDescent="0.25">
      <c r="A244" s="31" t="s">
        <v>395</v>
      </c>
      <c r="B244" s="32"/>
      <c r="C244" s="32"/>
      <c r="D244" s="32"/>
      <c r="E244" s="32"/>
      <c r="F244" s="32">
        <f>SUM(F220:F243)</f>
        <v>202865.08376407623</v>
      </c>
      <c r="G244" s="33">
        <f>SUM(G220:G243)</f>
        <v>1083198.6641235352</v>
      </c>
    </row>
    <row r="245" spans="1:7" x14ac:dyDescent="0.25">
      <c r="A245" s="49" t="s">
        <v>421</v>
      </c>
      <c r="B245" s="49" t="s">
        <v>26</v>
      </c>
      <c r="C245" s="49" t="s">
        <v>5</v>
      </c>
      <c r="D245" s="49" t="s">
        <v>88</v>
      </c>
      <c r="E245" s="49" t="s">
        <v>61</v>
      </c>
      <c r="F245" s="50">
        <v>193.78999328613281</v>
      </c>
      <c r="G245" s="52">
        <v>1555.760009765625</v>
      </c>
    </row>
    <row r="246" spans="1:7" x14ac:dyDescent="0.25">
      <c r="A246" s="49" t="s">
        <v>420</v>
      </c>
      <c r="B246" s="49" t="s">
        <v>26</v>
      </c>
      <c r="C246" s="49" t="s">
        <v>5</v>
      </c>
      <c r="D246" s="49" t="s">
        <v>110</v>
      </c>
      <c r="E246" s="49" t="s">
        <v>28</v>
      </c>
      <c r="F246" s="50">
        <v>178.22000122070312</v>
      </c>
      <c r="G246" s="52">
        <v>15433.5595703125</v>
      </c>
    </row>
    <row r="247" spans="1:7" x14ac:dyDescent="0.25">
      <c r="A247" s="49" t="s">
        <v>420</v>
      </c>
      <c r="B247" s="49" t="s">
        <v>26</v>
      </c>
      <c r="C247" s="49" t="s">
        <v>5</v>
      </c>
      <c r="D247" s="49" t="s">
        <v>109</v>
      </c>
      <c r="E247" s="49" t="s">
        <v>28</v>
      </c>
      <c r="F247" s="50">
        <v>13154.3095703125</v>
      </c>
      <c r="G247" s="52">
        <v>41700</v>
      </c>
    </row>
    <row r="248" spans="1:7" x14ac:dyDescent="0.25">
      <c r="A248" s="49" t="s">
        <v>420</v>
      </c>
      <c r="B248" s="49" t="s">
        <v>200</v>
      </c>
      <c r="C248" s="49" t="s">
        <v>5</v>
      </c>
      <c r="D248" s="49" t="s">
        <v>109</v>
      </c>
      <c r="E248" s="49" t="s">
        <v>28</v>
      </c>
      <c r="F248" s="50">
        <v>462.67001342773437</v>
      </c>
      <c r="G248" s="52">
        <v>1151.06005859375</v>
      </c>
    </row>
    <row r="249" spans="1:7" x14ac:dyDescent="0.25">
      <c r="A249" s="49" t="s">
        <v>421</v>
      </c>
      <c r="B249" s="49" t="s">
        <v>4</v>
      </c>
      <c r="C249" s="49" t="s">
        <v>5</v>
      </c>
      <c r="D249" s="49" t="s">
        <v>108</v>
      </c>
      <c r="E249" s="49" t="s">
        <v>151</v>
      </c>
      <c r="F249" s="50">
        <v>539.78997802734375</v>
      </c>
      <c r="G249" s="52">
        <v>3642.360107421875</v>
      </c>
    </row>
    <row r="250" spans="1:7" x14ac:dyDescent="0.25">
      <c r="A250" s="49" t="s">
        <v>420</v>
      </c>
      <c r="B250" s="49" t="s">
        <v>4</v>
      </c>
      <c r="C250" s="49" t="s">
        <v>5</v>
      </c>
      <c r="D250" s="49" t="s">
        <v>108</v>
      </c>
      <c r="E250" s="49" t="s">
        <v>61</v>
      </c>
      <c r="F250" s="50">
        <v>71962.679077148438</v>
      </c>
      <c r="G250" s="52">
        <v>395127.85241699219</v>
      </c>
    </row>
    <row r="251" spans="1:7" x14ac:dyDescent="0.25">
      <c r="A251" s="49" t="s">
        <v>420</v>
      </c>
      <c r="B251" s="49" t="s">
        <v>4</v>
      </c>
      <c r="C251" s="49" t="s">
        <v>5</v>
      </c>
      <c r="D251" s="49" t="s">
        <v>108</v>
      </c>
      <c r="E251" s="49" t="s">
        <v>28</v>
      </c>
      <c r="F251" s="50">
        <v>59543.66015625</v>
      </c>
      <c r="G251" s="52">
        <v>411416.78051757813</v>
      </c>
    </row>
    <row r="252" spans="1:7" x14ac:dyDescent="0.25">
      <c r="A252" s="49" t="s">
        <v>421</v>
      </c>
      <c r="B252" s="49" t="s">
        <v>4</v>
      </c>
      <c r="C252" s="49" t="s">
        <v>5</v>
      </c>
      <c r="D252" s="49" t="s">
        <v>108</v>
      </c>
      <c r="E252" s="49" t="s">
        <v>49</v>
      </c>
      <c r="F252" s="50">
        <v>1044.3299560546875</v>
      </c>
      <c r="G252" s="52">
        <v>5004.3798828125</v>
      </c>
    </row>
    <row r="253" spans="1:7" x14ac:dyDescent="0.25">
      <c r="A253" s="49" t="s">
        <v>421</v>
      </c>
      <c r="B253" s="49" t="s">
        <v>4</v>
      </c>
      <c r="C253" s="49" t="s">
        <v>5</v>
      </c>
      <c r="D253" s="49" t="s">
        <v>108</v>
      </c>
      <c r="E253" s="49" t="s">
        <v>43</v>
      </c>
      <c r="F253" s="50">
        <v>4203.06005859375</v>
      </c>
      <c r="G253" s="52">
        <v>51822.05078125</v>
      </c>
    </row>
    <row r="254" spans="1:7" x14ac:dyDescent="0.25">
      <c r="A254" s="49" t="s">
        <v>420</v>
      </c>
      <c r="B254" s="49" t="s">
        <v>3</v>
      </c>
      <c r="C254" s="49" t="s">
        <v>5</v>
      </c>
      <c r="D254" s="49" t="s">
        <v>108</v>
      </c>
      <c r="E254" s="49" t="s">
        <v>28</v>
      </c>
      <c r="F254" s="50">
        <v>1211.0999755859375</v>
      </c>
      <c r="G254" s="52">
        <v>7354</v>
      </c>
    </row>
    <row r="255" spans="1:7" x14ac:dyDescent="0.25">
      <c r="A255" s="49" t="s">
        <v>421</v>
      </c>
      <c r="B255" s="49" t="s">
        <v>3</v>
      </c>
      <c r="C255" s="49" t="s">
        <v>5</v>
      </c>
      <c r="D255" s="49" t="s">
        <v>88</v>
      </c>
      <c r="E255" s="49" t="s">
        <v>28</v>
      </c>
      <c r="F255" s="50">
        <v>6497.009765625</v>
      </c>
      <c r="G255" s="52">
        <v>6497</v>
      </c>
    </row>
    <row r="256" spans="1:7" x14ac:dyDescent="0.25">
      <c r="A256" s="49" t="s">
        <v>420</v>
      </c>
      <c r="B256" s="49" t="s">
        <v>3</v>
      </c>
      <c r="C256" s="49" t="s">
        <v>5</v>
      </c>
      <c r="D256" s="49" t="s">
        <v>110</v>
      </c>
      <c r="E256" s="49" t="s">
        <v>28</v>
      </c>
      <c r="F256" s="50">
        <v>402.79000473022461</v>
      </c>
      <c r="G256" s="52">
        <v>2283.6600189208984</v>
      </c>
    </row>
    <row r="257" spans="1:7" x14ac:dyDescent="0.25">
      <c r="A257" s="49" t="s">
        <v>421</v>
      </c>
      <c r="B257" s="49" t="s">
        <v>3</v>
      </c>
      <c r="C257" s="49" t="s">
        <v>5</v>
      </c>
      <c r="D257" s="49" t="s">
        <v>109</v>
      </c>
      <c r="E257" s="49" t="s">
        <v>28</v>
      </c>
      <c r="F257" s="50">
        <v>95.260002136230469</v>
      </c>
      <c r="G257" s="52">
        <v>416.79998779296875</v>
      </c>
    </row>
    <row r="258" spans="1:7" x14ac:dyDescent="0.25">
      <c r="A258" s="49" t="s">
        <v>420</v>
      </c>
      <c r="B258" s="49" t="s">
        <v>6</v>
      </c>
      <c r="C258" s="49" t="s">
        <v>5</v>
      </c>
      <c r="D258" s="49" t="s">
        <v>109</v>
      </c>
      <c r="E258" s="49" t="s">
        <v>28</v>
      </c>
      <c r="F258" s="50">
        <v>9128.1800994873047</v>
      </c>
      <c r="G258" s="52">
        <v>27603.299987792969</v>
      </c>
    </row>
    <row r="259" spans="1:7" x14ac:dyDescent="0.25">
      <c r="A259" s="49" t="s">
        <v>420</v>
      </c>
      <c r="B259" s="49" t="s">
        <v>85</v>
      </c>
      <c r="C259" s="49" t="s">
        <v>5</v>
      </c>
      <c r="D259" s="49" t="s">
        <v>111</v>
      </c>
      <c r="E259" s="49" t="s">
        <v>28</v>
      </c>
      <c r="F259" s="50">
        <v>1215.3599853515625</v>
      </c>
      <c r="G259" s="52">
        <v>10276</v>
      </c>
    </row>
    <row r="260" spans="1:7" x14ac:dyDescent="0.25">
      <c r="A260" s="49" t="s">
        <v>420</v>
      </c>
      <c r="B260" s="49" t="s">
        <v>85</v>
      </c>
      <c r="C260" s="49" t="s">
        <v>5</v>
      </c>
      <c r="D260" s="49" t="s">
        <v>108</v>
      </c>
      <c r="E260" s="49" t="s">
        <v>28</v>
      </c>
      <c r="F260" s="50">
        <v>15381.280075073242</v>
      </c>
      <c r="G260" s="52">
        <v>21990.3701171875</v>
      </c>
    </row>
    <row r="261" spans="1:7" x14ac:dyDescent="0.25">
      <c r="A261" s="49" t="s">
        <v>421</v>
      </c>
      <c r="B261" s="49" t="s">
        <v>85</v>
      </c>
      <c r="C261" s="49" t="s">
        <v>5</v>
      </c>
      <c r="D261" s="49" t="s">
        <v>113</v>
      </c>
      <c r="E261" s="49" t="s">
        <v>28</v>
      </c>
      <c r="F261" s="50">
        <v>14174</v>
      </c>
      <c r="G261" s="52">
        <v>54630</v>
      </c>
    </row>
    <row r="262" spans="1:7" x14ac:dyDescent="0.25">
      <c r="A262" s="49" t="s">
        <v>420</v>
      </c>
      <c r="B262" s="49" t="s">
        <v>85</v>
      </c>
      <c r="C262" s="49" t="s">
        <v>5</v>
      </c>
      <c r="D262" s="49" t="s">
        <v>109</v>
      </c>
      <c r="E262" s="49" t="s">
        <v>28</v>
      </c>
      <c r="F262" s="50">
        <v>2758.9400253295898</v>
      </c>
      <c r="G262" s="52">
        <v>15903.690185546875</v>
      </c>
    </row>
    <row r="263" spans="1:7" x14ac:dyDescent="0.25">
      <c r="A263" s="49" t="s">
        <v>420</v>
      </c>
      <c r="B263" s="49" t="s">
        <v>85</v>
      </c>
      <c r="C263" s="49" t="s">
        <v>5</v>
      </c>
      <c r="D263" s="49" t="s">
        <v>109</v>
      </c>
      <c r="E263" s="49" t="s">
        <v>49</v>
      </c>
      <c r="F263" s="50">
        <v>199.58000183105469</v>
      </c>
      <c r="G263" s="52">
        <v>907</v>
      </c>
    </row>
    <row r="264" spans="1:7" x14ac:dyDescent="0.25">
      <c r="A264" s="49" t="s">
        <v>420</v>
      </c>
      <c r="B264" s="49" t="s">
        <v>85</v>
      </c>
      <c r="C264" s="49" t="s">
        <v>5</v>
      </c>
      <c r="D264" s="49" t="s">
        <v>382</v>
      </c>
      <c r="E264" s="49" t="s">
        <v>28</v>
      </c>
      <c r="F264" s="50">
        <v>4997.25</v>
      </c>
      <c r="G264" s="52">
        <v>16336</v>
      </c>
    </row>
    <row r="265" spans="1:7" x14ac:dyDescent="0.25">
      <c r="A265" s="31" t="s">
        <v>421</v>
      </c>
      <c r="B265" s="32"/>
      <c r="C265" s="32"/>
      <c r="D265" s="32"/>
      <c r="E265" s="32"/>
      <c r="F265" s="32">
        <f>SUM(F245:F264)</f>
        <v>207343.25873947144</v>
      </c>
      <c r="G265" s="33">
        <f>SUM(G245:G264)</f>
        <v>1091051.6236419678</v>
      </c>
    </row>
    <row r="266" spans="1:7" x14ac:dyDescent="0.25">
      <c r="A266" s="49" t="s">
        <v>432</v>
      </c>
      <c r="B266" s="49" t="s">
        <v>26</v>
      </c>
      <c r="C266" s="49" t="s">
        <v>5</v>
      </c>
      <c r="D266" s="49" t="s">
        <v>88</v>
      </c>
      <c r="E266" s="49" t="s">
        <v>61</v>
      </c>
      <c r="F266" s="50">
        <v>4897.509765625</v>
      </c>
      <c r="G266" s="52">
        <v>40286.0703125</v>
      </c>
    </row>
    <row r="267" spans="1:7" x14ac:dyDescent="0.25">
      <c r="A267" s="49" t="s">
        <v>432</v>
      </c>
      <c r="B267" s="49" t="s">
        <v>26</v>
      </c>
      <c r="C267" s="49" t="s">
        <v>5</v>
      </c>
      <c r="D267" s="49" t="s">
        <v>112</v>
      </c>
      <c r="E267" s="49" t="s">
        <v>28</v>
      </c>
      <c r="F267" s="50">
        <v>1340.9200439453125</v>
      </c>
      <c r="G267" s="52">
        <v>8247.7998046875</v>
      </c>
    </row>
    <row r="268" spans="1:7" x14ac:dyDescent="0.25">
      <c r="A268" s="49" t="s">
        <v>432</v>
      </c>
      <c r="B268" s="49" t="s">
        <v>26</v>
      </c>
      <c r="C268" s="49" t="s">
        <v>5</v>
      </c>
      <c r="D268" s="49" t="s">
        <v>109</v>
      </c>
      <c r="E268" s="49" t="s">
        <v>28</v>
      </c>
      <c r="F268" s="50">
        <v>1546.2199897766113</v>
      </c>
      <c r="G268" s="52">
        <v>76283.818817138672</v>
      </c>
    </row>
    <row r="269" spans="1:7" x14ac:dyDescent="0.25">
      <c r="A269" s="49" t="s">
        <v>432</v>
      </c>
      <c r="B269" s="49" t="s">
        <v>26</v>
      </c>
      <c r="C269" s="49" t="s">
        <v>5</v>
      </c>
      <c r="D269" s="49" t="s">
        <v>351</v>
      </c>
      <c r="E269" s="49" t="s">
        <v>28</v>
      </c>
      <c r="F269" s="50">
        <v>2010.72998046875</v>
      </c>
      <c r="G269" s="52">
        <v>6770.25</v>
      </c>
    </row>
    <row r="270" spans="1:7" x14ac:dyDescent="0.25">
      <c r="A270" s="49" t="s">
        <v>432</v>
      </c>
      <c r="B270" s="49" t="s">
        <v>200</v>
      </c>
      <c r="C270" s="49" t="s">
        <v>5</v>
      </c>
      <c r="D270" s="49" t="s">
        <v>109</v>
      </c>
      <c r="E270" s="49" t="s">
        <v>28</v>
      </c>
      <c r="F270" s="50">
        <v>805.3599853515625</v>
      </c>
      <c r="G270" s="52">
        <v>3117.489990234375</v>
      </c>
    </row>
    <row r="271" spans="1:7" x14ac:dyDescent="0.25">
      <c r="A271" s="49" t="s">
        <v>432</v>
      </c>
      <c r="B271" s="49" t="s">
        <v>4</v>
      </c>
      <c r="C271" s="49" t="s">
        <v>5</v>
      </c>
      <c r="D271" s="49" t="s">
        <v>108</v>
      </c>
      <c r="E271" s="49" t="s">
        <v>61</v>
      </c>
      <c r="F271" s="50">
        <v>79307.81999206543</v>
      </c>
      <c r="G271" s="52">
        <v>981226.5908203125</v>
      </c>
    </row>
    <row r="272" spans="1:7" x14ac:dyDescent="0.25">
      <c r="A272" s="49" t="s">
        <v>432</v>
      </c>
      <c r="B272" s="49" t="s">
        <v>4</v>
      </c>
      <c r="C272" s="49" t="s">
        <v>5</v>
      </c>
      <c r="D272" s="49" t="s">
        <v>108</v>
      </c>
      <c r="E272" s="49" t="s">
        <v>28</v>
      </c>
      <c r="F272" s="50">
        <v>63322.700847625732</v>
      </c>
      <c r="G272" s="52">
        <v>385964.40766143799</v>
      </c>
    </row>
    <row r="273" spans="1:7" x14ac:dyDescent="0.25">
      <c r="A273" s="49" t="s">
        <v>432</v>
      </c>
      <c r="B273" s="49" t="s">
        <v>4</v>
      </c>
      <c r="C273" s="49" t="s">
        <v>5</v>
      </c>
      <c r="D273" s="49" t="s">
        <v>108</v>
      </c>
      <c r="E273" s="49" t="s">
        <v>49</v>
      </c>
      <c r="F273" s="50">
        <v>456.82000732421875</v>
      </c>
      <c r="G273" s="52">
        <v>2312.56005859375</v>
      </c>
    </row>
    <row r="274" spans="1:7" x14ac:dyDescent="0.25">
      <c r="A274" s="49" t="s">
        <v>432</v>
      </c>
      <c r="B274" s="49" t="s">
        <v>4</v>
      </c>
      <c r="C274" s="49" t="s">
        <v>5</v>
      </c>
      <c r="D274" s="49" t="s">
        <v>108</v>
      </c>
      <c r="E274" s="49" t="s">
        <v>43</v>
      </c>
      <c r="F274" s="50">
        <v>11270.009887695313</v>
      </c>
      <c r="G274" s="52">
        <v>43458.78125</v>
      </c>
    </row>
    <row r="275" spans="1:7" x14ac:dyDescent="0.25">
      <c r="A275" s="49" t="s">
        <v>432</v>
      </c>
      <c r="B275" s="49" t="s">
        <v>4</v>
      </c>
      <c r="C275" s="49" t="s">
        <v>5</v>
      </c>
      <c r="D275" s="49" t="s">
        <v>109</v>
      </c>
      <c r="E275" s="49" t="s">
        <v>28</v>
      </c>
      <c r="F275" s="50">
        <v>10776.860107421875</v>
      </c>
      <c r="G275" s="52">
        <v>36498.5</v>
      </c>
    </row>
    <row r="276" spans="1:7" x14ac:dyDescent="0.25">
      <c r="A276" s="49" t="s">
        <v>432</v>
      </c>
      <c r="B276" s="49" t="s">
        <v>3</v>
      </c>
      <c r="C276" s="49" t="s">
        <v>5</v>
      </c>
      <c r="D276" s="49" t="s">
        <v>209</v>
      </c>
      <c r="E276" s="49" t="s">
        <v>28</v>
      </c>
      <c r="F276" s="50">
        <v>190.50999450683594</v>
      </c>
      <c r="G276" s="52">
        <v>551.6300048828125</v>
      </c>
    </row>
    <row r="277" spans="1:7" x14ac:dyDescent="0.25">
      <c r="A277" s="49" t="s">
        <v>432</v>
      </c>
      <c r="B277" s="49" t="s">
        <v>3</v>
      </c>
      <c r="C277" s="49" t="s">
        <v>5</v>
      </c>
      <c r="D277" s="49" t="s">
        <v>108</v>
      </c>
      <c r="E277" s="49" t="s">
        <v>28</v>
      </c>
      <c r="F277" s="50">
        <v>166.47000122070313</v>
      </c>
      <c r="G277" s="52">
        <v>446.16000366210937</v>
      </c>
    </row>
    <row r="278" spans="1:7" x14ac:dyDescent="0.25">
      <c r="A278" s="49" t="s">
        <v>432</v>
      </c>
      <c r="B278" s="49" t="s">
        <v>3</v>
      </c>
      <c r="C278" s="49" t="s">
        <v>5</v>
      </c>
      <c r="D278" s="49" t="s">
        <v>110</v>
      </c>
      <c r="E278" s="49" t="s">
        <v>28</v>
      </c>
      <c r="F278" s="50">
        <v>8439.6499481201172</v>
      </c>
      <c r="G278" s="52">
        <v>37424.199462890625</v>
      </c>
    </row>
    <row r="279" spans="1:7" x14ac:dyDescent="0.25">
      <c r="A279" s="49" t="s">
        <v>432</v>
      </c>
      <c r="B279" s="49" t="s">
        <v>3</v>
      </c>
      <c r="C279" s="49" t="s">
        <v>5</v>
      </c>
      <c r="D279" s="49" t="s">
        <v>109</v>
      </c>
      <c r="E279" s="49" t="s">
        <v>28</v>
      </c>
      <c r="F279" s="50">
        <v>1758.1500244140625</v>
      </c>
      <c r="G279" s="52">
        <v>6047.389892578125</v>
      </c>
    </row>
    <row r="280" spans="1:7" x14ac:dyDescent="0.25">
      <c r="A280" s="49" t="s">
        <v>432</v>
      </c>
      <c r="B280" s="49" t="s">
        <v>6</v>
      </c>
      <c r="C280" s="49" t="s">
        <v>5</v>
      </c>
      <c r="D280" s="49" t="s">
        <v>109</v>
      </c>
      <c r="E280" s="49" t="s">
        <v>28</v>
      </c>
      <c r="F280" s="50">
        <v>668.22998046875</v>
      </c>
      <c r="G280" s="52">
        <v>1575.6799621582031</v>
      </c>
    </row>
    <row r="281" spans="1:7" x14ac:dyDescent="0.25">
      <c r="A281" s="49" t="s">
        <v>432</v>
      </c>
      <c r="B281" s="49" t="s">
        <v>85</v>
      </c>
      <c r="C281" s="49" t="s">
        <v>5</v>
      </c>
      <c r="D281" s="49" t="s">
        <v>111</v>
      </c>
      <c r="E281" s="49" t="s">
        <v>28</v>
      </c>
      <c r="F281" s="50">
        <v>27.209999084472656</v>
      </c>
      <c r="G281" s="52">
        <v>95.970001220703125</v>
      </c>
    </row>
    <row r="282" spans="1:7" x14ac:dyDescent="0.25">
      <c r="A282" s="49" t="s">
        <v>432</v>
      </c>
      <c r="B282" s="49" t="s">
        <v>85</v>
      </c>
      <c r="C282" s="49" t="s">
        <v>5</v>
      </c>
      <c r="D282" s="49" t="s">
        <v>108</v>
      </c>
      <c r="E282" s="49" t="s">
        <v>28</v>
      </c>
      <c r="F282" s="50">
        <v>2477.1600341796875</v>
      </c>
      <c r="G282" s="52">
        <v>17661.83984375</v>
      </c>
    </row>
    <row r="283" spans="1:7" x14ac:dyDescent="0.25">
      <c r="A283" s="49" t="s">
        <v>432</v>
      </c>
      <c r="B283" s="49" t="s">
        <v>85</v>
      </c>
      <c r="C283" s="49" t="s">
        <v>5</v>
      </c>
      <c r="D283" s="49" t="s">
        <v>88</v>
      </c>
      <c r="E283" s="49" t="s">
        <v>28</v>
      </c>
      <c r="F283" s="50">
        <v>855.74000549316406</v>
      </c>
      <c r="G283" s="52">
        <v>8682.5096435546875</v>
      </c>
    </row>
    <row r="284" spans="1:7" x14ac:dyDescent="0.25">
      <c r="A284" s="49" t="s">
        <v>432</v>
      </c>
      <c r="B284" s="49" t="s">
        <v>85</v>
      </c>
      <c r="C284" s="49" t="s">
        <v>5</v>
      </c>
      <c r="D284" s="49" t="s">
        <v>332</v>
      </c>
      <c r="E284" s="49" t="s">
        <v>61</v>
      </c>
      <c r="F284" s="50">
        <v>987.92999267578125</v>
      </c>
      <c r="G284" s="52">
        <v>5513</v>
      </c>
    </row>
    <row r="285" spans="1:7" x14ac:dyDescent="0.25">
      <c r="A285" s="49" t="s">
        <v>432</v>
      </c>
      <c r="B285" s="49" t="s">
        <v>85</v>
      </c>
      <c r="C285" s="49" t="s">
        <v>5</v>
      </c>
      <c r="D285" s="49" t="s">
        <v>113</v>
      </c>
      <c r="E285" s="49" t="s">
        <v>28</v>
      </c>
      <c r="F285" s="50">
        <v>1500.8199586868286</v>
      </c>
      <c r="G285" s="52">
        <v>10150.299880981445</v>
      </c>
    </row>
    <row r="286" spans="1:7" x14ac:dyDescent="0.25">
      <c r="A286" s="49" t="s">
        <v>432</v>
      </c>
      <c r="B286" s="49" t="s">
        <v>85</v>
      </c>
      <c r="C286" s="49" t="s">
        <v>5</v>
      </c>
      <c r="D286" s="49" t="s">
        <v>112</v>
      </c>
      <c r="E286" s="49" t="s">
        <v>28</v>
      </c>
      <c r="F286" s="50">
        <v>638.13999366760254</v>
      </c>
      <c r="G286" s="52">
        <v>8205.5298461914062</v>
      </c>
    </row>
    <row r="287" spans="1:7" x14ac:dyDescent="0.25">
      <c r="A287" s="49" t="s">
        <v>432</v>
      </c>
      <c r="B287" s="49" t="s">
        <v>85</v>
      </c>
      <c r="C287" s="49" t="s">
        <v>5</v>
      </c>
      <c r="D287" s="49" t="s">
        <v>109</v>
      </c>
      <c r="E287" s="49" t="s">
        <v>28</v>
      </c>
      <c r="F287" s="50">
        <v>8637.1100070476532</v>
      </c>
      <c r="G287" s="52">
        <v>37550.600151062012</v>
      </c>
    </row>
    <row r="288" spans="1:7" x14ac:dyDescent="0.25">
      <c r="A288" s="31" t="s">
        <v>432</v>
      </c>
      <c r="B288" s="32"/>
      <c r="C288" s="32"/>
      <c r="D288" s="32"/>
      <c r="E288" s="32"/>
      <c r="F288" s="32">
        <f>SUM(F266:F287)</f>
        <v>202082.07054686546</v>
      </c>
      <c r="G288" s="33">
        <f>SUM(G266:G287)</f>
        <v>1718071.0774078369</v>
      </c>
    </row>
    <row r="289" spans="1:7" ht="16.5" thickBot="1" x14ac:dyDescent="0.3">
      <c r="A289" s="30" t="s">
        <v>0</v>
      </c>
      <c r="B289" s="30"/>
      <c r="C289" s="30"/>
      <c r="D289" s="30"/>
      <c r="E289" s="30"/>
      <c r="F289" s="30">
        <f>SUM(F288,F265,F244,F219,F192,F169,F146,F125,F98,F88,F65,F34)</f>
        <v>2411186.7923311996</v>
      </c>
      <c r="G289" s="44">
        <f>SUM(G288,G265,G244,G219,G192,G169,G146,G125,G98,G88,G65,G34)</f>
        <v>12021651.33562828</v>
      </c>
    </row>
  </sheetData>
  <sortState ref="A12:I265">
    <sortCondition ref="A12:A26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2018-08-10T18:54:30Z</cp:lastPrinted>
  <dcterms:created xsi:type="dcterms:W3CDTF">2013-05-27T12:29:06Z</dcterms:created>
  <dcterms:modified xsi:type="dcterms:W3CDTF">2018-08-10T19:07:20Z</dcterms:modified>
</cp:coreProperties>
</file>