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adistica\Downloads\"/>
    </mc:Choice>
  </mc:AlternateContent>
  <bookViews>
    <workbookView xWindow="0" yWindow="0" windowWidth="20490" windowHeight="7755" tabRatio="924" firstSheet="2" activeTab="14"/>
  </bookViews>
  <sheets>
    <sheet name="Consolidado" sheetId="15" r:id="rId1"/>
    <sheet name="Bovino Carnico" sheetId="5" r:id="rId2"/>
    <sheet name="Bovino Lacteo" sheetId="6" r:id="rId3"/>
    <sheet name="Leche" sheetId="7" r:id="rId4"/>
    <sheet name="Porcino Carnico" sheetId="8" r:id="rId5"/>
    <sheet name="Pavo" sheetId="9" r:id="rId6"/>
    <sheet name="Caprino" sheetId="10" r:id="rId7"/>
    <sheet name="Pieles" sheetId="11" r:id="rId8"/>
    <sheet name="Embutidos" sheetId="12" r:id="rId9"/>
    <sheet name="Pollo" sheetId="13" r:id="rId10"/>
    <sheet name="Otro Origen" sheetId="14" r:id="rId11"/>
    <sheet name="Huevo" sheetId="16" r:id="rId12"/>
    <sheet name="Huevos Fertiles" sheetId="17" state="hidden" r:id="rId13"/>
    <sheet name="Alimento animal" sheetId="19" r:id="rId14"/>
    <sheet name="Provet" sheetId="20" r:id="rId15"/>
  </sheets>
  <definedNames>
    <definedName name="_xlnm._FilterDatabase" localSheetId="13" hidden="1">'Alimento animal'!$A$11:$G$11</definedName>
    <definedName name="_xlnm._FilterDatabase" localSheetId="8" hidden="1">Embutidos!#REF!</definedName>
    <definedName name="_xlnm.Print_Titles" localSheetId="13">'Alimento animal'!$10:$11</definedName>
    <definedName name="_xlnm.Print_Titles" localSheetId="1">'Bovino Carnico'!$10:$11</definedName>
    <definedName name="_xlnm.Print_Titles" localSheetId="2">'Bovino Lacteo'!$8:$9</definedName>
    <definedName name="_xlnm.Print_Titles" localSheetId="6">Caprino!$10:$11</definedName>
    <definedName name="_xlnm.Print_Titles" localSheetId="8">Embutidos!$10:$11</definedName>
    <definedName name="_xlnm.Print_Titles" localSheetId="11">Huevo!$10:$11</definedName>
    <definedName name="_xlnm.Print_Titles" localSheetId="12">'Huevos Fertiles'!$10:$11</definedName>
    <definedName name="_xlnm.Print_Titles" localSheetId="3">Leche!$10:$11</definedName>
    <definedName name="_xlnm.Print_Titles" localSheetId="10">'Otro Origen'!$9:$10</definedName>
    <definedName name="_xlnm.Print_Titles" localSheetId="5">Pavo!$10:$11</definedName>
    <definedName name="_xlnm.Print_Titles" localSheetId="7">Pieles!$9:$10</definedName>
    <definedName name="_xlnm.Print_Titles" localSheetId="9">Pollo!$10:$11</definedName>
    <definedName name="_xlnm.Print_Titles" localSheetId="4">'Porcino Carnico'!$10:$11</definedName>
    <definedName name="_xlnm.Print_Titles" localSheetId="14">Provet!$9:$10</definedName>
  </definedNames>
  <calcPr calcId="152511"/>
</workbook>
</file>

<file path=xl/calcChain.xml><?xml version="1.0" encoding="utf-8"?>
<calcChain xmlns="http://schemas.openxmlformats.org/spreadsheetml/2006/main">
  <c r="D141" i="20" l="1"/>
  <c r="F89" i="19"/>
  <c r="G89" i="19"/>
  <c r="F34" i="16"/>
  <c r="G34" i="16"/>
  <c r="F196" i="14"/>
  <c r="G196" i="14"/>
  <c r="F98" i="13"/>
  <c r="G98" i="13"/>
  <c r="F102" i="12"/>
  <c r="G102" i="12"/>
  <c r="F138" i="11"/>
  <c r="G138" i="11"/>
  <c r="F23" i="10"/>
  <c r="G23" i="10"/>
  <c r="F21" i="10"/>
  <c r="G21" i="10"/>
  <c r="F67" i="9"/>
  <c r="G67" i="9"/>
  <c r="F105" i="8"/>
  <c r="G105" i="8"/>
  <c r="F196" i="7"/>
  <c r="G196" i="7"/>
  <c r="F322" i="6"/>
  <c r="G322" i="6"/>
  <c r="F89" i="5"/>
  <c r="G89" i="5"/>
  <c r="D112" i="20" l="1"/>
  <c r="F74" i="19"/>
  <c r="G74" i="19"/>
  <c r="F26" i="16"/>
  <c r="G26" i="16"/>
  <c r="F153" i="14"/>
  <c r="G153" i="14"/>
  <c r="F83" i="13"/>
  <c r="G83" i="13"/>
  <c r="F82" i="12"/>
  <c r="G82" i="12"/>
  <c r="F109" i="11"/>
  <c r="G109" i="11"/>
  <c r="F56" i="9"/>
  <c r="G56" i="9"/>
  <c r="F80" i="8"/>
  <c r="G80" i="8"/>
  <c r="F149" i="7"/>
  <c r="G149" i="7"/>
  <c r="F245" i="6"/>
  <c r="G245" i="6"/>
  <c r="F71" i="5"/>
  <c r="G71" i="5"/>
  <c r="F21" i="16" l="1"/>
  <c r="G21" i="16"/>
  <c r="F18" i="16"/>
  <c r="G18" i="16"/>
  <c r="F44" i="19"/>
  <c r="G44" i="19"/>
  <c r="F57" i="19"/>
  <c r="G57" i="19"/>
  <c r="D88" i="20"/>
  <c r="D64" i="20"/>
  <c r="F111" i="14"/>
  <c r="G111" i="14"/>
  <c r="F85" i="14"/>
  <c r="G85" i="14"/>
  <c r="F64" i="13"/>
  <c r="G64" i="13"/>
  <c r="F47" i="13"/>
  <c r="G47" i="13"/>
  <c r="F66" i="12"/>
  <c r="G66" i="12"/>
  <c r="F47" i="12"/>
  <c r="G47" i="12"/>
  <c r="F83" i="11"/>
  <c r="G83" i="11"/>
  <c r="F61" i="11"/>
  <c r="G61" i="11"/>
  <c r="F19" i="10"/>
  <c r="G19" i="10"/>
  <c r="F16" i="10"/>
  <c r="G16" i="10"/>
  <c r="F44" i="9"/>
  <c r="G44" i="9"/>
  <c r="F32" i="9"/>
  <c r="G32" i="9"/>
  <c r="F60" i="8"/>
  <c r="G60" i="8"/>
  <c r="F45" i="8"/>
  <c r="G45" i="8"/>
  <c r="F111" i="7"/>
  <c r="G111" i="7"/>
  <c r="F78" i="7"/>
  <c r="G78" i="7"/>
  <c r="F179" i="6"/>
  <c r="G179" i="6"/>
  <c r="F119" i="6"/>
  <c r="G119" i="6"/>
  <c r="F58" i="5"/>
  <c r="G58" i="5"/>
  <c r="F44" i="5"/>
  <c r="G44" i="5"/>
  <c r="F103" i="12" l="1"/>
  <c r="G24" i="10"/>
  <c r="F90" i="19"/>
  <c r="D36" i="20"/>
  <c r="D142" i="20" s="1"/>
  <c r="F30" i="19"/>
  <c r="G30" i="19"/>
  <c r="G90" i="19" s="1"/>
  <c r="F48" i="14"/>
  <c r="F197" i="14" s="1"/>
  <c r="G48" i="14"/>
  <c r="G197" i="14" s="1"/>
  <c r="F31" i="13"/>
  <c r="F99" i="13" s="1"/>
  <c r="G31" i="13"/>
  <c r="G99" i="13" s="1"/>
  <c r="F30" i="12"/>
  <c r="G30" i="12"/>
  <c r="G103" i="12" s="1"/>
  <c r="F33" i="11"/>
  <c r="F139" i="11" s="1"/>
  <c r="G33" i="11"/>
  <c r="G139" i="11" s="1"/>
  <c r="F13" i="10"/>
  <c r="F24" i="10" s="1"/>
  <c r="G13" i="10"/>
  <c r="F22" i="9"/>
  <c r="F68" i="9" s="1"/>
  <c r="G22" i="9"/>
  <c r="G68" i="9" s="1"/>
  <c r="F27" i="8"/>
  <c r="F106" i="8" s="1"/>
  <c r="G27" i="8"/>
  <c r="G106" i="8" s="1"/>
  <c r="F42" i="7" l="1"/>
  <c r="F197" i="7" s="1"/>
  <c r="G42" i="7"/>
  <c r="G197" i="7" s="1"/>
  <c r="F62" i="6"/>
  <c r="F323" i="6" s="1"/>
  <c r="G62" i="6"/>
  <c r="G323" i="6" s="1"/>
  <c r="F27" i="5"/>
  <c r="F90" i="5" s="1"/>
  <c r="G27" i="5"/>
  <c r="G90" i="5" s="1"/>
  <c r="F13" i="16" l="1"/>
  <c r="F35" i="16" s="1"/>
  <c r="G13" i="16"/>
  <c r="G35" i="16" s="1"/>
  <c r="F14" i="17" l="1"/>
  <c r="G14" i="17"/>
  <c r="A8" i="20" l="1"/>
  <c r="A9" i="19"/>
  <c r="A9" i="17"/>
  <c r="A9" i="16"/>
  <c r="A8" i="14"/>
  <c r="A9" i="13"/>
  <c r="A9" i="12"/>
  <c r="A8" i="11"/>
  <c r="A9" i="10"/>
  <c r="A9" i="9"/>
  <c r="A9" i="8"/>
  <c r="C14" i="15" l="1"/>
  <c r="D14" i="15"/>
  <c r="A9" i="5" l="1"/>
  <c r="A9" i="7"/>
  <c r="A7" i="6"/>
  <c r="D25" i="15" l="1"/>
  <c r="D23" i="15" l="1"/>
  <c r="C19" i="15"/>
  <c r="D19" i="15"/>
  <c r="C18" i="15"/>
  <c r="C16" i="15"/>
  <c r="C15" i="15"/>
  <c r="D15" i="15"/>
  <c r="D12" i="15"/>
  <c r="C12" i="15"/>
  <c r="C13" i="15"/>
  <c r="D13" i="15"/>
  <c r="D21" i="15"/>
  <c r="D24" i="15"/>
  <c r="C22" i="15"/>
  <c r="D22" i="15"/>
  <c r="D18" i="15"/>
  <c r="D16" i="15"/>
  <c r="C23" i="15"/>
  <c r="D20" i="15"/>
  <c r="C20" i="15"/>
  <c r="D17" i="15"/>
  <c r="C17" i="15"/>
  <c r="C24" i="15"/>
  <c r="D26" i="15" l="1"/>
  <c r="C21" i="15"/>
  <c r="C26" i="15" s="1"/>
</calcChain>
</file>

<file path=xl/sharedStrings.xml><?xml version="1.0" encoding="utf-8"?>
<sst xmlns="http://schemas.openxmlformats.org/spreadsheetml/2006/main" count="6982" uniqueCount="370">
  <si>
    <t>Total</t>
  </si>
  <si>
    <t>Leche</t>
  </si>
  <si>
    <t>Caprino</t>
  </si>
  <si>
    <t>Pavo</t>
  </si>
  <si>
    <t>Otro Origen</t>
  </si>
  <si>
    <t>Embutidos</t>
  </si>
  <si>
    <t>Pollo</t>
  </si>
  <si>
    <t>Mes</t>
  </si>
  <si>
    <t>Origen</t>
  </si>
  <si>
    <t>Clasificación</t>
  </si>
  <si>
    <t>Pais de Procedencia</t>
  </si>
  <si>
    <t>Kilos</t>
  </si>
  <si>
    <t>Valor US$</t>
  </si>
  <si>
    <t>Res</t>
  </si>
  <si>
    <t>Lacteo</t>
  </si>
  <si>
    <t>Cerdo</t>
  </si>
  <si>
    <t>Pieles</t>
  </si>
  <si>
    <t>Mercancia</t>
  </si>
  <si>
    <t>República Dominicana</t>
  </si>
  <si>
    <t>MINISTERIO DE AGRICULTURA</t>
  </si>
  <si>
    <t>Dirección General de Ganadería</t>
  </si>
  <si>
    <t>Huevos</t>
  </si>
  <si>
    <t>Huevos Fertiles</t>
  </si>
  <si>
    <t>Productos Veterinarios</t>
  </si>
  <si>
    <t>Alimento para Animales</t>
  </si>
  <si>
    <t>Enero</t>
  </si>
  <si>
    <t>Bovino</t>
  </si>
  <si>
    <t>Cárnico</t>
  </si>
  <si>
    <t>Estados Unidos</t>
  </si>
  <si>
    <t>Cortes</t>
  </si>
  <si>
    <t>Costillas</t>
  </si>
  <si>
    <t>Hamburguesas</t>
  </si>
  <si>
    <t>Trimming</t>
  </si>
  <si>
    <t>Lácteo</t>
  </si>
  <si>
    <t>Yogurt</t>
  </si>
  <si>
    <t>Dulce de leche</t>
  </si>
  <si>
    <t>Helados</t>
  </si>
  <si>
    <t>Italia</t>
  </si>
  <si>
    <t>Guatemala</t>
  </si>
  <si>
    <t>Nueva Zelanda</t>
  </si>
  <si>
    <t>Costa Rica</t>
  </si>
  <si>
    <t>Francia</t>
  </si>
  <si>
    <t>Mantequilla</t>
  </si>
  <si>
    <t>Dinamarca</t>
  </si>
  <si>
    <t>Crema Agria</t>
  </si>
  <si>
    <t>Chile</t>
  </si>
  <si>
    <t>Mexico</t>
  </si>
  <si>
    <t>Suero de leche</t>
  </si>
  <si>
    <t>Salsa de queso</t>
  </si>
  <si>
    <t>Nata de leche</t>
  </si>
  <si>
    <t>España</t>
  </si>
  <si>
    <t>Proteina de leche</t>
  </si>
  <si>
    <t>Queso</t>
  </si>
  <si>
    <t>Queso maduro</t>
  </si>
  <si>
    <t>Gouda</t>
  </si>
  <si>
    <t>Holanda</t>
  </si>
  <si>
    <t>Mozzarella</t>
  </si>
  <si>
    <t>Parmesano</t>
  </si>
  <si>
    <t>Crema</t>
  </si>
  <si>
    <t>Cheddar</t>
  </si>
  <si>
    <t>Inglaterra</t>
  </si>
  <si>
    <t>Queso fresco</t>
  </si>
  <si>
    <t>Irlanda</t>
  </si>
  <si>
    <t>Uruguay</t>
  </si>
  <si>
    <t>Canada</t>
  </si>
  <si>
    <t>Alemania</t>
  </si>
  <si>
    <t>Porcino</t>
  </si>
  <si>
    <t>Paleta</t>
  </si>
  <si>
    <t>Carne Molida</t>
  </si>
  <si>
    <t>Piel Animal</t>
  </si>
  <si>
    <t>Curtidas o curadas</t>
  </si>
  <si>
    <t>Trozos</t>
  </si>
  <si>
    <t>Otro Tipo</t>
  </si>
  <si>
    <t>Puerto Rico</t>
  </si>
  <si>
    <t>Mezcla para helados</t>
  </si>
  <si>
    <t>Avícola</t>
  </si>
  <si>
    <t>Huevo</t>
  </si>
  <si>
    <t>Alimento Animal</t>
  </si>
  <si>
    <t>PVET</t>
  </si>
  <si>
    <t>Belgica</t>
  </si>
  <si>
    <t>Polonia</t>
  </si>
  <si>
    <t>Higado</t>
  </si>
  <si>
    <t>Fundido</t>
  </si>
  <si>
    <t>Productos Lácteos</t>
  </si>
  <si>
    <t>Cortes especiales</t>
  </si>
  <si>
    <t>Sebo</t>
  </si>
  <si>
    <t>Leche UHT</t>
  </si>
  <si>
    <t>Leche entera liquida</t>
  </si>
  <si>
    <t>Formula Infantil</t>
  </si>
  <si>
    <t>Leche maternizada</t>
  </si>
  <si>
    <t>Leche entera en polvo</t>
  </si>
  <si>
    <t>Leche Modificada</t>
  </si>
  <si>
    <t>Leche descremada en polvo</t>
  </si>
  <si>
    <t>Leche condensada</t>
  </si>
  <si>
    <t>Rallado</t>
  </si>
  <si>
    <t>Otro origen</t>
  </si>
  <si>
    <t>Alimentos para mascotas</t>
  </si>
  <si>
    <t>enero</t>
  </si>
  <si>
    <t>Consolidado de Importaciones de Huevos Fertiles del Año 2017</t>
  </si>
  <si>
    <t>Queso Amarillo</t>
  </si>
  <si>
    <t>Netherlands</t>
  </si>
  <si>
    <t>Enlatado</t>
  </si>
  <si>
    <t>Otro tipo</t>
  </si>
  <si>
    <t>Mondongo</t>
  </si>
  <si>
    <t>Suiza</t>
  </si>
  <si>
    <t>Leche descremada liquida</t>
  </si>
  <si>
    <t>Concentrado de Proteina</t>
  </si>
  <si>
    <t>Salchichas Mixta</t>
  </si>
  <si>
    <t>Tacos</t>
  </si>
  <si>
    <t>“Año del Fomento a las Exportaciones”</t>
  </si>
  <si>
    <t>Carne de res</t>
  </si>
  <si>
    <t>Paticas de Res</t>
  </si>
  <si>
    <t>Torta de Carne de Res</t>
  </si>
  <si>
    <t>Dulce de Leche y Leche condensada</t>
  </si>
  <si>
    <t>Formula Lactea en polvo</t>
  </si>
  <si>
    <t>Formaggio Stravecchio</t>
  </si>
  <si>
    <t>queso</t>
  </si>
  <si>
    <t>Palitos cerveceros</t>
  </si>
  <si>
    <t>Leche semidescremada en polvo</t>
  </si>
  <si>
    <t>Chuleta</t>
  </si>
  <si>
    <t>Carne de Cerdo</t>
  </si>
  <si>
    <t>porcino</t>
  </si>
  <si>
    <t>Grasa</t>
  </si>
  <si>
    <t>Jamon Prosciutto</t>
  </si>
  <si>
    <t>Lomo</t>
  </si>
  <si>
    <t>Paticas</t>
  </si>
  <si>
    <t>Pierna</t>
  </si>
  <si>
    <t>Tocino o Tocineta</t>
  </si>
  <si>
    <t>Alas</t>
  </si>
  <si>
    <t>pavo</t>
  </si>
  <si>
    <t>Bola</t>
  </si>
  <si>
    <t>PAVO</t>
  </si>
  <si>
    <t>Entero</t>
  </si>
  <si>
    <t>MDM, MSC, Pasta o Pulpa</t>
  </si>
  <si>
    <t>Muslo</t>
  </si>
  <si>
    <t>Pechuga</t>
  </si>
  <si>
    <t>Rostizado</t>
  </si>
  <si>
    <t>Argentina</t>
  </si>
  <si>
    <t>China</t>
  </si>
  <si>
    <t>El Salvador</t>
  </si>
  <si>
    <t>India</t>
  </si>
  <si>
    <t>Turquia</t>
  </si>
  <si>
    <t>Cueros Procesados o Regenerados</t>
  </si>
  <si>
    <t>Brasil</t>
  </si>
  <si>
    <t>Bolivia</t>
  </si>
  <si>
    <t>Colombia</t>
  </si>
  <si>
    <t>Ecuador</t>
  </si>
  <si>
    <t>Portugal</t>
  </si>
  <si>
    <t>Tailandia</t>
  </si>
  <si>
    <t>Taiwan</t>
  </si>
  <si>
    <t>Vietnam</t>
  </si>
  <si>
    <t>Bufalo</t>
  </si>
  <si>
    <t>Ovino</t>
  </si>
  <si>
    <t>Salami</t>
  </si>
  <si>
    <t>Salchichas</t>
  </si>
  <si>
    <t>Jamon</t>
  </si>
  <si>
    <t>Embutidos Variados</t>
  </si>
  <si>
    <t>Carne de pollo</t>
  </si>
  <si>
    <t>Carne deshidratada</t>
  </si>
  <si>
    <t>pollo</t>
  </si>
  <si>
    <t>Empanizado</t>
  </si>
  <si>
    <t>Filete</t>
  </si>
  <si>
    <t>Nuggets</t>
  </si>
  <si>
    <t>Procesado</t>
  </si>
  <si>
    <t>Tiras</t>
  </si>
  <si>
    <t>Mayonesa</t>
  </si>
  <si>
    <t>Sazones</t>
  </si>
  <si>
    <t>Cuba</t>
  </si>
  <si>
    <t>Jamaica</t>
  </si>
  <si>
    <t>Sopa</t>
  </si>
  <si>
    <t>Aceite Crudo Desgomado de Soya</t>
  </si>
  <si>
    <t>Avena</t>
  </si>
  <si>
    <t>Caldo de Chorizo</t>
  </si>
  <si>
    <t>Comidas Preparadas</t>
  </si>
  <si>
    <t>Croquetas</t>
  </si>
  <si>
    <t>Cultivo lacteo</t>
  </si>
  <si>
    <t>Gelatina</t>
  </si>
  <si>
    <t>Grasa Amarilla</t>
  </si>
  <si>
    <t>Harina de carne de pollo</t>
  </si>
  <si>
    <t>Lasagna</t>
  </si>
  <si>
    <t>Leche Gallega</t>
  </si>
  <si>
    <t>Mortadela</t>
  </si>
  <si>
    <t>Pastas con carne</t>
  </si>
  <si>
    <t>Pastas con queso</t>
  </si>
  <si>
    <t>Pastas rellenas</t>
  </si>
  <si>
    <t>Pepperoni</t>
  </si>
  <si>
    <t>Pizzas</t>
  </si>
  <si>
    <t>Preparacion Alimenticia</t>
  </si>
  <si>
    <t>Quesadilla</t>
  </si>
  <si>
    <t>Raviolis con queso</t>
  </si>
  <si>
    <t>Rollos</t>
  </si>
  <si>
    <t>Salsa</t>
  </si>
  <si>
    <t>Sustituto de buteroil</t>
  </si>
  <si>
    <t>Australia</t>
  </si>
  <si>
    <t>Tortillas</t>
  </si>
  <si>
    <t>Huevo en polvo</t>
  </si>
  <si>
    <t>Origen Vegetal</t>
  </si>
  <si>
    <t>Base Alimento Animal</t>
  </si>
  <si>
    <t>Alpiste</t>
  </si>
  <si>
    <t>Harina de Soya</t>
  </si>
  <si>
    <t>Panama</t>
  </si>
  <si>
    <t>Maiz Amarillo</t>
  </si>
  <si>
    <t>Salvado de maiz</t>
  </si>
  <si>
    <t>Otra Especie</t>
  </si>
  <si>
    <t>Alimento para peces</t>
  </si>
  <si>
    <t>Honduras</t>
  </si>
  <si>
    <t>Harina de Pescado</t>
  </si>
  <si>
    <t>Austria</t>
  </si>
  <si>
    <t>Hungria</t>
  </si>
  <si>
    <t>Paraguay</t>
  </si>
  <si>
    <t>Peru</t>
  </si>
  <si>
    <t>Republica de Serbia</t>
  </si>
  <si>
    <t>Rusia</t>
  </si>
  <si>
    <t>Tunisia</t>
  </si>
  <si>
    <t>United Kingdom</t>
  </si>
  <si>
    <t>Febrero</t>
  </si>
  <si>
    <t>Albondigas</t>
  </si>
  <si>
    <t>Mollejas</t>
  </si>
  <si>
    <t>Marzo</t>
  </si>
  <si>
    <t>Haiti</t>
  </si>
  <si>
    <t>Extracto Proteico</t>
  </si>
  <si>
    <t>Otro cárnico</t>
  </si>
  <si>
    <t>Trozos de Ternera</t>
  </si>
  <si>
    <t>Suecia</t>
  </si>
  <si>
    <t>Churrasco</t>
  </si>
  <si>
    <t>Batidas</t>
  </si>
  <si>
    <t>CheeseCake</t>
  </si>
  <si>
    <t>Crema batida</t>
  </si>
  <si>
    <t>Crema de leche</t>
  </si>
  <si>
    <t>Cuajo</t>
  </si>
  <si>
    <t>HIDALGO</t>
  </si>
  <si>
    <t>Flan</t>
  </si>
  <si>
    <t>Lactosa</t>
  </si>
  <si>
    <t>Preparados Lacteos</t>
  </si>
  <si>
    <t>Butteroil</t>
  </si>
  <si>
    <t>Sustituto Lácteo</t>
  </si>
  <si>
    <t>Queso Derretido</t>
  </si>
  <si>
    <t>Edam</t>
  </si>
  <si>
    <t>Americano</t>
  </si>
  <si>
    <t>Feta</t>
  </si>
  <si>
    <t>Queso de hoja</t>
  </si>
  <si>
    <t>Monterey</t>
  </si>
  <si>
    <t>Norteño Amarillo</t>
  </si>
  <si>
    <t>San Marino</t>
  </si>
  <si>
    <t>Romano</t>
  </si>
  <si>
    <t>Leche con Chocolate</t>
  </si>
  <si>
    <t>Dominica</t>
  </si>
  <si>
    <t>Leche evaporada</t>
  </si>
  <si>
    <t>Corteza deshidratada</t>
  </si>
  <si>
    <t>Recortes de cerdo</t>
  </si>
  <si>
    <t>Tripas</t>
  </si>
  <si>
    <t>Carne de pavo</t>
  </si>
  <si>
    <t>Muslos</t>
  </si>
  <si>
    <t>Carne de caprino (Carne de carnero o cordero)</t>
  </si>
  <si>
    <t>Bovina</t>
  </si>
  <si>
    <t>Pieles Bovinas Frescas Saladas</t>
  </si>
  <si>
    <t>Bosnia</t>
  </si>
  <si>
    <t>CHINA,</t>
  </si>
  <si>
    <t>china.</t>
  </si>
  <si>
    <t>Corea del Sur</t>
  </si>
  <si>
    <t>THAILANDIA</t>
  </si>
  <si>
    <t>Union Europea</t>
  </si>
  <si>
    <t>Piel Bovina terminada</t>
  </si>
  <si>
    <t>ludia</t>
  </si>
  <si>
    <t>Pastrami</t>
  </si>
  <si>
    <t>Caldo de pollo</t>
  </si>
  <si>
    <t>Adereso</t>
  </si>
  <si>
    <t>Burrito de res</t>
  </si>
  <si>
    <t>Chorizo</t>
  </si>
  <si>
    <t>Dulce de Naranja</t>
  </si>
  <si>
    <t>COSTA Rica</t>
  </si>
  <si>
    <t>Pastas con carne y queso</t>
  </si>
  <si>
    <t>Alimentos para animales</t>
  </si>
  <si>
    <t>Burrito de pollo</t>
  </si>
  <si>
    <t>Imitacion de queso</t>
  </si>
  <si>
    <t>Raviolis con carne</t>
  </si>
  <si>
    <t>Bulgaria</t>
  </si>
  <si>
    <t>Reino Unido</t>
  </si>
  <si>
    <t>Republica Checa</t>
  </si>
  <si>
    <t>Republica de serbia</t>
  </si>
  <si>
    <t>República de Serbia</t>
  </si>
  <si>
    <t>Nicaragua</t>
  </si>
  <si>
    <t>Semillas de girasol</t>
  </si>
  <si>
    <t>Alimento para perros</t>
  </si>
  <si>
    <t>Alimento para gatos</t>
  </si>
  <si>
    <t>Pulpa citrica</t>
  </si>
  <si>
    <t>Yema de huevo</t>
  </si>
  <si>
    <t>Huevo liquido</t>
  </si>
  <si>
    <t>Abril</t>
  </si>
  <si>
    <t/>
  </si>
  <si>
    <t>Crema de queso</t>
  </si>
  <si>
    <t>Japon</t>
  </si>
  <si>
    <t>Costa de Marfíl</t>
  </si>
  <si>
    <t>Grasa de leche</t>
  </si>
  <si>
    <t>Danes</t>
  </si>
  <si>
    <t>Manchego</t>
  </si>
  <si>
    <t>ESTA,</t>
  </si>
  <si>
    <t>Suizo</t>
  </si>
  <si>
    <t>Queso de cabra</t>
  </si>
  <si>
    <t>Granada</t>
  </si>
  <si>
    <t>Irlanda del Norte</t>
  </si>
  <si>
    <t>Leche sin lactosa</t>
  </si>
  <si>
    <t>PORCINO</t>
  </si>
  <si>
    <t>Pellets</t>
  </si>
  <si>
    <t>EST.</t>
  </si>
  <si>
    <t>Punta de Costilla</t>
  </si>
  <si>
    <t>Pavo Ahumado</t>
  </si>
  <si>
    <t>Curtidas o Curadas</t>
  </si>
  <si>
    <t>Semicurtidas o semicuradas</t>
  </si>
  <si>
    <t>Eslovaquia</t>
  </si>
  <si>
    <t>Reptil</t>
  </si>
  <si>
    <t>úrsidos</t>
  </si>
  <si>
    <t>Piel de Oso</t>
  </si>
  <si>
    <t>Carne molida</t>
  </si>
  <si>
    <t>Grasa de Pollo</t>
  </si>
  <si>
    <t>Pecho</t>
  </si>
  <si>
    <t>Pechurina</t>
  </si>
  <si>
    <t>Recortes de pechuga</t>
  </si>
  <si>
    <t>Cubitos de pollo</t>
  </si>
  <si>
    <t>Aceite</t>
  </si>
  <si>
    <t>Base Para helados</t>
  </si>
  <si>
    <t>Bebida nutritiva</t>
  </si>
  <si>
    <t>Chimichangas</t>
  </si>
  <si>
    <t>Fabada Austriana</t>
  </si>
  <si>
    <t>Morcilla</t>
  </si>
  <si>
    <t>Pan con queso</t>
  </si>
  <si>
    <t>Productos carnicos</t>
  </si>
  <si>
    <t>Suero en polvo</t>
  </si>
  <si>
    <t>NEW ZELAND</t>
  </si>
  <si>
    <t>Mayo</t>
  </si>
  <si>
    <t>mayo</t>
  </si>
  <si>
    <t>Panceta</t>
  </si>
  <si>
    <t>Grasa Lactea</t>
  </si>
  <si>
    <t>Antigua y Barbuda</t>
  </si>
  <si>
    <t>Lactosruero Modificado</t>
  </si>
  <si>
    <t>Pastel de queso</t>
  </si>
  <si>
    <t>Azul</t>
  </si>
  <si>
    <t>BOVINO</t>
  </si>
  <si>
    <t>QUESO</t>
  </si>
  <si>
    <t>Havarti</t>
  </si>
  <si>
    <t>Germania</t>
  </si>
  <si>
    <t>Queso Semimadurado</t>
  </si>
  <si>
    <t>Roquefort</t>
  </si>
  <si>
    <t>Velveeta</t>
  </si>
  <si>
    <t>Leche semidescremada liquida</t>
  </si>
  <si>
    <t>Leche maternizada sin lactosa</t>
  </si>
  <si>
    <t>Jamon Serrano</t>
  </si>
  <si>
    <t>Escapula</t>
  </si>
  <si>
    <t>china</t>
  </si>
  <si>
    <t>Corea del Norte</t>
  </si>
  <si>
    <t>korea</t>
  </si>
  <si>
    <t>Bacon</t>
  </si>
  <si>
    <t>Consome de pollo</t>
  </si>
  <si>
    <t>Harina de carne de cerdo</t>
  </si>
  <si>
    <t>Lactosuero para helados</t>
  </si>
  <si>
    <t>Huevo entero</t>
  </si>
  <si>
    <t>Consolidado General de Importaciones de los Meses Enero / Mayo del Año 2018</t>
  </si>
  <si>
    <t>Consolidado de Importaciones de Carne de Res de los Meses Enero / Mayo del Año 2018</t>
  </si>
  <si>
    <t>Consolidado de Importaciones de Lacteo de los Meses Enero / Mayo del Año 2018</t>
  </si>
  <si>
    <t>Consolidado de Importaciones de Leche de los Meses Enero / Mayo del Año 2018</t>
  </si>
  <si>
    <t>Consolidado de Importaciones de Carne de Cerdo de los Meses Enero / Mayo del Año 2018</t>
  </si>
  <si>
    <t>Consolidado de Importaciones de Carne de Pavo de los Meses Enero / Mayo del Año 2018</t>
  </si>
  <si>
    <t>Consolidado de Importaciones de Carne Caprino de los Meses Enero / Mayo del Año 2018</t>
  </si>
  <si>
    <t>Consolidado de Importaciones de Pieles de los Meses Enero / Mayo del Año 2018</t>
  </si>
  <si>
    <t>Consolidado de Importaciones de Embutidos de los Meses Enero / Mayo del Año 2018</t>
  </si>
  <si>
    <t>Consolidado de Importaciones de Carne de Pollo de los Meses Enero / Mayo del Año 2018</t>
  </si>
  <si>
    <t>Consolidado de Importaciones de Mercancia de Otro Origen de los Meses Enero / Mayo del Año 2018</t>
  </si>
  <si>
    <t>Consolidado de Importaciones de Huevos de los Meses Enero / Mayo del Año 2018</t>
  </si>
  <si>
    <t>Consolidado de Importaciones de Alimento para Animales de los Meses Enero / Mayo del Año 2018</t>
  </si>
  <si>
    <t>Consolidado de Importaciones de Productos veterinarios de los Meses Enero / Mayo del Año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</si>
</sst>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i/>
      <shadow/>
      <sz val="18"/>
      <color theme="1"/>
      <name val="Garamond"/>
      <family val="1"/>
    </font>
    <font>
      <b/>
      <i/>
      <sz val="17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i/>
      <sz val="14"/>
      <color theme="1"/>
      <name val="Times New Roman"/>
      <family val="1"/>
    </font>
    <font>
      <b/>
      <i/>
      <shadow/>
      <sz val="16"/>
      <color theme="1"/>
      <name val="Garamond"/>
      <family val="1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0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164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</cellStyleXfs>
  <cellXfs count="80">
    <xf numFmtId="0" fontId="0" fillId="0" borderId="0" xfId="0"/>
    <xf numFmtId="164" fontId="4" fillId="0" borderId="0" xfId="1" applyFont="1"/>
    <xf numFmtId="0" fontId="2" fillId="2" borderId="1" xfId="3" applyFont="1" applyFill="1" applyBorder="1" applyAlignment="1">
      <alignment horizontal="center"/>
    </xf>
    <xf numFmtId="0" fontId="2" fillId="2" borderId="2" xfId="3" applyFont="1" applyFill="1" applyBorder="1" applyAlignment="1">
      <alignment horizontal="center"/>
    </xf>
    <xf numFmtId="164" fontId="2" fillId="2" borderId="3" xfId="1" applyFont="1" applyFill="1" applyBorder="1" applyAlignment="1">
      <alignment horizontal="center"/>
    </xf>
    <xf numFmtId="165" fontId="2" fillId="2" borderId="2" xfId="1" applyNumberFormat="1" applyFont="1" applyFill="1" applyBorder="1" applyAlignment="1">
      <alignment horizontal="center"/>
    </xf>
    <xf numFmtId="165" fontId="4" fillId="0" borderId="0" xfId="1" applyNumberFormat="1" applyFont="1"/>
    <xf numFmtId="0" fontId="2" fillId="2" borderId="5" xfId="3" applyFont="1" applyFill="1" applyBorder="1" applyAlignment="1">
      <alignment horizontal="center"/>
    </xf>
    <xf numFmtId="0" fontId="2" fillId="2" borderId="6" xfId="3" applyFont="1" applyFill="1" applyBorder="1" applyAlignment="1">
      <alignment horizontal="center"/>
    </xf>
    <xf numFmtId="164" fontId="2" fillId="2" borderId="7" xfId="1" applyFont="1" applyFill="1" applyBorder="1" applyAlignment="1">
      <alignment horizontal="center"/>
    </xf>
    <xf numFmtId="0" fontId="0" fillId="0" borderId="8" xfId="0" applyBorder="1"/>
    <xf numFmtId="165" fontId="4" fillId="0" borderId="8" xfId="1" applyNumberFormat="1" applyFont="1" applyBorder="1"/>
    <xf numFmtId="0" fontId="0" fillId="0" borderId="9" xfId="0" applyBorder="1"/>
    <xf numFmtId="165" fontId="4" fillId="0" borderId="9" xfId="1" applyNumberFormat="1" applyFont="1" applyBorder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10" xfId="0" applyBorder="1"/>
    <xf numFmtId="165" fontId="4" fillId="0" borderId="10" xfId="1" applyNumberFormat="1" applyFont="1" applyBorder="1"/>
    <xf numFmtId="0" fontId="5" fillId="4" borderId="4" xfId="0" applyFont="1" applyFill="1" applyBorder="1"/>
    <xf numFmtId="164" fontId="5" fillId="4" borderId="4" xfId="1" applyFont="1" applyFill="1" applyBorder="1"/>
    <xf numFmtId="165" fontId="5" fillId="4" borderId="4" xfId="1" applyNumberFormat="1" applyFont="1" applyFill="1" applyBorder="1"/>
    <xf numFmtId="165" fontId="7" fillId="4" borderId="12" xfId="1" applyNumberFormat="1" applyFont="1" applyFill="1" applyBorder="1"/>
    <xf numFmtId="164" fontId="7" fillId="4" borderId="12" xfId="1" applyFont="1" applyFill="1" applyBorder="1"/>
    <xf numFmtId="165" fontId="2" fillId="2" borderId="6" xfId="1" applyNumberFormat="1" applyFont="1" applyFill="1" applyBorder="1" applyAlignment="1">
      <alignment horizontal="center"/>
    </xf>
    <xf numFmtId="165" fontId="4" fillId="0" borderId="8" xfId="1" applyNumberFormat="1" applyFont="1" applyBorder="1"/>
    <xf numFmtId="164" fontId="2" fillId="2" borderId="1" xfId="1" applyFont="1" applyFill="1" applyBorder="1" applyAlignment="1">
      <alignment horizontal="center"/>
    </xf>
    <xf numFmtId="164" fontId="2" fillId="2" borderId="2" xfId="1" applyFont="1" applyFill="1" applyBorder="1" applyAlignment="1">
      <alignment horizontal="center"/>
    </xf>
    <xf numFmtId="164" fontId="6" fillId="0" borderId="0" xfId="1" applyFont="1" applyAlignment="1">
      <alignment horizontal="center"/>
    </xf>
    <xf numFmtId="164" fontId="0" fillId="0" borderId="0" xfId="1" applyFont="1"/>
    <xf numFmtId="165" fontId="7" fillId="4" borderId="13" xfId="1" applyNumberFormat="1" applyFont="1" applyFill="1" applyBorder="1"/>
    <xf numFmtId="0" fontId="2" fillId="3" borderId="10" xfId="2" applyFont="1" applyFill="1" applyBorder="1" applyAlignment="1">
      <alignment wrapText="1"/>
    </xf>
    <xf numFmtId="165" fontId="5" fillId="3" borderId="10" xfId="1" applyNumberFormat="1" applyFont="1" applyFill="1" applyBorder="1"/>
    <xf numFmtId="164" fontId="5" fillId="3" borderId="10" xfId="1" applyFont="1" applyFill="1" applyBorder="1"/>
    <xf numFmtId="165" fontId="7" fillId="4" borderId="4" xfId="1" applyNumberFormat="1" applyFont="1" applyFill="1" applyBorder="1"/>
    <xf numFmtId="164" fontId="7" fillId="4" borderId="4" xfId="1" applyFont="1" applyFill="1" applyBorder="1"/>
    <xf numFmtId="0" fontId="6" fillId="0" borderId="0" xfId="0" applyFont="1" applyAlignment="1">
      <alignment horizontal="center"/>
    </xf>
    <xf numFmtId="0" fontId="2" fillId="3" borderId="12" xfId="2" applyFont="1" applyFill="1" applyBorder="1" applyAlignment="1">
      <alignment wrapText="1"/>
    </xf>
    <xf numFmtId="165" fontId="5" fillId="3" borderId="12" xfId="1" applyNumberFormat="1" applyFont="1" applyFill="1" applyBorder="1"/>
    <xf numFmtId="164" fontId="5" fillId="3" borderId="12" xfId="1" applyFont="1" applyFill="1" applyBorder="1"/>
    <xf numFmtId="164" fontId="7" fillId="4" borderId="12" xfId="1" applyNumberFormat="1" applyFont="1" applyFill="1" applyBorder="1"/>
    <xf numFmtId="0" fontId="2" fillId="3" borderId="11" xfId="2" applyFont="1" applyFill="1" applyBorder="1" applyAlignment="1">
      <alignment wrapText="1"/>
    </xf>
    <xf numFmtId="165" fontId="5" fillId="3" borderId="11" xfId="1" applyNumberFormat="1" applyFont="1" applyFill="1" applyBorder="1"/>
    <xf numFmtId="164" fontId="5" fillId="3" borderId="11" xfId="1" applyFont="1" applyFill="1" applyBorder="1"/>
    <xf numFmtId="164" fontId="7" fillId="4" borderId="13" xfId="1" applyNumberFormat="1" applyFont="1" applyFill="1" applyBorder="1"/>
    <xf numFmtId="164" fontId="7" fillId="4" borderId="4" xfId="1" applyNumberFormat="1" applyFont="1" applyFill="1" applyBorder="1"/>
    <xf numFmtId="0" fontId="2" fillId="2" borderId="4" xfId="3" applyFont="1" applyFill="1" applyBorder="1" applyAlignment="1">
      <alignment horizontal="center"/>
    </xf>
    <xf numFmtId="164" fontId="2" fillId="2" borderId="4" xfId="1" applyFont="1" applyFill="1" applyBorder="1" applyAlignment="1">
      <alignment horizontal="center"/>
    </xf>
    <xf numFmtId="164" fontId="4" fillId="0" borderId="0" xfId="1" applyNumberFormat="1" applyFont="1"/>
    <xf numFmtId="0" fontId="1" fillId="0" borderId="19" xfId="4" applyFont="1" applyFill="1" applyBorder="1" applyAlignment="1">
      <alignment wrapText="1"/>
    </xf>
    <xf numFmtId="165" fontId="1" fillId="0" borderId="19" xfId="1" applyNumberFormat="1" applyFont="1" applyFill="1" applyBorder="1" applyAlignment="1">
      <alignment horizontal="right" wrapText="1"/>
    </xf>
    <xf numFmtId="164" fontId="2" fillId="2" borderId="3" xfId="1" applyNumberFormat="1" applyFont="1" applyFill="1" applyBorder="1" applyAlignment="1">
      <alignment horizontal="center"/>
    </xf>
    <xf numFmtId="164" fontId="1" fillId="0" borderId="19" xfId="1" applyNumberFormat="1" applyFont="1" applyFill="1" applyBorder="1" applyAlignment="1">
      <alignment horizontal="right" wrapText="1"/>
    </xf>
    <xf numFmtId="0" fontId="2" fillId="3" borderId="4" xfId="2" applyFont="1" applyFill="1" applyBorder="1" applyAlignment="1">
      <alignment wrapText="1"/>
    </xf>
    <xf numFmtId="165" fontId="5" fillId="3" borderId="4" xfId="1" applyNumberFormat="1" applyFont="1" applyFill="1" applyBorder="1"/>
    <xf numFmtId="164" fontId="5" fillId="3" borderId="4" xfId="1" applyFont="1" applyFill="1" applyBorder="1"/>
    <xf numFmtId="164" fontId="1" fillId="0" borderId="19" xfId="1" applyFont="1" applyFill="1" applyBorder="1" applyAlignment="1">
      <alignment wrapText="1"/>
    </xf>
    <xf numFmtId="0" fontId="5" fillId="3" borderId="12" xfId="1" applyNumberFormat="1" applyFont="1" applyFill="1" applyBorder="1" applyAlignment="1">
      <alignment horizontal="left"/>
    </xf>
    <xf numFmtId="165" fontId="2" fillId="4" borderId="4" xfId="1" applyNumberFormat="1" applyFont="1" applyFill="1" applyBorder="1"/>
    <xf numFmtId="0" fontId="1" fillId="0" borderId="19" xfId="4" applyFont="1" applyFill="1" applyBorder="1" applyAlignment="1">
      <alignment vertical="center" wrapText="1"/>
    </xf>
    <xf numFmtId="165" fontId="1" fillId="0" borderId="19" xfId="1" applyNumberFormat="1" applyFont="1" applyFill="1" applyBorder="1" applyAlignment="1">
      <alignment horizontal="right" vertical="center" wrapText="1"/>
    </xf>
    <xf numFmtId="164" fontId="1" fillId="0" borderId="19" xfId="1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18" xfId="0" applyFont="1" applyBorder="1" applyAlignment="1">
      <alignment horizontal="center"/>
    </xf>
    <xf numFmtId="0" fontId="2" fillId="2" borderId="14" xfId="3" applyFont="1" applyFill="1" applyBorder="1" applyAlignment="1">
      <alignment horizontal="center" wrapText="1"/>
    </xf>
    <xf numFmtId="0" fontId="2" fillId="2" borderId="15" xfId="3" applyFont="1" applyFill="1" applyBorder="1" applyAlignment="1">
      <alignment horizontal="center" wrapText="1"/>
    </xf>
    <xf numFmtId="0" fontId="2" fillId="2" borderId="16" xfId="3" applyFont="1" applyFill="1" applyBorder="1" applyAlignment="1">
      <alignment horizontal="center" wrapText="1"/>
    </xf>
    <xf numFmtId="0" fontId="11" fillId="0" borderId="0" xfId="0" applyFont="1" applyAlignment="1">
      <alignment horizontal="center"/>
    </xf>
    <xf numFmtId="0" fontId="2" fillId="2" borderId="14" xfId="3" applyFont="1" applyFill="1" applyBorder="1" applyAlignment="1">
      <alignment horizontal="center"/>
    </xf>
    <xf numFmtId="0" fontId="2" fillId="2" borderId="15" xfId="3" applyFont="1" applyFill="1" applyBorder="1" applyAlignment="1">
      <alignment horizontal="center"/>
    </xf>
    <xf numFmtId="0" fontId="2" fillId="2" borderId="17" xfId="3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164" fontId="6" fillId="0" borderId="0" xfId="1" applyFont="1" applyAlignment="1">
      <alignment horizontal="center"/>
    </xf>
    <xf numFmtId="164" fontId="8" fillId="0" borderId="0" xfId="1" applyFont="1" applyAlignment="1">
      <alignment horizontal="center"/>
    </xf>
    <xf numFmtId="164" fontId="9" fillId="0" borderId="0" xfId="1" applyFont="1" applyAlignment="1">
      <alignment horizontal="center"/>
    </xf>
    <xf numFmtId="164" fontId="2" fillId="2" borderId="14" xfId="1" applyFont="1" applyFill="1" applyBorder="1" applyAlignment="1">
      <alignment horizontal="center"/>
    </xf>
    <xf numFmtId="164" fontId="2" fillId="2" borderId="15" xfId="1" applyFont="1" applyFill="1" applyBorder="1" applyAlignment="1">
      <alignment horizontal="center"/>
    </xf>
    <xf numFmtId="164" fontId="2" fillId="2" borderId="17" xfId="1" applyFont="1" applyFill="1" applyBorder="1" applyAlignment="1">
      <alignment horizontal="center"/>
    </xf>
  </cellXfs>
  <cellStyles count="5">
    <cellStyle name="Millares" xfId="1" builtinId="3"/>
    <cellStyle name="Normal" xfId="0" builtinId="0"/>
    <cellStyle name="Normal_Bovino Lacteo" xfId="4"/>
    <cellStyle name="Normal_Hoja14" xfId="2"/>
    <cellStyle name="Normal_Hoja5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1381125</xdr:colOff>
      <xdr:row>0</xdr:row>
      <xdr:rowOff>152400</xdr:rowOff>
    </xdr:from>
    <xdr:to>
      <xdr:col>2</xdr:col>
      <xdr:colOff>695325</xdr:colOff>
      <xdr:row>5</xdr:row>
      <xdr:rowOff>28575</xdr:rowOff>
    </xdr:to>
    <xdr:pic>
      <xdr:nvPicPr>
        <xdr:cNvPr id="2130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81125" y="152400"/>
          <a:ext cx="8191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904875</xdr:colOff>
      <xdr:row>0</xdr:row>
      <xdr:rowOff>0</xdr:rowOff>
    </xdr:from>
    <xdr:to>
      <xdr:col>4</xdr:col>
      <xdr:colOff>76200</xdr:colOff>
      <xdr:row>5</xdr:row>
      <xdr:rowOff>19050</xdr:rowOff>
    </xdr:to>
    <xdr:pic>
      <xdr:nvPicPr>
        <xdr:cNvPr id="11346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33700" y="0"/>
          <a:ext cx="94297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685799</xdr:colOff>
      <xdr:row>0</xdr:row>
      <xdr:rowOff>0</xdr:rowOff>
    </xdr:from>
    <xdr:to>
      <xdr:col>3</xdr:col>
      <xdr:colOff>1514474</xdr:colOff>
      <xdr:row>4</xdr:row>
      <xdr:rowOff>19050</xdr:rowOff>
    </xdr:to>
    <xdr:pic>
      <xdr:nvPicPr>
        <xdr:cNvPr id="12370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09899" y="0"/>
          <a:ext cx="8286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85725</xdr:rowOff>
    </xdr:from>
    <xdr:to>
      <xdr:col>4</xdr:col>
      <xdr:colOff>323850</xdr:colOff>
      <xdr:row>4</xdr:row>
      <xdr:rowOff>161925</xdr:rowOff>
    </xdr:to>
    <xdr:pic>
      <xdr:nvPicPr>
        <xdr:cNvPr id="13394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14575" y="85725"/>
          <a:ext cx="81915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752475</xdr:colOff>
      <xdr:row>0</xdr:row>
      <xdr:rowOff>57150</xdr:rowOff>
    </xdr:from>
    <xdr:to>
      <xdr:col>3</xdr:col>
      <xdr:colOff>1581150</xdr:colOff>
      <xdr:row>5</xdr:row>
      <xdr:rowOff>28575</xdr:rowOff>
    </xdr:to>
    <xdr:pic>
      <xdr:nvPicPr>
        <xdr:cNvPr id="14418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62275" y="57150"/>
          <a:ext cx="82867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304801</xdr:colOff>
      <xdr:row>0</xdr:row>
      <xdr:rowOff>38100</xdr:rowOff>
    </xdr:from>
    <xdr:to>
      <xdr:col>3</xdr:col>
      <xdr:colOff>1257301</xdr:colOff>
      <xdr:row>5</xdr:row>
      <xdr:rowOff>9525</xdr:rowOff>
    </xdr:to>
    <xdr:pic>
      <xdr:nvPicPr>
        <xdr:cNvPr id="1544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43301" y="38100"/>
          <a:ext cx="9525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1266825</xdr:colOff>
      <xdr:row>0</xdr:row>
      <xdr:rowOff>57150</xdr:rowOff>
    </xdr:from>
    <xdr:to>
      <xdr:col>2</xdr:col>
      <xdr:colOff>752475</xdr:colOff>
      <xdr:row>3</xdr:row>
      <xdr:rowOff>161926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71700" y="57150"/>
          <a:ext cx="923925" cy="676276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733425</xdr:colOff>
      <xdr:row>0</xdr:row>
      <xdr:rowOff>38100</xdr:rowOff>
    </xdr:from>
    <xdr:to>
      <xdr:col>4</xdr:col>
      <xdr:colOff>447675</xdr:colOff>
      <xdr:row>4</xdr:row>
      <xdr:rowOff>180975</xdr:rowOff>
    </xdr:to>
    <xdr:pic>
      <xdr:nvPicPr>
        <xdr:cNvPr id="3154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71775" y="38100"/>
          <a:ext cx="87630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571500</xdr:colOff>
      <xdr:row>0</xdr:row>
      <xdr:rowOff>38100</xdr:rowOff>
    </xdr:from>
    <xdr:to>
      <xdr:col>3</xdr:col>
      <xdr:colOff>1524000</xdr:colOff>
      <xdr:row>3</xdr:row>
      <xdr:rowOff>38099</xdr:rowOff>
    </xdr:to>
    <xdr:pic>
      <xdr:nvPicPr>
        <xdr:cNvPr id="4178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81350" y="38100"/>
          <a:ext cx="9525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1133475</xdr:colOff>
      <xdr:row>0</xdr:row>
      <xdr:rowOff>57150</xdr:rowOff>
    </xdr:from>
    <xdr:to>
      <xdr:col>4</xdr:col>
      <xdr:colOff>95250</xdr:colOff>
      <xdr:row>4</xdr:row>
      <xdr:rowOff>171450</xdr:rowOff>
    </xdr:to>
    <xdr:pic>
      <xdr:nvPicPr>
        <xdr:cNvPr id="520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52800" y="57150"/>
          <a:ext cx="97155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676275</xdr:colOff>
      <xdr:row>0</xdr:row>
      <xdr:rowOff>114300</xdr:rowOff>
    </xdr:from>
    <xdr:to>
      <xdr:col>4</xdr:col>
      <xdr:colOff>457200</xdr:colOff>
      <xdr:row>4</xdr:row>
      <xdr:rowOff>152400</xdr:rowOff>
    </xdr:to>
    <xdr:pic>
      <xdr:nvPicPr>
        <xdr:cNvPr id="6226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24125" y="114300"/>
          <a:ext cx="88582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800100</xdr:colOff>
      <xdr:row>0</xdr:row>
      <xdr:rowOff>19050</xdr:rowOff>
    </xdr:from>
    <xdr:to>
      <xdr:col>4</xdr:col>
      <xdr:colOff>104775</xdr:colOff>
      <xdr:row>4</xdr:row>
      <xdr:rowOff>152400</xdr:rowOff>
    </xdr:to>
    <xdr:pic>
      <xdr:nvPicPr>
        <xdr:cNvPr id="7250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28925" y="19050"/>
          <a:ext cx="8763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1228725</xdr:colOff>
      <xdr:row>0</xdr:row>
      <xdr:rowOff>28575</xdr:rowOff>
    </xdr:from>
    <xdr:to>
      <xdr:col>3</xdr:col>
      <xdr:colOff>2133600</xdr:colOff>
      <xdr:row>5</xdr:row>
      <xdr:rowOff>0</xdr:rowOff>
    </xdr:to>
    <xdr:pic>
      <xdr:nvPicPr>
        <xdr:cNvPr id="8274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86100" y="28575"/>
          <a:ext cx="90487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923925</xdr:colOff>
      <xdr:row>0</xdr:row>
      <xdr:rowOff>28575</xdr:rowOff>
    </xdr:from>
    <xdr:to>
      <xdr:col>4</xdr:col>
      <xdr:colOff>57150</xdr:colOff>
      <xdr:row>4</xdr:row>
      <xdr:rowOff>9524</xdr:rowOff>
    </xdr:to>
    <xdr:pic>
      <xdr:nvPicPr>
        <xdr:cNvPr id="9298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86125" y="28575"/>
          <a:ext cx="904875" cy="7429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514350</xdr:colOff>
      <xdr:row>0</xdr:row>
      <xdr:rowOff>28575</xdr:rowOff>
    </xdr:from>
    <xdr:to>
      <xdr:col>4</xdr:col>
      <xdr:colOff>95250</xdr:colOff>
      <xdr:row>4</xdr:row>
      <xdr:rowOff>171450</xdr:rowOff>
    </xdr:to>
    <xdr:pic>
      <xdr:nvPicPr>
        <xdr:cNvPr id="1032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38450" y="28575"/>
          <a:ext cx="88582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opLeftCell="B1" workbookViewId="0">
      <selection activeCell="B10" sqref="B10:D10"/>
    </sheetView>
  </sheetViews>
  <sheetFormatPr baseColWidth="10" defaultRowHeight="15" x14ac:dyDescent="0.25"/>
  <cols>
    <col min="1" max="1" width="9" hidden="1" customWidth="1"/>
    <col min="2" max="2" width="22.5703125" bestFit="1" customWidth="1"/>
    <col min="3" max="3" width="15.7109375" style="6" customWidth="1"/>
    <col min="4" max="4" width="16.5703125" style="1" customWidth="1"/>
  </cols>
  <sheetData>
    <row r="1" spans="2:4" x14ac:dyDescent="0.25">
      <c r="B1" s="14"/>
      <c r="C1"/>
      <c r="D1"/>
    </row>
    <row r="2" spans="2:4" x14ac:dyDescent="0.25">
      <c r="C2"/>
      <c r="D2"/>
    </row>
    <row r="3" spans="2:4" x14ac:dyDescent="0.25">
      <c r="C3"/>
      <c r="D3"/>
    </row>
    <row r="4" spans="2:4" x14ac:dyDescent="0.25">
      <c r="C4"/>
      <c r="D4"/>
    </row>
    <row r="5" spans="2:4" x14ac:dyDescent="0.25">
      <c r="C5"/>
      <c r="D5"/>
    </row>
    <row r="6" spans="2:4" x14ac:dyDescent="0.25">
      <c r="B6" s="62" t="s">
        <v>18</v>
      </c>
      <c r="C6" s="62"/>
      <c r="D6" s="62"/>
    </row>
    <row r="7" spans="2:4" ht="23.25" x14ac:dyDescent="0.35">
      <c r="B7" s="63" t="s">
        <v>19</v>
      </c>
      <c r="C7" s="63"/>
      <c r="D7" s="63"/>
    </row>
    <row r="8" spans="2:4" ht="22.5" x14ac:dyDescent="0.35">
      <c r="B8" s="64" t="s">
        <v>20</v>
      </c>
      <c r="C8" s="64"/>
      <c r="D8" s="64"/>
    </row>
    <row r="9" spans="2:4" ht="16.5" thickBot="1" x14ac:dyDescent="0.3">
      <c r="B9" s="65" t="s">
        <v>109</v>
      </c>
      <c r="C9" s="65"/>
      <c r="D9" s="65"/>
    </row>
    <row r="10" spans="2:4" ht="31.5" customHeight="1" thickBot="1" x14ac:dyDescent="0.3">
      <c r="B10" s="66" t="s">
        <v>356</v>
      </c>
      <c r="C10" s="67"/>
      <c r="D10" s="68"/>
    </row>
    <row r="11" spans="2:4" ht="15.75" thickBot="1" x14ac:dyDescent="0.3">
      <c r="B11" s="2" t="s">
        <v>17</v>
      </c>
      <c r="C11" s="2" t="s">
        <v>11</v>
      </c>
      <c r="D11" s="2" t="s">
        <v>12</v>
      </c>
    </row>
    <row r="12" spans="2:4" x14ac:dyDescent="0.25">
      <c r="B12" s="12" t="s">
        <v>13</v>
      </c>
      <c r="C12" s="13">
        <f>'Bovino Carnico'!F90</f>
        <v>6153131.1058140565</v>
      </c>
      <c r="D12" s="13">
        <f>'Bovino Carnico'!G90</f>
        <v>20375985.375987548</v>
      </c>
    </row>
    <row r="13" spans="2:4" x14ac:dyDescent="0.25">
      <c r="B13" s="10" t="s">
        <v>14</v>
      </c>
      <c r="C13" s="11">
        <f>'Bovino Lacteo'!F323</f>
        <v>9251137.7120613083</v>
      </c>
      <c r="D13" s="25">
        <f>'Bovino Lacteo'!G323</f>
        <v>36821040.999323882</v>
      </c>
    </row>
    <row r="14" spans="2:4" x14ac:dyDescent="0.25">
      <c r="B14" s="10" t="s">
        <v>1</v>
      </c>
      <c r="C14" s="11">
        <f>Leche!F197</f>
        <v>33661980.682397157</v>
      </c>
      <c r="D14" s="25">
        <f>Leche!G197</f>
        <v>80079326.065976575</v>
      </c>
    </row>
    <row r="15" spans="2:4" x14ac:dyDescent="0.25">
      <c r="B15" s="10" t="s">
        <v>15</v>
      </c>
      <c r="C15" s="11">
        <f>'Porcino Carnico'!F106</f>
        <v>16207053.960492477</v>
      </c>
      <c r="D15" s="25">
        <f>'Porcino Carnico'!G106</f>
        <v>35217366.546124876</v>
      </c>
    </row>
    <row r="16" spans="2:4" x14ac:dyDescent="0.25">
      <c r="B16" s="10" t="s">
        <v>3</v>
      </c>
      <c r="C16" s="11">
        <f>Pavo!F68</f>
        <v>2419757.3086223602</v>
      </c>
      <c r="D16" s="25">
        <f>Pavo!G68</f>
        <v>6328374.7497491455</v>
      </c>
    </row>
    <row r="17" spans="2:4" x14ac:dyDescent="0.25">
      <c r="B17" s="10" t="s">
        <v>2</v>
      </c>
      <c r="C17" s="11">
        <f>Caprino!F24</f>
        <v>142743.07843749999</v>
      </c>
      <c r="D17" s="25">
        <f>Caprino!G24</f>
        <v>526067.03609375004</v>
      </c>
    </row>
    <row r="18" spans="2:4" x14ac:dyDescent="0.25">
      <c r="B18" s="10" t="s">
        <v>16</v>
      </c>
      <c r="C18" s="11">
        <f>Pieles!F139</f>
        <v>6287203.5998747516</v>
      </c>
      <c r="D18" s="25">
        <f>Pieles!G139</f>
        <v>26541274.734710544</v>
      </c>
    </row>
    <row r="19" spans="2:4" x14ac:dyDescent="0.25">
      <c r="B19" s="10" t="s">
        <v>5</v>
      </c>
      <c r="C19" s="11">
        <f>Embutidos!F103</f>
        <v>1041084.8488167572</v>
      </c>
      <c r="D19" s="25">
        <f>Embutidos!G103</f>
        <v>5211685.294783935</v>
      </c>
    </row>
    <row r="20" spans="2:4" x14ac:dyDescent="0.25">
      <c r="B20" s="10" t="s">
        <v>6</v>
      </c>
      <c r="C20" s="11">
        <f>Pollo!F99</f>
        <v>17908424.356336366</v>
      </c>
      <c r="D20" s="25">
        <f>Pollo!G99</f>
        <v>21895038.145252991</v>
      </c>
    </row>
    <row r="21" spans="2:4" x14ac:dyDescent="0.25">
      <c r="B21" s="10" t="s">
        <v>4</v>
      </c>
      <c r="C21" s="11">
        <f>'Otro Origen'!F197</f>
        <v>13729159.477781219</v>
      </c>
      <c r="D21" s="25">
        <f>'Otro Origen'!G197</f>
        <v>14699434.864318848</v>
      </c>
    </row>
    <row r="22" spans="2:4" x14ac:dyDescent="0.25">
      <c r="B22" s="12" t="s">
        <v>21</v>
      </c>
      <c r="C22" s="13">
        <f>Huevo!F35</f>
        <v>139798.871975708</v>
      </c>
      <c r="D22" s="13">
        <f>Huevo!G35</f>
        <v>608992.93800170906</v>
      </c>
    </row>
    <row r="23" spans="2:4" x14ac:dyDescent="0.25">
      <c r="B23" s="10" t="s">
        <v>22</v>
      </c>
      <c r="C23" s="11">
        <f>'Huevos Fertiles'!F14</f>
        <v>0</v>
      </c>
      <c r="D23" s="25">
        <f>'Huevos Fertiles'!G14</f>
        <v>0</v>
      </c>
    </row>
    <row r="24" spans="2:4" x14ac:dyDescent="0.25">
      <c r="B24" s="10" t="s">
        <v>24</v>
      </c>
      <c r="C24" s="11">
        <f>'Alimento animal'!F90</f>
        <v>446368170.35511714</v>
      </c>
      <c r="D24" s="25">
        <f>'Alimento animal'!G90</f>
        <v>110560774.30028808</v>
      </c>
    </row>
    <row r="25" spans="2:4" ht="15.75" thickBot="1" x14ac:dyDescent="0.3">
      <c r="B25" s="17" t="s">
        <v>23</v>
      </c>
      <c r="C25" s="18"/>
      <c r="D25" s="13">
        <f>Provet!D142</f>
        <v>41258505.083808139</v>
      </c>
    </row>
    <row r="26" spans="2:4" ht="15.75" thickBot="1" x14ac:dyDescent="0.3">
      <c r="B26" s="19" t="s">
        <v>0</v>
      </c>
      <c r="C26" s="21">
        <f>SUM(C12:C25)</f>
        <v>553309645.35772681</v>
      </c>
      <c r="D26" s="20">
        <f>SUM(D12:D25)</f>
        <v>400123866.13441998</v>
      </c>
    </row>
  </sheetData>
  <mergeCells count="5">
    <mergeCell ref="B6:D6"/>
    <mergeCell ref="B7:D7"/>
    <mergeCell ref="B8:D8"/>
    <mergeCell ref="B9:D9"/>
    <mergeCell ref="B10:D10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headerFooter>
    <oddFooter>&amp;CI-Página 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"/>
  <sheetViews>
    <sheetView workbookViewId="0">
      <selection activeCell="A10" sqref="A10:G10"/>
    </sheetView>
  </sheetViews>
  <sheetFormatPr baseColWidth="10" defaultColWidth="41.85546875" defaultRowHeight="15" x14ac:dyDescent="0.25"/>
  <cols>
    <col min="1" max="1" width="11.42578125" bestFit="1" customWidth="1"/>
    <col min="2" max="2" width="7" bestFit="1" customWidth="1"/>
    <col min="3" max="3" width="12" bestFit="1" customWidth="1"/>
    <col min="4" max="4" width="26.5703125" bestFit="1" customWidth="1"/>
    <col min="5" max="5" width="18.7109375" bestFit="1" customWidth="1"/>
    <col min="6" max="6" width="12.7109375" style="6" bestFit="1" customWidth="1"/>
    <col min="7" max="7" width="15.5703125" style="1" bestFit="1" customWidth="1"/>
  </cols>
  <sheetData>
    <row r="1" spans="1:7" x14ac:dyDescent="0.25">
      <c r="A1" s="14"/>
    </row>
    <row r="6" spans="1:7" x14ac:dyDescent="0.25">
      <c r="A6" s="62" t="s">
        <v>18</v>
      </c>
      <c r="B6" s="62"/>
      <c r="C6" s="62"/>
      <c r="D6" s="62"/>
      <c r="E6" s="62"/>
      <c r="F6" s="62"/>
      <c r="G6" s="62"/>
    </row>
    <row r="7" spans="1:7" ht="23.25" x14ac:dyDescent="0.35">
      <c r="A7" s="63" t="s">
        <v>19</v>
      </c>
      <c r="B7" s="63"/>
      <c r="C7" s="63"/>
      <c r="D7" s="63"/>
      <c r="E7" s="63"/>
      <c r="F7" s="63"/>
      <c r="G7" s="63"/>
    </row>
    <row r="8" spans="1:7" ht="22.5" x14ac:dyDescent="0.35">
      <c r="A8" s="64" t="s">
        <v>20</v>
      </c>
      <c r="B8" s="64"/>
      <c r="C8" s="64"/>
      <c r="D8" s="64"/>
      <c r="E8" s="64"/>
      <c r="F8" s="64"/>
      <c r="G8" s="64"/>
    </row>
    <row r="9" spans="1:7" ht="20.25" thickBot="1" x14ac:dyDescent="0.4">
      <c r="A9" s="69" t="str">
        <f>Consolidado!B9</f>
        <v>“Año del Fomento a las Exportaciones”</v>
      </c>
      <c r="B9" s="69"/>
      <c r="C9" s="69"/>
      <c r="D9" s="69"/>
      <c r="E9" s="69"/>
      <c r="F9" s="69"/>
      <c r="G9" s="69"/>
    </row>
    <row r="10" spans="1:7" ht="15.75" thickBot="1" x14ac:dyDescent="0.3">
      <c r="A10" s="70" t="s">
        <v>365</v>
      </c>
      <c r="B10" s="71"/>
      <c r="C10" s="71"/>
      <c r="D10" s="71"/>
      <c r="E10" s="71"/>
      <c r="F10" s="71"/>
      <c r="G10" s="72"/>
    </row>
    <row r="11" spans="1:7" ht="15.75" thickBot="1" x14ac:dyDescent="0.3">
      <c r="A11" s="2" t="s">
        <v>7</v>
      </c>
      <c r="B11" s="3" t="s">
        <v>8</v>
      </c>
      <c r="C11" s="3" t="s">
        <v>9</v>
      </c>
      <c r="D11" s="3" t="s">
        <v>17</v>
      </c>
      <c r="E11" s="3" t="s">
        <v>10</v>
      </c>
      <c r="F11" s="5" t="s">
        <v>11</v>
      </c>
      <c r="G11" s="4" t="s">
        <v>12</v>
      </c>
    </row>
    <row r="12" spans="1:7" x14ac:dyDescent="0.25">
      <c r="A12" s="49" t="s">
        <v>25</v>
      </c>
      <c r="B12" s="49" t="s">
        <v>6</v>
      </c>
      <c r="C12" s="49" t="s">
        <v>27</v>
      </c>
      <c r="D12" s="49" t="s">
        <v>128</v>
      </c>
      <c r="E12" s="49" t="s">
        <v>28</v>
      </c>
      <c r="F12" s="50">
        <v>271.56</v>
      </c>
      <c r="G12" s="52">
        <v>1356.87</v>
      </c>
    </row>
    <row r="13" spans="1:7" x14ac:dyDescent="0.25">
      <c r="A13" s="49" t="s">
        <v>25</v>
      </c>
      <c r="B13" s="49" t="s">
        <v>6</v>
      </c>
      <c r="C13" s="49" t="s">
        <v>27</v>
      </c>
      <c r="D13" s="49" t="s">
        <v>157</v>
      </c>
      <c r="E13" s="49" t="s">
        <v>28</v>
      </c>
      <c r="F13" s="50">
        <v>63496.63</v>
      </c>
      <c r="G13" s="52">
        <v>110274.55</v>
      </c>
    </row>
    <row r="14" spans="1:7" x14ac:dyDescent="0.25">
      <c r="A14" s="49" t="s">
        <v>25</v>
      </c>
      <c r="B14" s="49" t="s">
        <v>6</v>
      </c>
      <c r="C14" s="49" t="s">
        <v>27</v>
      </c>
      <c r="D14" s="49" t="s">
        <v>158</v>
      </c>
      <c r="E14" s="49" t="s">
        <v>28</v>
      </c>
      <c r="F14" s="50">
        <v>8389.7800000000007</v>
      </c>
      <c r="G14" s="52">
        <v>32806.949999999997</v>
      </c>
    </row>
    <row r="15" spans="1:7" x14ac:dyDescent="0.25">
      <c r="A15" s="49" t="s">
        <v>25</v>
      </c>
      <c r="B15" s="49" t="s">
        <v>159</v>
      </c>
      <c r="C15" s="49" t="s">
        <v>27</v>
      </c>
      <c r="D15" s="49" t="s">
        <v>68</v>
      </c>
      <c r="E15" s="49" t="s">
        <v>28</v>
      </c>
      <c r="F15" s="50">
        <v>26308.62</v>
      </c>
      <c r="G15" s="52">
        <v>27092.79</v>
      </c>
    </row>
    <row r="16" spans="1:7" x14ac:dyDescent="0.25">
      <c r="A16" s="49" t="s">
        <v>25</v>
      </c>
      <c r="B16" s="49" t="s">
        <v>159</v>
      </c>
      <c r="C16" s="49" t="s">
        <v>27</v>
      </c>
      <c r="D16" s="49" t="s">
        <v>29</v>
      </c>
      <c r="E16" s="49" t="s">
        <v>28</v>
      </c>
      <c r="F16" s="50">
        <v>95264.24</v>
      </c>
      <c r="G16" s="52">
        <v>178121.69</v>
      </c>
    </row>
    <row r="17" spans="1:7" x14ac:dyDescent="0.25">
      <c r="A17" s="49" t="s">
        <v>25</v>
      </c>
      <c r="B17" s="49" t="s">
        <v>6</v>
      </c>
      <c r="C17" s="49" t="s">
        <v>27</v>
      </c>
      <c r="D17" s="49" t="s">
        <v>160</v>
      </c>
      <c r="E17" s="49" t="s">
        <v>28</v>
      </c>
      <c r="F17" s="50">
        <v>2175.7600000000002</v>
      </c>
      <c r="G17" s="52">
        <v>8582.18</v>
      </c>
    </row>
    <row r="18" spans="1:7" x14ac:dyDescent="0.25">
      <c r="A18" s="49" t="s">
        <v>25</v>
      </c>
      <c r="B18" s="49" t="s">
        <v>6</v>
      </c>
      <c r="C18" s="49" t="s">
        <v>27</v>
      </c>
      <c r="D18" s="49" t="s">
        <v>101</v>
      </c>
      <c r="E18" s="49" t="s">
        <v>28</v>
      </c>
      <c r="F18" s="50">
        <v>1870.36</v>
      </c>
      <c r="G18" s="52">
        <v>6407.39</v>
      </c>
    </row>
    <row r="19" spans="1:7" x14ac:dyDescent="0.25">
      <c r="A19" s="49" t="s">
        <v>25</v>
      </c>
      <c r="B19" s="49" t="s">
        <v>6</v>
      </c>
      <c r="C19" s="49" t="s">
        <v>27</v>
      </c>
      <c r="D19" s="49" t="s">
        <v>161</v>
      </c>
      <c r="E19" s="49" t="s">
        <v>28</v>
      </c>
      <c r="F19" s="50">
        <v>3137.44</v>
      </c>
      <c r="G19" s="52">
        <v>16797.599999999999</v>
      </c>
    </row>
    <row r="20" spans="1:7" x14ac:dyDescent="0.25">
      <c r="A20" s="49" t="s">
        <v>25</v>
      </c>
      <c r="B20" s="49" t="s">
        <v>6</v>
      </c>
      <c r="C20" s="49" t="s">
        <v>27</v>
      </c>
      <c r="D20" s="49" t="s">
        <v>122</v>
      </c>
      <c r="E20" s="49" t="s">
        <v>28</v>
      </c>
      <c r="F20" s="50">
        <v>21274.6</v>
      </c>
      <c r="G20" s="52">
        <v>22917.93</v>
      </c>
    </row>
    <row r="21" spans="1:7" x14ac:dyDescent="0.25">
      <c r="A21" s="49" t="s">
        <v>25</v>
      </c>
      <c r="B21" s="49" t="s">
        <v>6</v>
      </c>
      <c r="C21" s="49" t="s">
        <v>27</v>
      </c>
      <c r="D21" s="49" t="s">
        <v>133</v>
      </c>
      <c r="E21" s="49" t="s">
        <v>28</v>
      </c>
      <c r="F21" s="50">
        <v>1675921.77</v>
      </c>
      <c r="G21" s="52">
        <v>1369904.45</v>
      </c>
    </row>
    <row r="22" spans="1:7" x14ac:dyDescent="0.25">
      <c r="A22" s="49" t="s">
        <v>25</v>
      </c>
      <c r="B22" s="49" t="s">
        <v>159</v>
      </c>
      <c r="C22" s="49" t="s">
        <v>27</v>
      </c>
      <c r="D22" s="49" t="s">
        <v>134</v>
      </c>
      <c r="E22" s="49" t="s">
        <v>28</v>
      </c>
      <c r="F22" s="50">
        <v>23531.4</v>
      </c>
      <c r="G22" s="52">
        <v>36711.199999999997</v>
      </c>
    </row>
    <row r="23" spans="1:7" x14ac:dyDescent="0.25">
      <c r="A23" s="49" t="s">
        <v>25</v>
      </c>
      <c r="B23" s="49" t="s">
        <v>6</v>
      </c>
      <c r="C23" s="49" t="s">
        <v>27</v>
      </c>
      <c r="D23" s="49" t="s">
        <v>162</v>
      </c>
      <c r="E23" s="49" t="s">
        <v>50</v>
      </c>
      <c r="F23" s="50">
        <v>8821.5499999999993</v>
      </c>
      <c r="G23" s="52">
        <v>30248.04</v>
      </c>
    </row>
    <row r="24" spans="1:7" x14ac:dyDescent="0.25">
      <c r="A24" s="49" t="s">
        <v>25</v>
      </c>
      <c r="B24" s="49" t="s">
        <v>6</v>
      </c>
      <c r="C24" s="49" t="s">
        <v>27</v>
      </c>
      <c r="D24" s="49" t="s">
        <v>162</v>
      </c>
      <c r="E24" s="49" t="s">
        <v>28</v>
      </c>
      <c r="F24" s="50">
        <v>16411.39</v>
      </c>
      <c r="G24" s="52">
        <v>34239.32</v>
      </c>
    </row>
    <row r="25" spans="1:7" x14ac:dyDescent="0.25">
      <c r="A25" s="49" t="s">
        <v>25</v>
      </c>
      <c r="B25" s="49" t="s">
        <v>159</v>
      </c>
      <c r="C25" s="49" t="s">
        <v>27</v>
      </c>
      <c r="D25" s="49" t="s">
        <v>125</v>
      </c>
      <c r="E25" s="49" t="s">
        <v>28</v>
      </c>
      <c r="F25" s="50">
        <v>26308.62</v>
      </c>
      <c r="G25" s="52">
        <v>22910</v>
      </c>
    </row>
    <row r="26" spans="1:7" x14ac:dyDescent="0.25">
      <c r="A26" s="49" t="s">
        <v>25</v>
      </c>
      <c r="B26" s="49" t="s">
        <v>159</v>
      </c>
      <c r="C26" s="49" t="s">
        <v>27</v>
      </c>
      <c r="D26" s="49" t="s">
        <v>135</v>
      </c>
      <c r="E26" s="49" t="s">
        <v>28</v>
      </c>
      <c r="F26" s="50">
        <v>557622.38</v>
      </c>
      <c r="G26" s="52">
        <v>1247230.44</v>
      </c>
    </row>
    <row r="27" spans="1:7" x14ac:dyDescent="0.25">
      <c r="A27" s="49" t="s">
        <v>25</v>
      </c>
      <c r="B27" s="49" t="s">
        <v>6</v>
      </c>
      <c r="C27" s="49" t="s">
        <v>27</v>
      </c>
      <c r="D27" s="49" t="s">
        <v>163</v>
      </c>
      <c r="E27" s="49" t="s">
        <v>28</v>
      </c>
      <c r="F27" s="50">
        <v>22043</v>
      </c>
      <c r="G27" s="52">
        <v>43476.49</v>
      </c>
    </row>
    <row r="28" spans="1:7" x14ac:dyDescent="0.25">
      <c r="A28" s="49" t="s">
        <v>25</v>
      </c>
      <c r="B28" s="49" t="s">
        <v>6</v>
      </c>
      <c r="C28" s="49" t="s">
        <v>27</v>
      </c>
      <c r="D28" s="49" t="s">
        <v>164</v>
      </c>
      <c r="E28" s="49" t="s">
        <v>28</v>
      </c>
      <c r="F28" s="50">
        <v>5869.54</v>
      </c>
      <c r="G28" s="52">
        <v>25514.720000000001</v>
      </c>
    </row>
    <row r="29" spans="1:7" x14ac:dyDescent="0.25">
      <c r="A29" s="49" t="s">
        <v>25</v>
      </c>
      <c r="B29" s="49" t="s">
        <v>6</v>
      </c>
      <c r="C29" s="49" t="s">
        <v>27</v>
      </c>
      <c r="D29" s="49" t="s">
        <v>32</v>
      </c>
      <c r="E29" s="49" t="s">
        <v>28</v>
      </c>
      <c r="F29" s="50">
        <v>202304.18</v>
      </c>
      <c r="G29" s="52">
        <v>209202</v>
      </c>
    </row>
    <row r="30" spans="1:7" x14ac:dyDescent="0.25">
      <c r="A30" s="49" t="s">
        <v>25</v>
      </c>
      <c r="B30" s="49" t="s">
        <v>6</v>
      </c>
      <c r="C30" s="49" t="s">
        <v>27</v>
      </c>
      <c r="D30" s="49" t="s">
        <v>71</v>
      </c>
      <c r="E30" s="49" t="s">
        <v>28</v>
      </c>
      <c r="F30" s="50">
        <v>36</v>
      </c>
      <c r="G30" s="52">
        <v>307.39999999999998</v>
      </c>
    </row>
    <row r="31" spans="1:7" x14ac:dyDescent="0.25">
      <c r="A31" s="31" t="s">
        <v>25</v>
      </c>
      <c r="B31" s="32"/>
      <c r="C31" s="32"/>
      <c r="D31" s="32"/>
      <c r="E31" s="32"/>
      <c r="F31" s="32">
        <f>SUM(F12:F30)</f>
        <v>2761058.8200000003</v>
      </c>
      <c r="G31" s="33">
        <f>SUM(G12:G30)</f>
        <v>3424102.0100000002</v>
      </c>
    </row>
    <row r="32" spans="1:7" x14ac:dyDescent="0.25">
      <c r="A32" s="49" t="s">
        <v>215</v>
      </c>
      <c r="B32" s="49" t="s">
        <v>6</v>
      </c>
      <c r="C32" s="49" t="s">
        <v>27</v>
      </c>
      <c r="D32" s="49" t="s">
        <v>128</v>
      </c>
      <c r="E32" s="49" t="s">
        <v>28</v>
      </c>
      <c r="F32" s="50">
        <v>3953.1</v>
      </c>
      <c r="G32" s="52">
        <v>24104.85</v>
      </c>
    </row>
    <row r="33" spans="1:7" x14ac:dyDescent="0.25">
      <c r="A33" s="49" t="s">
        <v>215</v>
      </c>
      <c r="B33" s="49" t="s">
        <v>6</v>
      </c>
      <c r="C33" s="49" t="s">
        <v>27</v>
      </c>
      <c r="D33" s="49" t="s">
        <v>157</v>
      </c>
      <c r="E33" s="49" t="s">
        <v>28</v>
      </c>
      <c r="F33" s="50">
        <v>42275.23</v>
      </c>
      <c r="G33" s="52">
        <v>115260.31</v>
      </c>
    </row>
    <row r="34" spans="1:7" x14ac:dyDescent="0.25">
      <c r="A34" s="49" t="s">
        <v>215</v>
      </c>
      <c r="B34" s="49" t="s">
        <v>6</v>
      </c>
      <c r="C34" s="49" t="s">
        <v>27</v>
      </c>
      <c r="D34" s="49" t="s">
        <v>68</v>
      </c>
      <c r="E34" s="49" t="s">
        <v>28</v>
      </c>
      <c r="F34" s="50">
        <v>26081.82</v>
      </c>
      <c r="G34" s="52">
        <v>24742.74</v>
      </c>
    </row>
    <row r="35" spans="1:7" x14ac:dyDescent="0.25">
      <c r="A35" s="49" t="s">
        <v>215</v>
      </c>
      <c r="B35" s="49" t="s">
        <v>159</v>
      </c>
      <c r="C35" s="49" t="s">
        <v>27</v>
      </c>
      <c r="D35" s="49" t="s">
        <v>29</v>
      </c>
      <c r="E35" s="49" t="s">
        <v>28</v>
      </c>
      <c r="F35" s="50">
        <v>103207.13</v>
      </c>
      <c r="G35" s="52">
        <v>242031.65</v>
      </c>
    </row>
    <row r="36" spans="1:7" x14ac:dyDescent="0.25">
      <c r="A36" s="49" t="s">
        <v>215</v>
      </c>
      <c r="B36" s="49" t="s">
        <v>6</v>
      </c>
      <c r="C36" s="49" t="s">
        <v>27</v>
      </c>
      <c r="D36" s="49" t="s">
        <v>160</v>
      </c>
      <c r="E36" s="49" t="s">
        <v>28</v>
      </c>
      <c r="F36" s="50">
        <v>22047.03</v>
      </c>
      <c r="G36" s="52">
        <v>99838.67</v>
      </c>
    </row>
    <row r="37" spans="1:7" x14ac:dyDescent="0.25">
      <c r="A37" s="49" t="s">
        <v>215</v>
      </c>
      <c r="B37" s="49" t="s">
        <v>6</v>
      </c>
      <c r="C37" s="49" t="s">
        <v>27</v>
      </c>
      <c r="D37" s="49" t="s">
        <v>132</v>
      </c>
      <c r="E37" s="49" t="s">
        <v>28</v>
      </c>
      <c r="F37" s="50">
        <v>989.75</v>
      </c>
      <c r="G37" s="52">
        <v>2493.1999999999998</v>
      </c>
    </row>
    <row r="38" spans="1:7" x14ac:dyDescent="0.25">
      <c r="A38" s="49" t="s">
        <v>215</v>
      </c>
      <c r="B38" s="49" t="s">
        <v>6</v>
      </c>
      <c r="C38" s="49" t="s">
        <v>27</v>
      </c>
      <c r="D38" s="49" t="s">
        <v>122</v>
      </c>
      <c r="E38" s="49" t="s">
        <v>28</v>
      </c>
      <c r="F38" s="50">
        <v>43347.07</v>
      </c>
      <c r="G38" s="52">
        <v>52743.72</v>
      </c>
    </row>
    <row r="39" spans="1:7" x14ac:dyDescent="0.25">
      <c r="A39" s="49" t="s">
        <v>215</v>
      </c>
      <c r="B39" s="49" t="s">
        <v>6</v>
      </c>
      <c r="C39" s="49" t="s">
        <v>27</v>
      </c>
      <c r="D39" s="49" t="s">
        <v>133</v>
      </c>
      <c r="E39" s="49" t="s">
        <v>28</v>
      </c>
      <c r="F39" s="50">
        <v>1363569.58</v>
      </c>
      <c r="G39" s="52">
        <v>1107226.7</v>
      </c>
    </row>
    <row r="40" spans="1:7" x14ac:dyDescent="0.25">
      <c r="A40" s="49" t="s">
        <v>215</v>
      </c>
      <c r="B40" s="49" t="s">
        <v>6</v>
      </c>
      <c r="C40" s="49" t="s">
        <v>27</v>
      </c>
      <c r="D40" s="49" t="s">
        <v>134</v>
      </c>
      <c r="E40" s="49" t="s">
        <v>28</v>
      </c>
      <c r="F40" s="50">
        <v>29247.919999999998</v>
      </c>
      <c r="G40" s="52">
        <v>28453.599999999999</v>
      </c>
    </row>
    <row r="41" spans="1:7" x14ac:dyDescent="0.25">
      <c r="A41" s="49" t="s">
        <v>215</v>
      </c>
      <c r="B41" s="49" t="s">
        <v>6</v>
      </c>
      <c r="C41" s="49" t="s">
        <v>27</v>
      </c>
      <c r="D41" s="49" t="s">
        <v>162</v>
      </c>
      <c r="E41" s="49" t="s">
        <v>28</v>
      </c>
      <c r="F41" s="50">
        <v>10856.74</v>
      </c>
      <c r="G41" s="52">
        <v>32901.54</v>
      </c>
    </row>
    <row r="42" spans="1:7" x14ac:dyDescent="0.25">
      <c r="A42" s="49" t="s">
        <v>215</v>
      </c>
      <c r="B42" s="49" t="s">
        <v>6</v>
      </c>
      <c r="C42" s="49" t="s">
        <v>27</v>
      </c>
      <c r="D42" s="49" t="s">
        <v>221</v>
      </c>
      <c r="E42" s="49" t="s">
        <v>28</v>
      </c>
      <c r="F42" s="50">
        <v>31706.87</v>
      </c>
      <c r="G42" s="52">
        <v>90107.44</v>
      </c>
    </row>
    <row r="43" spans="1:7" x14ac:dyDescent="0.25">
      <c r="A43" s="49" t="s">
        <v>215</v>
      </c>
      <c r="B43" s="49" t="s">
        <v>159</v>
      </c>
      <c r="C43" s="49" t="s">
        <v>27</v>
      </c>
      <c r="D43" s="49" t="s">
        <v>125</v>
      </c>
      <c r="E43" s="49" t="s">
        <v>28</v>
      </c>
      <c r="F43" s="50">
        <v>24494.23</v>
      </c>
      <c r="G43" s="52">
        <v>21720</v>
      </c>
    </row>
    <row r="44" spans="1:7" x14ac:dyDescent="0.25">
      <c r="A44" s="49" t="s">
        <v>215</v>
      </c>
      <c r="B44" s="49" t="s">
        <v>6</v>
      </c>
      <c r="C44" s="49" t="s">
        <v>27</v>
      </c>
      <c r="D44" s="49" t="s">
        <v>135</v>
      </c>
      <c r="E44" s="49" t="s">
        <v>28</v>
      </c>
      <c r="F44" s="50">
        <v>640014.9</v>
      </c>
      <c r="G44" s="52">
        <v>1285934.97</v>
      </c>
    </row>
    <row r="45" spans="1:7" x14ac:dyDescent="0.25">
      <c r="A45" s="49" t="s">
        <v>215</v>
      </c>
      <c r="B45" s="49" t="s">
        <v>159</v>
      </c>
      <c r="C45" s="49" t="s">
        <v>27</v>
      </c>
      <c r="D45" s="49" t="s">
        <v>164</v>
      </c>
      <c r="E45" s="49" t="s">
        <v>28</v>
      </c>
      <c r="F45" s="50">
        <v>907.19</v>
      </c>
      <c r="G45" s="52">
        <v>4514</v>
      </c>
    </row>
    <row r="46" spans="1:7" x14ac:dyDescent="0.25">
      <c r="A46" s="49" t="s">
        <v>215</v>
      </c>
      <c r="B46" s="49" t="s">
        <v>6</v>
      </c>
      <c r="C46" s="49" t="s">
        <v>27</v>
      </c>
      <c r="D46" s="49" t="s">
        <v>32</v>
      </c>
      <c r="E46" s="49" t="s">
        <v>28</v>
      </c>
      <c r="F46" s="50">
        <v>620738.15</v>
      </c>
      <c r="G46" s="52">
        <v>599127.56999999995</v>
      </c>
    </row>
    <row r="47" spans="1:7" x14ac:dyDescent="0.25">
      <c r="A47" s="31" t="s">
        <v>215</v>
      </c>
      <c r="B47" s="32"/>
      <c r="C47" s="32"/>
      <c r="D47" s="32"/>
      <c r="E47" s="32"/>
      <c r="F47" s="32">
        <f>SUM(F32:F46)</f>
        <v>2963436.71</v>
      </c>
      <c r="G47" s="33">
        <f>SUM(G32:G46)</f>
        <v>3731200.9599999995</v>
      </c>
    </row>
    <row r="48" spans="1:7" x14ac:dyDescent="0.25">
      <c r="A48" s="49" t="s">
        <v>218</v>
      </c>
      <c r="B48" s="49" t="s">
        <v>6</v>
      </c>
      <c r="C48" s="49" t="s">
        <v>27</v>
      </c>
      <c r="D48" s="49" t="s">
        <v>128</v>
      </c>
      <c r="E48" s="49" t="s">
        <v>28</v>
      </c>
      <c r="F48" s="50">
        <v>4092.38</v>
      </c>
      <c r="G48" s="52">
        <v>25087.88</v>
      </c>
    </row>
    <row r="49" spans="1:7" x14ac:dyDescent="0.25">
      <c r="A49" s="49" t="s">
        <v>218</v>
      </c>
      <c r="B49" s="49" t="s">
        <v>6</v>
      </c>
      <c r="C49" s="49" t="s">
        <v>27</v>
      </c>
      <c r="D49" s="49" t="s">
        <v>157</v>
      </c>
      <c r="E49" s="49" t="s">
        <v>28</v>
      </c>
      <c r="F49" s="50">
        <v>25401.42</v>
      </c>
      <c r="G49" s="52">
        <v>31360</v>
      </c>
    </row>
    <row r="50" spans="1:7" x14ac:dyDescent="0.25">
      <c r="A50" s="49" t="s">
        <v>218</v>
      </c>
      <c r="B50" s="49" t="s">
        <v>6</v>
      </c>
      <c r="C50" s="49" t="s">
        <v>27</v>
      </c>
      <c r="D50" s="49" t="s">
        <v>158</v>
      </c>
      <c r="E50" s="49" t="s">
        <v>28</v>
      </c>
      <c r="F50" s="50">
        <v>8407.42</v>
      </c>
      <c r="G50" s="52">
        <v>32956.949999999997</v>
      </c>
    </row>
    <row r="51" spans="1:7" x14ac:dyDescent="0.25">
      <c r="A51" s="49" t="s">
        <v>218</v>
      </c>
      <c r="B51" s="49" t="s">
        <v>159</v>
      </c>
      <c r="C51" s="49" t="s">
        <v>27</v>
      </c>
      <c r="D51" s="49" t="s">
        <v>29</v>
      </c>
      <c r="E51" s="49" t="s">
        <v>28</v>
      </c>
      <c r="F51" s="50">
        <v>102719</v>
      </c>
      <c r="G51" s="52">
        <v>261205.03</v>
      </c>
    </row>
    <row r="52" spans="1:7" x14ac:dyDescent="0.25">
      <c r="A52" s="49" t="s">
        <v>218</v>
      </c>
      <c r="B52" s="49" t="s">
        <v>6</v>
      </c>
      <c r="C52" s="49" t="s">
        <v>27</v>
      </c>
      <c r="D52" s="49" t="s">
        <v>160</v>
      </c>
      <c r="E52" s="49" t="s">
        <v>28</v>
      </c>
      <c r="F52" s="50">
        <v>44449.42</v>
      </c>
      <c r="G52" s="52">
        <v>73504.39</v>
      </c>
    </row>
    <row r="53" spans="1:7" x14ac:dyDescent="0.25">
      <c r="A53" s="49" t="s">
        <v>218</v>
      </c>
      <c r="B53" s="49" t="s">
        <v>159</v>
      </c>
      <c r="C53" s="49" t="s">
        <v>27</v>
      </c>
      <c r="D53" s="49" t="s">
        <v>161</v>
      </c>
      <c r="E53" s="49" t="s">
        <v>28</v>
      </c>
      <c r="F53" s="50">
        <v>11950</v>
      </c>
      <c r="G53" s="52">
        <v>56026.98</v>
      </c>
    </row>
    <row r="54" spans="1:7" x14ac:dyDescent="0.25">
      <c r="A54" s="49" t="s">
        <v>218</v>
      </c>
      <c r="B54" s="49" t="s">
        <v>6</v>
      </c>
      <c r="C54" s="49" t="s">
        <v>27</v>
      </c>
      <c r="D54" s="49" t="s">
        <v>122</v>
      </c>
      <c r="E54" s="49" t="s">
        <v>28</v>
      </c>
      <c r="F54" s="50">
        <v>74667.56</v>
      </c>
      <c r="G54" s="52">
        <v>117865.45</v>
      </c>
    </row>
    <row r="55" spans="1:7" x14ac:dyDescent="0.25">
      <c r="A55" s="49" t="s">
        <v>218</v>
      </c>
      <c r="B55" s="49" t="s">
        <v>6</v>
      </c>
      <c r="C55" s="49" t="s">
        <v>27</v>
      </c>
      <c r="D55" s="49" t="s">
        <v>133</v>
      </c>
      <c r="E55" s="49" t="s">
        <v>28</v>
      </c>
      <c r="F55" s="50">
        <v>1662260.02</v>
      </c>
      <c r="G55" s="52">
        <v>1346023.55</v>
      </c>
    </row>
    <row r="56" spans="1:7" x14ac:dyDescent="0.25">
      <c r="A56" s="49" t="s">
        <v>218</v>
      </c>
      <c r="B56" s="49" t="s">
        <v>6</v>
      </c>
      <c r="C56" s="49" t="s">
        <v>27</v>
      </c>
      <c r="D56" s="49" t="s">
        <v>134</v>
      </c>
      <c r="E56" s="49" t="s">
        <v>28</v>
      </c>
      <c r="F56" s="50">
        <v>92288.74</v>
      </c>
      <c r="G56" s="52">
        <v>157276</v>
      </c>
    </row>
    <row r="57" spans="1:7" x14ac:dyDescent="0.25">
      <c r="A57" s="49" t="s">
        <v>218</v>
      </c>
      <c r="B57" s="49" t="s">
        <v>159</v>
      </c>
      <c r="C57" s="49" t="s">
        <v>27</v>
      </c>
      <c r="D57" s="49" t="s">
        <v>252</v>
      </c>
      <c r="E57" s="49" t="s">
        <v>28</v>
      </c>
      <c r="F57" s="50">
        <v>80740.240000000005</v>
      </c>
      <c r="G57" s="52">
        <v>74383.8</v>
      </c>
    </row>
    <row r="58" spans="1:7" x14ac:dyDescent="0.25">
      <c r="A58" s="49" t="s">
        <v>218</v>
      </c>
      <c r="B58" s="49" t="s">
        <v>6</v>
      </c>
      <c r="C58" s="49" t="s">
        <v>27</v>
      </c>
      <c r="D58" s="49" t="s">
        <v>162</v>
      </c>
      <c r="E58" s="49" t="s">
        <v>28</v>
      </c>
      <c r="F58" s="50">
        <v>415.04</v>
      </c>
      <c r="G58" s="52">
        <v>1298.79</v>
      </c>
    </row>
    <row r="59" spans="1:7" x14ac:dyDescent="0.25">
      <c r="A59" s="49" t="s">
        <v>218</v>
      </c>
      <c r="B59" s="49" t="s">
        <v>6</v>
      </c>
      <c r="C59" s="49" t="s">
        <v>27</v>
      </c>
      <c r="D59" s="49" t="s">
        <v>135</v>
      </c>
      <c r="E59" s="49" t="s">
        <v>28</v>
      </c>
      <c r="F59" s="50">
        <v>467467.24</v>
      </c>
      <c r="G59" s="52">
        <v>870098.49</v>
      </c>
    </row>
    <row r="60" spans="1:7" x14ac:dyDescent="0.25">
      <c r="A60" s="49" t="s">
        <v>218</v>
      </c>
      <c r="B60" s="49" t="s">
        <v>6</v>
      </c>
      <c r="C60" s="49" t="s">
        <v>27</v>
      </c>
      <c r="D60" s="49" t="s">
        <v>163</v>
      </c>
      <c r="E60" s="49" t="s">
        <v>28</v>
      </c>
      <c r="F60" s="50">
        <v>19049.810000000001</v>
      </c>
      <c r="G60" s="52">
        <v>37988.25</v>
      </c>
    </row>
    <row r="61" spans="1:7" x14ac:dyDescent="0.25">
      <c r="A61" s="49" t="s">
        <v>218</v>
      </c>
      <c r="B61" s="49" t="s">
        <v>6</v>
      </c>
      <c r="C61" s="49" t="s">
        <v>27</v>
      </c>
      <c r="D61" s="49" t="s">
        <v>164</v>
      </c>
      <c r="E61" s="49" t="s">
        <v>28</v>
      </c>
      <c r="F61" s="50">
        <v>1814.39</v>
      </c>
      <c r="G61" s="52">
        <v>9045</v>
      </c>
    </row>
    <row r="62" spans="1:7" x14ac:dyDescent="0.25">
      <c r="A62" s="49" t="s">
        <v>218</v>
      </c>
      <c r="B62" s="49" t="s">
        <v>6</v>
      </c>
      <c r="C62" s="49" t="s">
        <v>27</v>
      </c>
      <c r="D62" s="49" t="s">
        <v>32</v>
      </c>
      <c r="E62" s="49" t="s">
        <v>28</v>
      </c>
      <c r="F62" s="50">
        <v>509371.07</v>
      </c>
      <c r="G62" s="52">
        <v>490264.02</v>
      </c>
    </row>
    <row r="63" spans="1:7" x14ac:dyDescent="0.25">
      <c r="A63" s="49" t="s">
        <v>218</v>
      </c>
      <c r="B63" s="49" t="s">
        <v>6</v>
      </c>
      <c r="C63" s="49" t="s">
        <v>27</v>
      </c>
      <c r="D63" s="49" t="s">
        <v>71</v>
      </c>
      <c r="E63" s="49" t="s">
        <v>28</v>
      </c>
      <c r="F63" s="50">
        <v>24494.23</v>
      </c>
      <c r="G63" s="52">
        <v>37800</v>
      </c>
    </row>
    <row r="64" spans="1:7" x14ac:dyDescent="0.25">
      <c r="A64" s="31" t="s">
        <v>218</v>
      </c>
      <c r="B64" s="32"/>
      <c r="C64" s="32"/>
      <c r="D64" s="32"/>
      <c r="E64" s="32"/>
      <c r="F64" s="32">
        <f>SUM(F48:F63)</f>
        <v>3129587.9800000004</v>
      </c>
      <c r="G64" s="33">
        <f>SUM(G48:G63)</f>
        <v>3622184.5799999996</v>
      </c>
    </row>
    <row r="65" spans="1:7" x14ac:dyDescent="0.25">
      <c r="A65" s="49" t="s">
        <v>288</v>
      </c>
      <c r="B65" s="49" t="s">
        <v>6</v>
      </c>
      <c r="C65" s="49" t="s">
        <v>27</v>
      </c>
      <c r="D65" s="49" t="s">
        <v>128</v>
      </c>
      <c r="E65" s="49" t="s">
        <v>28</v>
      </c>
      <c r="F65" s="50">
        <v>1344.3500366210937</v>
      </c>
      <c r="G65" s="52">
        <v>7202.309814453125</v>
      </c>
    </row>
    <row r="66" spans="1:7" x14ac:dyDescent="0.25">
      <c r="A66" s="49" t="s">
        <v>288</v>
      </c>
      <c r="B66" s="49" t="s">
        <v>6</v>
      </c>
      <c r="C66" s="49" t="s">
        <v>27</v>
      </c>
      <c r="D66" s="49" t="s">
        <v>313</v>
      </c>
      <c r="E66" s="49" t="s">
        <v>28</v>
      </c>
      <c r="F66" s="50">
        <v>78925.857421875</v>
      </c>
      <c r="G66" s="52">
        <v>83420</v>
      </c>
    </row>
    <row r="67" spans="1:7" x14ac:dyDescent="0.25">
      <c r="A67" s="49" t="s">
        <v>288</v>
      </c>
      <c r="B67" s="49" t="s">
        <v>6</v>
      </c>
      <c r="C67" s="49" t="s">
        <v>27</v>
      </c>
      <c r="D67" s="49" t="s">
        <v>29</v>
      </c>
      <c r="E67" s="49" t="s">
        <v>28</v>
      </c>
      <c r="F67" s="50">
        <v>149187.44021606445</v>
      </c>
      <c r="G67" s="52">
        <v>363397.05114746094</v>
      </c>
    </row>
    <row r="68" spans="1:7" x14ac:dyDescent="0.25">
      <c r="A68" s="49" t="s">
        <v>288</v>
      </c>
      <c r="B68" s="49" t="s">
        <v>6</v>
      </c>
      <c r="C68" s="49" t="s">
        <v>27</v>
      </c>
      <c r="D68" s="49" t="s">
        <v>160</v>
      </c>
      <c r="E68" s="49" t="s">
        <v>28</v>
      </c>
      <c r="F68" s="50">
        <v>17240.9404296875</v>
      </c>
      <c r="G68" s="52">
        <v>67618.890625</v>
      </c>
    </row>
    <row r="69" spans="1:7" x14ac:dyDescent="0.25">
      <c r="A69" s="49" t="s">
        <v>288</v>
      </c>
      <c r="B69" s="49" t="s">
        <v>6</v>
      </c>
      <c r="C69" s="49" t="s">
        <v>27</v>
      </c>
      <c r="D69" s="49" t="s">
        <v>101</v>
      </c>
      <c r="E69" s="49" t="s">
        <v>28</v>
      </c>
      <c r="F69" s="50">
        <v>3239.7799987792969</v>
      </c>
      <c r="G69" s="52">
        <v>12687.1201171875</v>
      </c>
    </row>
    <row r="70" spans="1:7" x14ac:dyDescent="0.25">
      <c r="A70" s="49" t="s">
        <v>288</v>
      </c>
      <c r="B70" s="49" t="s">
        <v>6</v>
      </c>
      <c r="C70" s="49" t="s">
        <v>27</v>
      </c>
      <c r="D70" s="49" t="s">
        <v>161</v>
      </c>
      <c r="E70" s="49" t="s">
        <v>28</v>
      </c>
      <c r="F70" s="50">
        <v>27143.23046875</v>
      </c>
      <c r="G70" s="52">
        <v>60180</v>
      </c>
    </row>
    <row r="71" spans="1:7" x14ac:dyDescent="0.25">
      <c r="A71" s="49" t="s">
        <v>288</v>
      </c>
      <c r="B71" s="49" t="s">
        <v>6</v>
      </c>
      <c r="C71" s="49" t="s">
        <v>27</v>
      </c>
      <c r="D71" s="49" t="s">
        <v>122</v>
      </c>
      <c r="E71" s="49" t="s">
        <v>28</v>
      </c>
      <c r="F71" s="50">
        <v>45538.439453125</v>
      </c>
      <c r="G71" s="52">
        <v>55114.33984375</v>
      </c>
    </row>
    <row r="72" spans="1:7" x14ac:dyDescent="0.25">
      <c r="A72" s="49" t="s">
        <v>288</v>
      </c>
      <c r="B72" s="49" t="s">
        <v>6</v>
      </c>
      <c r="C72" s="49" t="s">
        <v>27</v>
      </c>
      <c r="D72" s="49" t="s">
        <v>314</v>
      </c>
      <c r="E72" s="49" t="s">
        <v>28</v>
      </c>
      <c r="F72" s="50">
        <v>58376.4599609375</v>
      </c>
      <c r="G72" s="52">
        <v>70508.05078125</v>
      </c>
    </row>
    <row r="73" spans="1:7" x14ac:dyDescent="0.25">
      <c r="A73" s="49" t="s">
        <v>288</v>
      </c>
      <c r="B73" s="49" t="s">
        <v>6</v>
      </c>
      <c r="C73" s="49" t="s">
        <v>27</v>
      </c>
      <c r="D73" s="49" t="s">
        <v>133</v>
      </c>
      <c r="E73" s="49" t="s">
        <v>28</v>
      </c>
      <c r="F73" s="50">
        <v>2417741.8046875</v>
      </c>
      <c r="G73" s="52">
        <v>1951753.787109375</v>
      </c>
    </row>
    <row r="74" spans="1:7" x14ac:dyDescent="0.25">
      <c r="A74" s="49" t="s">
        <v>288</v>
      </c>
      <c r="B74" s="49" t="s">
        <v>6</v>
      </c>
      <c r="C74" s="49" t="s">
        <v>27</v>
      </c>
      <c r="D74" s="49" t="s">
        <v>134</v>
      </c>
      <c r="E74" s="49" t="s">
        <v>28</v>
      </c>
      <c r="F74" s="50">
        <v>46648.999755859375</v>
      </c>
      <c r="G74" s="52">
        <v>62352.07958984375</v>
      </c>
    </row>
    <row r="75" spans="1:7" x14ac:dyDescent="0.25">
      <c r="A75" s="49" t="s">
        <v>288</v>
      </c>
      <c r="B75" s="49" t="s">
        <v>6</v>
      </c>
      <c r="C75" s="49" t="s">
        <v>27</v>
      </c>
      <c r="D75" s="49" t="s">
        <v>162</v>
      </c>
      <c r="E75" s="49" t="s">
        <v>28</v>
      </c>
      <c r="F75" s="50">
        <v>13951.630104064941</v>
      </c>
      <c r="G75" s="52">
        <v>44436.94898223877</v>
      </c>
    </row>
    <row r="76" spans="1:7" x14ac:dyDescent="0.25">
      <c r="A76" s="49" t="s">
        <v>288</v>
      </c>
      <c r="B76" s="49" t="s">
        <v>6</v>
      </c>
      <c r="C76" s="49" t="s">
        <v>27</v>
      </c>
      <c r="D76" s="49" t="s">
        <v>315</v>
      </c>
      <c r="E76" s="49" t="s">
        <v>28</v>
      </c>
      <c r="F76" s="50">
        <v>14441.3896484375</v>
      </c>
      <c r="G76" s="52">
        <v>59930</v>
      </c>
    </row>
    <row r="77" spans="1:7" x14ac:dyDescent="0.25">
      <c r="A77" s="49" t="s">
        <v>288</v>
      </c>
      <c r="B77" s="49" t="s">
        <v>6</v>
      </c>
      <c r="C77" s="49" t="s">
        <v>27</v>
      </c>
      <c r="D77" s="49" t="s">
        <v>135</v>
      </c>
      <c r="E77" s="49" t="s">
        <v>50</v>
      </c>
      <c r="F77" s="50">
        <v>202.10000610351562</v>
      </c>
      <c r="G77" s="52">
        <v>945.82000732421875</v>
      </c>
    </row>
    <row r="78" spans="1:7" x14ac:dyDescent="0.25">
      <c r="A78" s="49" t="s">
        <v>288</v>
      </c>
      <c r="B78" s="49" t="s">
        <v>6</v>
      </c>
      <c r="C78" s="49" t="s">
        <v>27</v>
      </c>
      <c r="D78" s="49" t="s">
        <v>135</v>
      </c>
      <c r="E78" s="49" t="s">
        <v>28</v>
      </c>
      <c r="F78" s="50">
        <v>724336.26502990723</v>
      </c>
      <c r="G78" s="52">
        <v>1797944.9534301758</v>
      </c>
    </row>
    <row r="79" spans="1:7" x14ac:dyDescent="0.25">
      <c r="A79" s="49" t="s">
        <v>288</v>
      </c>
      <c r="B79" s="49" t="s">
        <v>6</v>
      </c>
      <c r="C79" s="49" t="s">
        <v>27</v>
      </c>
      <c r="D79" s="49" t="s">
        <v>316</v>
      </c>
      <c r="E79" s="49" t="s">
        <v>28</v>
      </c>
      <c r="F79" s="50">
        <v>1063.3399658203125</v>
      </c>
      <c r="G79" s="52">
        <v>6334.64990234375</v>
      </c>
    </row>
    <row r="80" spans="1:7" x14ac:dyDescent="0.25">
      <c r="A80" s="49" t="s">
        <v>288</v>
      </c>
      <c r="B80" s="49" t="s">
        <v>6</v>
      </c>
      <c r="C80" s="49" t="s">
        <v>27</v>
      </c>
      <c r="D80" s="49" t="s">
        <v>317</v>
      </c>
      <c r="E80" s="49" t="s">
        <v>28</v>
      </c>
      <c r="F80" s="50">
        <v>27215.810546875</v>
      </c>
      <c r="G80" s="52">
        <v>37200</v>
      </c>
    </row>
    <row r="81" spans="1:7" x14ac:dyDescent="0.25">
      <c r="A81" s="49" t="s">
        <v>288</v>
      </c>
      <c r="B81" s="49" t="s">
        <v>6</v>
      </c>
      <c r="C81" s="49" t="s">
        <v>27</v>
      </c>
      <c r="D81" s="49" t="s">
        <v>164</v>
      </c>
      <c r="E81" s="49" t="s">
        <v>28</v>
      </c>
      <c r="F81" s="50">
        <v>2267.97998046875</v>
      </c>
      <c r="G81" s="52">
        <v>21150</v>
      </c>
    </row>
    <row r="82" spans="1:7" x14ac:dyDescent="0.25">
      <c r="A82" s="49" t="s">
        <v>288</v>
      </c>
      <c r="B82" s="49" t="s">
        <v>6</v>
      </c>
      <c r="C82" s="49" t="s">
        <v>27</v>
      </c>
      <c r="D82" s="49" t="s">
        <v>32</v>
      </c>
      <c r="E82" s="49" t="s">
        <v>28</v>
      </c>
      <c r="F82" s="50">
        <v>97514.25</v>
      </c>
      <c r="G82" s="52">
        <v>139404.66015625</v>
      </c>
    </row>
    <row r="83" spans="1:7" x14ac:dyDescent="0.25">
      <c r="A83" s="31" t="s">
        <v>288</v>
      </c>
      <c r="B83" s="32"/>
      <c r="C83" s="32"/>
      <c r="D83" s="32"/>
      <c r="E83" s="32"/>
      <c r="F83" s="32">
        <f>SUM(F65:F82)</f>
        <v>3726380.0677108765</v>
      </c>
      <c r="G83" s="33">
        <f>SUM(G65:G82)</f>
        <v>4841580.6615066528</v>
      </c>
    </row>
    <row r="84" spans="1:7" x14ac:dyDescent="0.25">
      <c r="A84" s="49" t="s">
        <v>329</v>
      </c>
      <c r="B84" s="49" t="s">
        <v>6</v>
      </c>
      <c r="C84" s="49" t="s">
        <v>27</v>
      </c>
      <c r="D84" s="49" t="s">
        <v>128</v>
      </c>
      <c r="E84" s="49" t="s">
        <v>28</v>
      </c>
      <c r="F84" s="50">
        <v>1327.2900466918945</v>
      </c>
      <c r="G84" s="52">
        <v>9088.0702209472656</v>
      </c>
    </row>
    <row r="85" spans="1:7" x14ac:dyDescent="0.25">
      <c r="A85" s="49" t="s">
        <v>329</v>
      </c>
      <c r="B85" s="49" t="s">
        <v>6</v>
      </c>
      <c r="C85" s="49" t="s">
        <v>27</v>
      </c>
      <c r="D85" s="49" t="s">
        <v>68</v>
      </c>
      <c r="E85" s="49" t="s">
        <v>28</v>
      </c>
      <c r="F85" s="50">
        <v>105263.296875</v>
      </c>
      <c r="G85" s="52">
        <v>107380.69921875</v>
      </c>
    </row>
    <row r="86" spans="1:7" x14ac:dyDescent="0.25">
      <c r="A86" s="49" t="s">
        <v>329</v>
      </c>
      <c r="B86" s="49" t="s">
        <v>6</v>
      </c>
      <c r="C86" s="49" t="s">
        <v>27</v>
      </c>
      <c r="D86" s="49" t="s">
        <v>29</v>
      </c>
      <c r="E86" s="49" t="s">
        <v>28</v>
      </c>
      <c r="F86" s="50">
        <v>159380.87902832031</v>
      </c>
      <c r="G86" s="52">
        <v>384692.33178710937</v>
      </c>
    </row>
    <row r="87" spans="1:7" x14ac:dyDescent="0.25">
      <c r="A87" s="49" t="s">
        <v>329</v>
      </c>
      <c r="B87" s="49" t="s">
        <v>6</v>
      </c>
      <c r="C87" s="49" t="s">
        <v>27</v>
      </c>
      <c r="D87" s="49" t="s">
        <v>160</v>
      </c>
      <c r="E87" s="49" t="s">
        <v>28</v>
      </c>
      <c r="F87" s="50">
        <v>42297.479736328125</v>
      </c>
      <c r="G87" s="52">
        <v>101368.2001953125</v>
      </c>
    </row>
    <row r="88" spans="1:7" x14ac:dyDescent="0.25">
      <c r="A88" s="49" t="s">
        <v>329</v>
      </c>
      <c r="B88" s="49" t="s">
        <v>6</v>
      </c>
      <c r="C88" s="49" t="s">
        <v>27</v>
      </c>
      <c r="D88" s="49" t="s">
        <v>101</v>
      </c>
      <c r="E88" s="49" t="s">
        <v>28</v>
      </c>
      <c r="F88" s="50">
        <v>2207.3200378417969</v>
      </c>
      <c r="G88" s="52">
        <v>12248.510009765625</v>
      </c>
    </row>
    <row r="89" spans="1:7" x14ac:dyDescent="0.25">
      <c r="A89" s="49" t="s">
        <v>329</v>
      </c>
      <c r="B89" s="49" t="s">
        <v>6</v>
      </c>
      <c r="C89" s="49" t="s">
        <v>27</v>
      </c>
      <c r="D89" s="49" t="s">
        <v>132</v>
      </c>
      <c r="E89" s="49" t="s">
        <v>28</v>
      </c>
      <c r="F89" s="50">
        <v>24511.919921875</v>
      </c>
      <c r="G89" s="52">
        <v>43341.53125</v>
      </c>
    </row>
    <row r="90" spans="1:7" x14ac:dyDescent="0.25">
      <c r="A90" s="49" t="s">
        <v>329</v>
      </c>
      <c r="B90" s="49" t="s">
        <v>6</v>
      </c>
      <c r="C90" s="49" t="s">
        <v>27</v>
      </c>
      <c r="D90" s="49" t="s">
        <v>122</v>
      </c>
      <c r="E90" s="49" t="s">
        <v>28</v>
      </c>
      <c r="F90" s="50">
        <v>122244.32751464844</v>
      </c>
      <c r="G90" s="52">
        <v>183614.7890625</v>
      </c>
    </row>
    <row r="91" spans="1:7" x14ac:dyDescent="0.25">
      <c r="A91" s="49" t="s">
        <v>329</v>
      </c>
      <c r="B91" s="49" t="s">
        <v>6</v>
      </c>
      <c r="C91" s="49" t="s">
        <v>27</v>
      </c>
      <c r="D91" s="49" t="s">
        <v>133</v>
      </c>
      <c r="E91" s="49" t="s">
        <v>45</v>
      </c>
      <c r="F91" s="50">
        <v>47872.650390625</v>
      </c>
      <c r="G91" s="52">
        <v>33008.9501953125</v>
      </c>
    </row>
    <row r="92" spans="1:7" x14ac:dyDescent="0.25">
      <c r="A92" s="49" t="s">
        <v>329</v>
      </c>
      <c r="B92" s="49" t="s">
        <v>6</v>
      </c>
      <c r="C92" s="49" t="s">
        <v>27</v>
      </c>
      <c r="D92" s="49" t="s">
        <v>133</v>
      </c>
      <c r="E92" s="49" t="s">
        <v>28</v>
      </c>
      <c r="F92" s="50">
        <v>3363598.1691894531</v>
      </c>
      <c r="G92" s="52">
        <v>2906444.849609375</v>
      </c>
    </row>
    <row r="93" spans="1:7" x14ac:dyDescent="0.25">
      <c r="A93" s="49" t="s">
        <v>329</v>
      </c>
      <c r="B93" s="49" t="s">
        <v>6</v>
      </c>
      <c r="C93" s="49" t="s">
        <v>27</v>
      </c>
      <c r="D93" s="49" t="s">
        <v>134</v>
      </c>
      <c r="E93" s="49" t="s">
        <v>28</v>
      </c>
      <c r="F93" s="50">
        <v>258337.68310546875</v>
      </c>
      <c r="G93" s="52">
        <v>308652.388671875</v>
      </c>
    </row>
    <row r="94" spans="1:7" x14ac:dyDescent="0.25">
      <c r="A94" s="49" t="s">
        <v>329</v>
      </c>
      <c r="B94" s="49" t="s">
        <v>6</v>
      </c>
      <c r="C94" s="49" t="s">
        <v>27</v>
      </c>
      <c r="D94" s="49" t="s">
        <v>162</v>
      </c>
      <c r="E94" s="49" t="s">
        <v>50</v>
      </c>
      <c r="F94" s="50">
        <v>7783.72021484375</v>
      </c>
      <c r="G94" s="52">
        <v>26704</v>
      </c>
    </row>
    <row r="95" spans="1:7" x14ac:dyDescent="0.25">
      <c r="A95" s="49" t="s">
        <v>329</v>
      </c>
      <c r="B95" s="49" t="s">
        <v>6</v>
      </c>
      <c r="C95" s="49" t="s">
        <v>27</v>
      </c>
      <c r="D95" s="49" t="s">
        <v>162</v>
      </c>
      <c r="E95" s="49" t="s">
        <v>28</v>
      </c>
      <c r="F95" s="50">
        <v>3596.3499755859375</v>
      </c>
      <c r="G95" s="52">
        <v>11170.93017578125</v>
      </c>
    </row>
    <row r="96" spans="1:7" x14ac:dyDescent="0.25">
      <c r="A96" s="49" t="s">
        <v>329</v>
      </c>
      <c r="B96" s="49" t="s">
        <v>6</v>
      </c>
      <c r="C96" s="49" t="s">
        <v>27</v>
      </c>
      <c r="D96" s="49" t="s">
        <v>135</v>
      </c>
      <c r="E96" s="49" t="s">
        <v>28</v>
      </c>
      <c r="F96" s="50">
        <v>1081810.443321228</v>
      </c>
      <c r="G96" s="52">
        <v>2034252.6247558594</v>
      </c>
    </row>
    <row r="97" spans="1:7" x14ac:dyDescent="0.25">
      <c r="A97" s="49" t="s">
        <v>329</v>
      </c>
      <c r="B97" s="49" t="s">
        <v>6</v>
      </c>
      <c r="C97" s="49" t="s">
        <v>27</v>
      </c>
      <c r="D97" s="49" t="s">
        <v>32</v>
      </c>
      <c r="E97" s="49" t="s">
        <v>28</v>
      </c>
      <c r="F97" s="50">
        <v>107729.24926757813</v>
      </c>
      <c r="G97" s="52">
        <v>114002.05859375</v>
      </c>
    </row>
    <row r="98" spans="1:7" x14ac:dyDescent="0.25">
      <c r="A98" s="31" t="s">
        <v>329</v>
      </c>
      <c r="B98" s="32"/>
      <c r="C98" s="32"/>
      <c r="D98" s="32"/>
      <c r="E98" s="32"/>
      <c r="F98" s="32">
        <f>SUM(F84:F97)</f>
        <v>5327960.7786254883</v>
      </c>
      <c r="G98" s="33">
        <f>SUM(G84:G97)</f>
        <v>6275969.9337463379</v>
      </c>
    </row>
    <row r="99" spans="1:7" ht="16.5" thickBot="1" x14ac:dyDescent="0.3">
      <c r="A99" s="30" t="s">
        <v>0</v>
      </c>
      <c r="B99" s="30"/>
      <c r="C99" s="30"/>
      <c r="D99" s="30"/>
      <c r="E99" s="30"/>
      <c r="F99" s="30">
        <f>SUM(F98,F83,F64,F47,F31)</f>
        <v>17908424.356336366</v>
      </c>
      <c r="G99" s="44">
        <f>SUM(G98,G83,G64,G47,G31)</f>
        <v>21895038.145252991</v>
      </c>
    </row>
  </sheetData>
  <sortState ref="A12:G276">
    <sortCondition ref="A12"/>
  </sortState>
  <mergeCells count="5">
    <mergeCell ref="A6:G6"/>
    <mergeCell ref="A7:G7"/>
    <mergeCell ref="A8:G8"/>
    <mergeCell ref="A9:G9"/>
    <mergeCell ref="A10:G10"/>
  </mergeCells>
  <printOptions horizontalCentered="1"/>
  <pageMargins left="0.51181102362204722" right="0.51181102362204722" top="0.74803149606299213" bottom="0.74803149606299213" header="0.31496062992125984" footer="0.31496062992125984"/>
  <pageSetup scale="90" orientation="portrait" r:id="rId1"/>
  <headerFooter>
    <oddFooter>&amp;CI-Página 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G197"/>
  <sheetViews>
    <sheetView topLeftCell="A4" workbookViewId="0">
      <selection activeCell="G14" sqref="G14"/>
    </sheetView>
  </sheetViews>
  <sheetFormatPr baseColWidth="10" defaultColWidth="42.7109375" defaultRowHeight="15" x14ac:dyDescent="0.25"/>
  <cols>
    <col min="1" max="2" width="11.42578125" bestFit="1" customWidth="1"/>
    <col min="3" max="3" width="12" bestFit="1" customWidth="1"/>
    <col min="4" max="4" width="23" bestFit="1" customWidth="1"/>
    <col min="5" max="5" width="18.7109375" bestFit="1" customWidth="1"/>
    <col min="6" max="6" width="12.7109375" style="6" bestFit="1" customWidth="1"/>
    <col min="7" max="7" width="15.5703125" style="1" bestFit="1" customWidth="1"/>
  </cols>
  <sheetData>
    <row r="5" spans="1:7" x14ac:dyDescent="0.25">
      <c r="A5" s="62" t="s">
        <v>18</v>
      </c>
      <c r="B5" s="62"/>
      <c r="C5" s="62"/>
      <c r="D5" s="62"/>
      <c r="E5" s="62"/>
      <c r="F5" s="62"/>
      <c r="G5" s="62"/>
    </row>
    <row r="6" spans="1:7" ht="23.25" x14ac:dyDescent="0.35">
      <c r="A6" s="63" t="s">
        <v>19</v>
      </c>
      <c r="B6" s="63"/>
      <c r="C6" s="63"/>
      <c r="D6" s="63"/>
      <c r="E6" s="63"/>
      <c r="F6" s="63"/>
      <c r="G6" s="63"/>
    </row>
    <row r="7" spans="1:7" ht="22.5" x14ac:dyDescent="0.35">
      <c r="A7" s="64" t="s">
        <v>20</v>
      </c>
      <c r="B7" s="64"/>
      <c r="C7" s="64"/>
      <c r="D7" s="64"/>
      <c r="E7" s="64"/>
      <c r="F7" s="64"/>
      <c r="G7" s="64"/>
    </row>
    <row r="8" spans="1:7" ht="20.25" thickBot="1" x14ac:dyDescent="0.4">
      <c r="A8" s="69" t="str">
        <f>Consolidado!B9</f>
        <v>“Año del Fomento a las Exportaciones”</v>
      </c>
      <c r="B8" s="69"/>
      <c r="C8" s="69"/>
      <c r="D8" s="69"/>
      <c r="E8" s="69"/>
      <c r="F8" s="69"/>
      <c r="G8" s="69"/>
    </row>
    <row r="9" spans="1:7" ht="15.75" thickBot="1" x14ac:dyDescent="0.3">
      <c r="A9" s="70" t="s">
        <v>366</v>
      </c>
      <c r="B9" s="71"/>
      <c r="C9" s="71"/>
      <c r="D9" s="71"/>
      <c r="E9" s="71"/>
      <c r="F9" s="71"/>
      <c r="G9" s="72"/>
    </row>
    <row r="10" spans="1:7" ht="15.75" thickBot="1" x14ac:dyDescent="0.3">
      <c r="A10" s="2" t="s">
        <v>7</v>
      </c>
      <c r="B10" s="3" t="s">
        <v>8</v>
      </c>
      <c r="C10" s="3" t="s">
        <v>9</v>
      </c>
      <c r="D10" s="3" t="s">
        <v>17</v>
      </c>
      <c r="E10" s="3" t="s">
        <v>10</v>
      </c>
      <c r="F10" s="5" t="s">
        <v>11</v>
      </c>
      <c r="G10" s="4" t="s">
        <v>12</v>
      </c>
    </row>
    <row r="11" spans="1:7" x14ac:dyDescent="0.25">
      <c r="A11" s="49" t="s">
        <v>25</v>
      </c>
      <c r="B11" s="49" t="s">
        <v>4</v>
      </c>
      <c r="C11" s="49" t="s">
        <v>72</v>
      </c>
      <c r="D11" s="49"/>
      <c r="E11" s="49" t="s">
        <v>28</v>
      </c>
      <c r="F11" s="50">
        <v>1191.3699999999999</v>
      </c>
      <c r="G11" s="52">
        <v>6090.49</v>
      </c>
    </row>
    <row r="12" spans="1:7" ht="30" x14ac:dyDescent="0.25">
      <c r="A12" s="49" t="s">
        <v>25</v>
      </c>
      <c r="B12" s="49" t="s">
        <v>4</v>
      </c>
      <c r="C12" s="49" t="s">
        <v>72</v>
      </c>
      <c r="D12" s="49" t="s">
        <v>170</v>
      </c>
      <c r="E12" s="49" t="s">
        <v>28</v>
      </c>
      <c r="F12" s="50">
        <v>4548557.33</v>
      </c>
      <c r="G12" s="52">
        <v>3706417.31</v>
      </c>
    </row>
    <row r="13" spans="1:7" x14ac:dyDescent="0.25">
      <c r="A13" s="49" t="s">
        <v>25</v>
      </c>
      <c r="B13" s="49" t="s">
        <v>4</v>
      </c>
      <c r="C13" s="49" t="s">
        <v>72</v>
      </c>
      <c r="D13" s="49" t="s">
        <v>171</v>
      </c>
      <c r="E13" s="49" t="s">
        <v>45</v>
      </c>
      <c r="F13" s="50">
        <v>25945.74</v>
      </c>
      <c r="G13" s="52">
        <v>5044</v>
      </c>
    </row>
    <row r="14" spans="1:7" x14ac:dyDescent="0.25">
      <c r="A14" s="49" t="s">
        <v>25</v>
      </c>
      <c r="B14" s="49" t="s">
        <v>4</v>
      </c>
      <c r="C14" s="49" t="s">
        <v>72</v>
      </c>
      <c r="D14" s="49" t="s">
        <v>172</v>
      </c>
      <c r="E14" s="49" t="s">
        <v>167</v>
      </c>
      <c r="F14" s="50">
        <v>6531.79</v>
      </c>
      <c r="G14" s="52">
        <v>61077.57</v>
      </c>
    </row>
    <row r="15" spans="1:7" x14ac:dyDescent="0.25">
      <c r="A15" s="49" t="s">
        <v>97</v>
      </c>
      <c r="B15" s="49" t="s">
        <v>4</v>
      </c>
      <c r="C15" s="49" t="s">
        <v>72</v>
      </c>
      <c r="D15" s="49" t="s">
        <v>173</v>
      </c>
      <c r="E15" s="49" t="s">
        <v>28</v>
      </c>
      <c r="F15" s="50">
        <v>141.06</v>
      </c>
      <c r="G15" s="52">
        <v>732.1</v>
      </c>
    </row>
    <row r="16" spans="1:7" x14ac:dyDescent="0.25">
      <c r="A16" s="49" t="s">
        <v>25</v>
      </c>
      <c r="B16" s="49" t="s">
        <v>4</v>
      </c>
      <c r="C16" s="49" t="s">
        <v>72</v>
      </c>
      <c r="D16" s="49" t="s">
        <v>174</v>
      </c>
      <c r="E16" s="49" t="s">
        <v>79</v>
      </c>
      <c r="F16" s="50">
        <v>2394.9899999999998</v>
      </c>
      <c r="G16" s="52">
        <v>1848</v>
      </c>
    </row>
    <row r="17" spans="1:7" x14ac:dyDescent="0.25">
      <c r="A17" s="49" t="s">
        <v>97</v>
      </c>
      <c r="B17" s="49" t="s">
        <v>4</v>
      </c>
      <c r="C17" s="49" t="s">
        <v>72</v>
      </c>
      <c r="D17" s="49" t="s">
        <v>175</v>
      </c>
      <c r="E17" s="49" t="s">
        <v>43</v>
      </c>
      <c r="F17" s="50">
        <v>191.6</v>
      </c>
      <c r="G17" s="52">
        <v>57895.21</v>
      </c>
    </row>
    <row r="18" spans="1:7" x14ac:dyDescent="0.25">
      <c r="A18" s="49" t="s">
        <v>25</v>
      </c>
      <c r="B18" s="49" t="s">
        <v>4</v>
      </c>
      <c r="C18" s="49" t="s">
        <v>72</v>
      </c>
      <c r="D18" s="49" t="s">
        <v>176</v>
      </c>
      <c r="E18" s="49" t="s">
        <v>143</v>
      </c>
      <c r="F18" s="50">
        <v>21954.09</v>
      </c>
      <c r="G18" s="52">
        <v>103700</v>
      </c>
    </row>
    <row r="19" spans="1:7" x14ac:dyDescent="0.25">
      <c r="A19" s="49" t="s">
        <v>25</v>
      </c>
      <c r="B19" s="49" t="s">
        <v>4</v>
      </c>
      <c r="C19" s="49" t="s">
        <v>72</v>
      </c>
      <c r="D19" s="49" t="s">
        <v>176</v>
      </c>
      <c r="E19" s="49" t="s">
        <v>145</v>
      </c>
      <c r="F19" s="50">
        <v>5987.48</v>
      </c>
      <c r="G19" s="52">
        <v>28988</v>
      </c>
    </row>
    <row r="20" spans="1:7" x14ac:dyDescent="0.25">
      <c r="A20" s="49" t="s">
        <v>25</v>
      </c>
      <c r="B20" s="49" t="s">
        <v>4</v>
      </c>
      <c r="C20" s="49" t="s">
        <v>72</v>
      </c>
      <c r="D20" s="49" t="s">
        <v>177</v>
      </c>
      <c r="E20" s="49" t="s">
        <v>28</v>
      </c>
      <c r="F20" s="50">
        <v>526676.19999999995</v>
      </c>
      <c r="G20" s="52">
        <v>345187.9</v>
      </c>
    </row>
    <row r="21" spans="1:7" x14ac:dyDescent="0.25">
      <c r="A21" s="49" t="s">
        <v>25</v>
      </c>
      <c r="B21" s="49" t="s">
        <v>4</v>
      </c>
      <c r="C21" s="49" t="s">
        <v>72</v>
      </c>
      <c r="D21" s="49" t="s">
        <v>178</v>
      </c>
      <c r="E21" s="49" t="s">
        <v>37</v>
      </c>
      <c r="F21" s="50">
        <v>121362.09</v>
      </c>
      <c r="G21" s="52">
        <v>85759.76</v>
      </c>
    </row>
    <row r="22" spans="1:7" x14ac:dyDescent="0.25">
      <c r="A22" s="49" t="s">
        <v>25</v>
      </c>
      <c r="B22" s="49" t="s">
        <v>4</v>
      </c>
      <c r="C22" s="49" t="s">
        <v>72</v>
      </c>
      <c r="D22" s="49" t="s">
        <v>179</v>
      </c>
      <c r="E22" s="49" t="s">
        <v>28</v>
      </c>
      <c r="F22" s="50">
        <v>103.18</v>
      </c>
      <c r="G22" s="52">
        <v>578.30999999999995</v>
      </c>
    </row>
    <row r="23" spans="1:7" x14ac:dyDescent="0.25">
      <c r="A23" s="49" t="s">
        <v>25</v>
      </c>
      <c r="B23" s="49" t="s">
        <v>4</v>
      </c>
      <c r="C23" s="49" t="s">
        <v>72</v>
      </c>
      <c r="D23" s="49" t="s">
        <v>180</v>
      </c>
      <c r="E23" s="49" t="s">
        <v>50</v>
      </c>
      <c r="F23" s="50">
        <v>41258.28</v>
      </c>
      <c r="G23" s="52">
        <v>18384.09</v>
      </c>
    </row>
    <row r="24" spans="1:7" x14ac:dyDescent="0.25">
      <c r="A24" s="49" t="s">
        <v>25</v>
      </c>
      <c r="B24" s="49" t="s">
        <v>4</v>
      </c>
      <c r="C24" s="49" t="s">
        <v>72</v>
      </c>
      <c r="D24" s="49" t="s">
        <v>165</v>
      </c>
      <c r="E24" s="49" t="s">
        <v>28</v>
      </c>
      <c r="F24" s="50">
        <v>110161.35</v>
      </c>
      <c r="G24" s="52">
        <v>93687.88</v>
      </c>
    </row>
    <row r="25" spans="1:7" x14ac:dyDescent="0.25">
      <c r="A25" s="49" t="s">
        <v>25</v>
      </c>
      <c r="B25" s="49" t="s">
        <v>4</v>
      </c>
      <c r="C25" s="49" t="s">
        <v>72</v>
      </c>
      <c r="D25" s="49" t="s">
        <v>181</v>
      </c>
      <c r="E25" s="49" t="s">
        <v>37</v>
      </c>
      <c r="F25" s="50">
        <v>31.62</v>
      </c>
      <c r="G25" s="52">
        <v>152.06</v>
      </c>
    </row>
    <row r="26" spans="1:7" x14ac:dyDescent="0.25">
      <c r="A26" s="49" t="s">
        <v>25</v>
      </c>
      <c r="B26" s="49" t="s">
        <v>4</v>
      </c>
      <c r="C26" s="49" t="s">
        <v>72</v>
      </c>
      <c r="D26" s="49" t="s">
        <v>117</v>
      </c>
      <c r="E26" s="49" t="s">
        <v>28</v>
      </c>
      <c r="F26" s="50">
        <v>43.78</v>
      </c>
      <c r="G26" s="52">
        <v>282.18</v>
      </c>
    </row>
    <row r="27" spans="1:7" x14ac:dyDescent="0.25">
      <c r="A27" s="49" t="s">
        <v>25</v>
      </c>
      <c r="B27" s="49" t="s">
        <v>4</v>
      </c>
      <c r="C27" s="49" t="s">
        <v>72</v>
      </c>
      <c r="D27" s="49" t="s">
        <v>182</v>
      </c>
      <c r="E27" s="49" t="s">
        <v>28</v>
      </c>
      <c r="F27" s="50">
        <v>52617.24</v>
      </c>
      <c r="G27" s="52">
        <v>43060.78</v>
      </c>
    </row>
    <row r="28" spans="1:7" x14ac:dyDescent="0.25">
      <c r="A28" s="49" t="s">
        <v>25</v>
      </c>
      <c r="B28" s="49" t="s">
        <v>4</v>
      </c>
      <c r="C28" s="49" t="s">
        <v>72</v>
      </c>
      <c r="D28" s="49" t="s">
        <v>182</v>
      </c>
      <c r="E28" s="49" t="s">
        <v>37</v>
      </c>
      <c r="F28" s="50">
        <v>1207.05</v>
      </c>
      <c r="G28" s="52">
        <v>3082.31</v>
      </c>
    </row>
    <row r="29" spans="1:7" x14ac:dyDescent="0.25">
      <c r="A29" s="49" t="s">
        <v>25</v>
      </c>
      <c r="B29" s="49" t="s">
        <v>4</v>
      </c>
      <c r="C29" s="49" t="s">
        <v>72</v>
      </c>
      <c r="D29" s="49" t="s">
        <v>183</v>
      </c>
      <c r="E29" s="49" t="s">
        <v>28</v>
      </c>
      <c r="F29" s="50">
        <v>1121.6600000000001</v>
      </c>
      <c r="G29" s="52">
        <v>7682.2</v>
      </c>
    </row>
    <row r="30" spans="1:7" x14ac:dyDescent="0.25">
      <c r="A30" s="49" t="s">
        <v>25</v>
      </c>
      <c r="B30" s="49" t="s">
        <v>4</v>
      </c>
      <c r="C30" s="49" t="s">
        <v>72</v>
      </c>
      <c r="D30" s="49" t="s">
        <v>184</v>
      </c>
      <c r="E30" s="49" t="s">
        <v>28</v>
      </c>
      <c r="F30" s="50">
        <v>120.2</v>
      </c>
      <c r="G30" s="52">
        <v>1113.4000000000001</v>
      </c>
    </row>
    <row r="31" spans="1:7" x14ac:dyDescent="0.25">
      <c r="A31" s="49" t="s">
        <v>25</v>
      </c>
      <c r="B31" s="49" t="s">
        <v>4</v>
      </c>
      <c r="C31" s="49" t="s">
        <v>72</v>
      </c>
      <c r="D31" s="49" t="s">
        <v>185</v>
      </c>
      <c r="E31" s="49" t="s">
        <v>28</v>
      </c>
      <c r="F31" s="50">
        <v>5521.31</v>
      </c>
      <c r="G31" s="52">
        <v>35072.239999999998</v>
      </c>
    </row>
    <row r="32" spans="1:7" x14ac:dyDescent="0.25">
      <c r="A32" s="49" t="s">
        <v>25</v>
      </c>
      <c r="B32" s="49" t="s">
        <v>4</v>
      </c>
      <c r="C32" s="49" t="s">
        <v>72</v>
      </c>
      <c r="D32" s="49" t="s">
        <v>186</v>
      </c>
      <c r="E32" s="49" t="s">
        <v>28</v>
      </c>
      <c r="F32" s="50">
        <v>155.09</v>
      </c>
      <c r="G32" s="52">
        <v>894.24</v>
      </c>
    </row>
    <row r="33" spans="1:7" x14ac:dyDescent="0.25">
      <c r="A33" s="49" t="s">
        <v>25</v>
      </c>
      <c r="B33" s="49" t="s">
        <v>4</v>
      </c>
      <c r="C33" s="49" t="s">
        <v>72</v>
      </c>
      <c r="D33" s="49" t="s">
        <v>186</v>
      </c>
      <c r="E33" s="49" t="s">
        <v>37</v>
      </c>
      <c r="F33" s="50">
        <v>538.63</v>
      </c>
      <c r="G33" s="52">
        <v>2643</v>
      </c>
    </row>
    <row r="34" spans="1:7" x14ac:dyDescent="0.25">
      <c r="A34" s="49" t="s">
        <v>25</v>
      </c>
      <c r="B34" s="49" t="s">
        <v>4</v>
      </c>
      <c r="C34" s="49" t="s">
        <v>72</v>
      </c>
      <c r="D34" s="49" t="s">
        <v>187</v>
      </c>
      <c r="E34" s="49" t="s">
        <v>143</v>
      </c>
      <c r="F34" s="50">
        <v>25895.84</v>
      </c>
      <c r="G34" s="52">
        <v>154495</v>
      </c>
    </row>
    <row r="35" spans="1:7" x14ac:dyDescent="0.25">
      <c r="A35" s="49" t="s">
        <v>25</v>
      </c>
      <c r="B35" s="49" t="s">
        <v>4</v>
      </c>
      <c r="C35" s="49" t="s">
        <v>72</v>
      </c>
      <c r="D35" s="49" t="s">
        <v>187</v>
      </c>
      <c r="E35" s="49" t="s">
        <v>43</v>
      </c>
      <c r="F35" s="50">
        <v>15842.79</v>
      </c>
      <c r="G35" s="52">
        <v>76129.2</v>
      </c>
    </row>
    <row r="36" spans="1:7" x14ac:dyDescent="0.25">
      <c r="A36" s="49" t="s">
        <v>25</v>
      </c>
      <c r="B36" s="49" t="s">
        <v>4</v>
      </c>
      <c r="C36" s="49" t="s">
        <v>72</v>
      </c>
      <c r="D36" s="49" t="s">
        <v>187</v>
      </c>
      <c r="E36" s="49" t="s">
        <v>46</v>
      </c>
      <c r="F36" s="50">
        <v>14657.1</v>
      </c>
      <c r="G36" s="52">
        <v>46070</v>
      </c>
    </row>
    <row r="37" spans="1:7" x14ac:dyDescent="0.25">
      <c r="A37" s="49" t="s">
        <v>25</v>
      </c>
      <c r="B37" s="49" t="s">
        <v>4</v>
      </c>
      <c r="C37" s="49" t="s">
        <v>72</v>
      </c>
      <c r="D37" s="49" t="s">
        <v>187</v>
      </c>
      <c r="E37" s="49" t="s">
        <v>100</v>
      </c>
      <c r="F37" s="50">
        <v>24947.83</v>
      </c>
      <c r="G37" s="52">
        <v>48500</v>
      </c>
    </row>
    <row r="38" spans="1:7" x14ac:dyDescent="0.25">
      <c r="A38" s="49" t="s">
        <v>25</v>
      </c>
      <c r="B38" s="49" t="s">
        <v>4</v>
      </c>
      <c r="C38" s="49" t="s">
        <v>72</v>
      </c>
      <c r="D38" s="49" t="s">
        <v>188</v>
      </c>
      <c r="E38" s="49" t="s">
        <v>28</v>
      </c>
      <c r="F38" s="50">
        <v>282.51</v>
      </c>
      <c r="G38" s="52">
        <v>2242.73</v>
      </c>
    </row>
    <row r="39" spans="1:7" x14ac:dyDescent="0.25">
      <c r="A39" s="49" t="s">
        <v>25</v>
      </c>
      <c r="B39" s="49" t="s">
        <v>4</v>
      </c>
      <c r="C39" s="49" t="s">
        <v>72</v>
      </c>
      <c r="D39" s="49" t="s">
        <v>189</v>
      </c>
      <c r="E39" s="49" t="s">
        <v>28</v>
      </c>
      <c r="F39" s="50">
        <v>1888.57</v>
      </c>
      <c r="G39" s="52">
        <v>9390.34</v>
      </c>
    </row>
    <row r="40" spans="1:7" x14ac:dyDescent="0.25">
      <c r="A40" s="49" t="s">
        <v>25</v>
      </c>
      <c r="B40" s="49" t="s">
        <v>4</v>
      </c>
      <c r="C40" s="49" t="s">
        <v>72</v>
      </c>
      <c r="D40" s="49" t="s">
        <v>190</v>
      </c>
      <c r="E40" s="49" t="s">
        <v>28</v>
      </c>
      <c r="F40" s="50">
        <v>455.3</v>
      </c>
      <c r="G40" s="52">
        <v>2628.32</v>
      </c>
    </row>
    <row r="41" spans="1:7" x14ac:dyDescent="0.25">
      <c r="A41" s="49" t="s">
        <v>25</v>
      </c>
      <c r="B41" s="49" t="s">
        <v>4</v>
      </c>
      <c r="C41" s="49" t="s">
        <v>72</v>
      </c>
      <c r="D41" s="49" t="s">
        <v>191</v>
      </c>
      <c r="E41" s="49" t="s">
        <v>28</v>
      </c>
      <c r="F41" s="50">
        <v>50605.58</v>
      </c>
      <c r="G41" s="52">
        <v>76057.58</v>
      </c>
    </row>
    <row r="42" spans="1:7" x14ac:dyDescent="0.25">
      <c r="A42" s="49" t="s">
        <v>25</v>
      </c>
      <c r="B42" s="49" t="s">
        <v>4</v>
      </c>
      <c r="C42" s="49" t="s">
        <v>72</v>
      </c>
      <c r="D42" s="49" t="s">
        <v>166</v>
      </c>
      <c r="E42" s="49" t="s">
        <v>168</v>
      </c>
      <c r="F42" s="50">
        <v>12212.17</v>
      </c>
      <c r="G42" s="52">
        <v>89300.34</v>
      </c>
    </row>
    <row r="43" spans="1:7" x14ac:dyDescent="0.25">
      <c r="A43" s="49" t="s">
        <v>25</v>
      </c>
      <c r="B43" s="49" t="s">
        <v>4</v>
      </c>
      <c r="C43" s="49" t="s">
        <v>72</v>
      </c>
      <c r="D43" s="49" t="s">
        <v>169</v>
      </c>
      <c r="E43" s="49" t="s">
        <v>139</v>
      </c>
      <c r="F43" s="50">
        <v>798.33</v>
      </c>
      <c r="G43" s="52">
        <v>18713.11</v>
      </c>
    </row>
    <row r="44" spans="1:7" x14ac:dyDescent="0.25">
      <c r="A44" s="49" t="s">
        <v>25</v>
      </c>
      <c r="B44" s="49" t="s">
        <v>4</v>
      </c>
      <c r="C44" s="49" t="s">
        <v>72</v>
      </c>
      <c r="D44" s="49" t="s">
        <v>169</v>
      </c>
      <c r="E44" s="49" t="s">
        <v>28</v>
      </c>
      <c r="F44" s="50">
        <v>1651.25</v>
      </c>
      <c r="G44" s="52">
        <v>5288.96</v>
      </c>
    </row>
    <row r="45" spans="1:7" x14ac:dyDescent="0.25">
      <c r="A45" s="49" t="s">
        <v>25</v>
      </c>
      <c r="B45" s="49" t="s">
        <v>4</v>
      </c>
      <c r="C45" s="49" t="s">
        <v>72</v>
      </c>
      <c r="D45" s="49" t="s">
        <v>192</v>
      </c>
      <c r="E45" s="49" t="s">
        <v>193</v>
      </c>
      <c r="F45" s="50">
        <v>82327.820000000007</v>
      </c>
      <c r="G45" s="52">
        <v>165742.5</v>
      </c>
    </row>
    <row r="46" spans="1:7" x14ac:dyDescent="0.25">
      <c r="A46" s="49" t="s">
        <v>25</v>
      </c>
      <c r="B46" s="49" t="s">
        <v>4</v>
      </c>
      <c r="C46" s="49" t="s">
        <v>72</v>
      </c>
      <c r="D46" s="49" t="s">
        <v>108</v>
      </c>
      <c r="E46" s="49" t="s">
        <v>28</v>
      </c>
      <c r="F46" s="50">
        <v>273.7</v>
      </c>
      <c r="G46" s="52">
        <v>1323.64</v>
      </c>
    </row>
    <row r="47" spans="1:7" x14ac:dyDescent="0.25">
      <c r="A47" s="49" t="s">
        <v>25</v>
      </c>
      <c r="B47" s="49" t="s">
        <v>4</v>
      </c>
      <c r="C47" s="49" t="s">
        <v>72</v>
      </c>
      <c r="D47" s="49" t="s">
        <v>194</v>
      </c>
      <c r="E47" s="49" t="s">
        <v>28</v>
      </c>
      <c r="F47" s="50">
        <v>208.18</v>
      </c>
      <c r="G47" s="52">
        <v>1294.7</v>
      </c>
    </row>
    <row r="48" spans="1:7" x14ac:dyDescent="0.25">
      <c r="A48" s="31" t="s">
        <v>25</v>
      </c>
      <c r="B48" s="32"/>
      <c r="C48" s="32"/>
      <c r="D48" s="32"/>
      <c r="E48" s="32"/>
      <c r="F48" s="32">
        <f>SUM(F11:F47)</f>
        <v>5705860.0999999996</v>
      </c>
      <c r="G48" s="33">
        <f>SUM(G11:G47)</f>
        <v>5306549.45</v>
      </c>
    </row>
    <row r="49" spans="1:7" x14ac:dyDescent="0.25">
      <c r="A49" s="49" t="s">
        <v>215</v>
      </c>
      <c r="B49" s="49" t="s">
        <v>4</v>
      </c>
      <c r="C49" s="49" t="s">
        <v>72</v>
      </c>
      <c r="D49" s="49" t="s">
        <v>266</v>
      </c>
      <c r="E49" s="49" t="s">
        <v>40</v>
      </c>
      <c r="F49" s="50">
        <v>700</v>
      </c>
      <c r="G49" s="52">
        <v>1449</v>
      </c>
    </row>
    <row r="50" spans="1:7" x14ac:dyDescent="0.25">
      <c r="A50" s="49" t="s">
        <v>215</v>
      </c>
      <c r="B50" s="49" t="s">
        <v>4</v>
      </c>
      <c r="C50" s="49" t="s">
        <v>72</v>
      </c>
      <c r="D50" s="49" t="s">
        <v>171</v>
      </c>
      <c r="E50" s="49" t="s">
        <v>45</v>
      </c>
      <c r="F50" s="50">
        <v>99292.34</v>
      </c>
      <c r="G50" s="52">
        <v>33598.5</v>
      </c>
    </row>
    <row r="51" spans="1:7" x14ac:dyDescent="0.25">
      <c r="A51" s="49" t="s">
        <v>215</v>
      </c>
      <c r="B51" s="49" t="s">
        <v>4</v>
      </c>
      <c r="C51" s="49" t="s">
        <v>72</v>
      </c>
      <c r="D51" s="49" t="s">
        <v>267</v>
      </c>
      <c r="E51" s="49" t="s">
        <v>28</v>
      </c>
      <c r="F51" s="50">
        <v>72.41</v>
      </c>
      <c r="G51" s="52">
        <v>227.32</v>
      </c>
    </row>
    <row r="52" spans="1:7" x14ac:dyDescent="0.25">
      <c r="A52" s="49" t="s">
        <v>215</v>
      </c>
      <c r="B52" s="49" t="s">
        <v>4</v>
      </c>
      <c r="C52" s="49" t="s">
        <v>72</v>
      </c>
      <c r="D52" s="49" t="s">
        <v>265</v>
      </c>
      <c r="E52" s="49" t="s">
        <v>38</v>
      </c>
      <c r="F52" s="50">
        <v>22153.67</v>
      </c>
      <c r="G52" s="52">
        <v>39672</v>
      </c>
    </row>
    <row r="53" spans="1:7" x14ac:dyDescent="0.25">
      <c r="A53" s="49" t="s">
        <v>215</v>
      </c>
      <c r="B53" s="49" t="s">
        <v>4</v>
      </c>
      <c r="C53" s="49" t="s">
        <v>72</v>
      </c>
      <c r="D53" s="49" t="s">
        <v>268</v>
      </c>
      <c r="E53" s="49" t="s">
        <v>50</v>
      </c>
      <c r="F53" s="50">
        <v>139.71</v>
      </c>
      <c r="G53" s="52">
        <v>840</v>
      </c>
    </row>
    <row r="54" spans="1:7" x14ac:dyDescent="0.25">
      <c r="A54" s="49" t="s">
        <v>215</v>
      </c>
      <c r="B54" s="49" t="s">
        <v>4</v>
      </c>
      <c r="C54" s="49" t="s">
        <v>72</v>
      </c>
      <c r="D54" s="49" t="s">
        <v>268</v>
      </c>
      <c r="E54" s="49" t="s">
        <v>28</v>
      </c>
      <c r="F54" s="50">
        <v>701.26</v>
      </c>
      <c r="G54" s="52">
        <v>1625.05</v>
      </c>
    </row>
    <row r="55" spans="1:7" x14ac:dyDescent="0.25">
      <c r="A55" s="49" t="s">
        <v>215</v>
      </c>
      <c r="B55" s="49" t="s">
        <v>4</v>
      </c>
      <c r="C55" s="49" t="s">
        <v>72</v>
      </c>
      <c r="D55" s="49" t="s">
        <v>173</v>
      </c>
      <c r="E55" s="49" t="s">
        <v>28</v>
      </c>
      <c r="F55" s="50">
        <v>1376.36</v>
      </c>
      <c r="G55" s="52">
        <v>7336.86</v>
      </c>
    </row>
    <row r="56" spans="1:7" x14ac:dyDescent="0.25">
      <c r="A56" s="49" t="s">
        <v>215</v>
      </c>
      <c r="B56" s="49" t="s">
        <v>4</v>
      </c>
      <c r="C56" s="49" t="s">
        <v>72</v>
      </c>
      <c r="D56" s="49" t="s">
        <v>175</v>
      </c>
      <c r="E56" s="49" t="s">
        <v>37</v>
      </c>
      <c r="F56" s="50">
        <v>184.61</v>
      </c>
      <c r="G56" s="52">
        <v>24361.200000000001</v>
      </c>
    </row>
    <row r="57" spans="1:7" x14ac:dyDescent="0.25">
      <c r="A57" s="49" t="s">
        <v>215</v>
      </c>
      <c r="B57" s="49" t="s">
        <v>4</v>
      </c>
      <c r="C57" s="49" t="s">
        <v>72</v>
      </c>
      <c r="D57" s="49" t="s">
        <v>269</v>
      </c>
      <c r="E57" s="49" t="s">
        <v>28</v>
      </c>
      <c r="F57" s="50">
        <v>950.03</v>
      </c>
      <c r="G57" s="52">
        <v>3011.58</v>
      </c>
    </row>
    <row r="58" spans="1:7" x14ac:dyDescent="0.25">
      <c r="A58" s="49" t="s">
        <v>215</v>
      </c>
      <c r="B58" s="49" t="s">
        <v>4</v>
      </c>
      <c r="C58" s="49" t="s">
        <v>72</v>
      </c>
      <c r="D58" s="49" t="s">
        <v>177</v>
      </c>
      <c r="E58" s="49" t="s">
        <v>28</v>
      </c>
      <c r="F58" s="50">
        <v>332558.71999999997</v>
      </c>
      <c r="G58" s="52">
        <v>185649</v>
      </c>
    </row>
    <row r="59" spans="1:7" x14ac:dyDescent="0.25">
      <c r="A59" s="49" t="s">
        <v>215</v>
      </c>
      <c r="B59" s="49" t="s">
        <v>4</v>
      </c>
      <c r="C59" s="49" t="s">
        <v>72</v>
      </c>
      <c r="D59" s="49" t="s">
        <v>177</v>
      </c>
      <c r="E59" s="49" t="s">
        <v>73</v>
      </c>
      <c r="F59" s="50">
        <v>181175.77</v>
      </c>
      <c r="G59" s="52">
        <v>178042</v>
      </c>
    </row>
    <row r="60" spans="1:7" x14ac:dyDescent="0.25">
      <c r="A60" s="49" t="s">
        <v>215</v>
      </c>
      <c r="B60" s="49" t="s">
        <v>4</v>
      </c>
      <c r="C60" s="49" t="s">
        <v>72</v>
      </c>
      <c r="D60" s="49" t="s">
        <v>155</v>
      </c>
      <c r="E60" s="49" t="s">
        <v>28</v>
      </c>
      <c r="F60" s="50">
        <v>63.34</v>
      </c>
      <c r="G60" s="52">
        <v>231.47</v>
      </c>
    </row>
    <row r="61" spans="1:7" x14ac:dyDescent="0.25">
      <c r="A61" s="49" t="s">
        <v>215</v>
      </c>
      <c r="B61" s="49" t="s">
        <v>4</v>
      </c>
      <c r="C61" s="49" t="s">
        <v>72</v>
      </c>
      <c r="D61" s="49" t="s">
        <v>179</v>
      </c>
      <c r="E61" s="49" t="s">
        <v>28</v>
      </c>
      <c r="F61" s="50">
        <v>103.18</v>
      </c>
      <c r="G61" s="52">
        <v>758.31</v>
      </c>
    </row>
    <row r="62" spans="1:7" x14ac:dyDescent="0.25">
      <c r="A62" s="49" t="s">
        <v>215</v>
      </c>
      <c r="B62" s="49" t="s">
        <v>4</v>
      </c>
      <c r="C62" s="49" t="s">
        <v>72</v>
      </c>
      <c r="D62" s="49" t="s">
        <v>165</v>
      </c>
      <c r="E62" s="49" t="s">
        <v>270</v>
      </c>
      <c r="F62" s="50">
        <v>11349.36</v>
      </c>
      <c r="G62" s="52">
        <v>23538.25</v>
      </c>
    </row>
    <row r="63" spans="1:7" x14ac:dyDescent="0.25">
      <c r="A63" s="49" t="s">
        <v>215</v>
      </c>
      <c r="B63" s="49" t="s">
        <v>4</v>
      </c>
      <c r="C63" s="49" t="s">
        <v>72</v>
      </c>
      <c r="D63" s="49" t="s">
        <v>165</v>
      </c>
      <c r="E63" s="49" t="s">
        <v>50</v>
      </c>
      <c r="F63" s="50">
        <v>99.79</v>
      </c>
      <c r="G63" s="52">
        <v>745</v>
      </c>
    </row>
    <row r="64" spans="1:7" x14ac:dyDescent="0.25">
      <c r="A64" s="49" t="s">
        <v>215</v>
      </c>
      <c r="B64" s="49" t="s">
        <v>4</v>
      </c>
      <c r="C64" s="49" t="s">
        <v>72</v>
      </c>
      <c r="D64" s="49" t="s">
        <v>165</v>
      </c>
      <c r="E64" s="49" t="s">
        <v>28</v>
      </c>
      <c r="F64" s="50">
        <v>58238.18</v>
      </c>
      <c r="G64" s="52">
        <v>70378.55</v>
      </c>
    </row>
    <row r="65" spans="1:7" x14ac:dyDescent="0.25">
      <c r="A65" s="49" t="s">
        <v>215</v>
      </c>
      <c r="B65" s="49" t="s">
        <v>4</v>
      </c>
      <c r="C65" s="49" t="s">
        <v>72</v>
      </c>
      <c r="D65" s="49" t="s">
        <v>165</v>
      </c>
      <c r="E65" s="49" t="s">
        <v>46</v>
      </c>
      <c r="F65" s="50">
        <v>11649.24</v>
      </c>
      <c r="G65" s="52">
        <v>45238.239999999998</v>
      </c>
    </row>
    <row r="66" spans="1:7" x14ac:dyDescent="0.25">
      <c r="A66" s="49" t="s">
        <v>215</v>
      </c>
      <c r="B66" s="49" t="s">
        <v>4</v>
      </c>
      <c r="C66" s="49" t="s">
        <v>72</v>
      </c>
      <c r="D66" s="49" t="s">
        <v>181</v>
      </c>
      <c r="E66" s="49" t="s">
        <v>50</v>
      </c>
      <c r="F66" s="50">
        <v>997.91</v>
      </c>
      <c r="G66" s="52">
        <v>1950</v>
      </c>
    </row>
    <row r="67" spans="1:7" x14ac:dyDescent="0.25">
      <c r="A67" s="49" t="s">
        <v>215</v>
      </c>
      <c r="B67" s="49" t="s">
        <v>4</v>
      </c>
      <c r="C67" s="49" t="s">
        <v>72</v>
      </c>
      <c r="D67" s="49" t="s">
        <v>182</v>
      </c>
      <c r="E67" s="49" t="s">
        <v>28</v>
      </c>
      <c r="F67" s="50">
        <v>57242.89</v>
      </c>
      <c r="G67" s="52">
        <v>63418.26</v>
      </c>
    </row>
    <row r="68" spans="1:7" x14ac:dyDescent="0.25">
      <c r="A68" s="49" t="s">
        <v>215</v>
      </c>
      <c r="B68" s="49" t="s">
        <v>4</v>
      </c>
      <c r="C68" s="49" t="s">
        <v>72</v>
      </c>
      <c r="D68" s="49" t="s">
        <v>271</v>
      </c>
      <c r="E68" s="49" t="s">
        <v>28</v>
      </c>
      <c r="F68" s="50">
        <v>160.66</v>
      </c>
      <c r="G68" s="52">
        <v>716.5</v>
      </c>
    </row>
    <row r="69" spans="1:7" x14ac:dyDescent="0.25">
      <c r="A69" s="49" t="s">
        <v>215</v>
      </c>
      <c r="B69" s="49" t="s">
        <v>4</v>
      </c>
      <c r="C69" s="49" t="s">
        <v>72</v>
      </c>
      <c r="D69" s="49" t="s">
        <v>184</v>
      </c>
      <c r="E69" s="49" t="s">
        <v>28</v>
      </c>
      <c r="F69" s="50">
        <v>552.94000000000005</v>
      </c>
      <c r="G69" s="52">
        <v>4288.3</v>
      </c>
    </row>
    <row r="70" spans="1:7" x14ac:dyDescent="0.25">
      <c r="A70" s="49" t="s">
        <v>215</v>
      </c>
      <c r="B70" s="49" t="s">
        <v>4</v>
      </c>
      <c r="C70" s="49" t="s">
        <v>72</v>
      </c>
      <c r="D70" s="49" t="s">
        <v>185</v>
      </c>
      <c r="E70" s="49" t="s">
        <v>28</v>
      </c>
      <c r="F70" s="50">
        <v>3043.45</v>
      </c>
      <c r="G70" s="52">
        <v>16626.43</v>
      </c>
    </row>
    <row r="71" spans="1:7" x14ac:dyDescent="0.25">
      <c r="A71" s="49" t="s">
        <v>215</v>
      </c>
      <c r="B71" s="49" t="s">
        <v>4</v>
      </c>
      <c r="C71" s="49" t="s">
        <v>72</v>
      </c>
      <c r="D71" s="49" t="s">
        <v>186</v>
      </c>
      <c r="E71" s="49" t="s">
        <v>50</v>
      </c>
      <c r="F71" s="50">
        <v>1128.44</v>
      </c>
      <c r="G71" s="52">
        <v>6404.16</v>
      </c>
    </row>
    <row r="72" spans="1:7" x14ac:dyDescent="0.25">
      <c r="A72" s="49" t="s">
        <v>215</v>
      </c>
      <c r="B72" s="49" t="s">
        <v>4</v>
      </c>
      <c r="C72" s="49" t="s">
        <v>72</v>
      </c>
      <c r="D72" s="49" t="s">
        <v>186</v>
      </c>
      <c r="E72" s="49" t="s">
        <v>28</v>
      </c>
      <c r="F72" s="50">
        <v>977.05</v>
      </c>
      <c r="G72" s="52">
        <v>5573.5</v>
      </c>
    </row>
    <row r="73" spans="1:7" x14ac:dyDescent="0.25">
      <c r="A73" s="49" t="s">
        <v>215</v>
      </c>
      <c r="B73" s="49" t="s">
        <v>4</v>
      </c>
      <c r="C73" s="49" t="s">
        <v>72</v>
      </c>
      <c r="D73" s="49" t="s">
        <v>187</v>
      </c>
      <c r="E73" s="49" t="s">
        <v>50</v>
      </c>
      <c r="F73" s="50">
        <v>24947.83</v>
      </c>
      <c r="G73" s="52">
        <v>37033</v>
      </c>
    </row>
    <row r="74" spans="1:7" x14ac:dyDescent="0.25">
      <c r="A74" s="49" t="s">
        <v>215</v>
      </c>
      <c r="B74" s="49" t="s">
        <v>4</v>
      </c>
      <c r="C74" s="49" t="s">
        <v>72</v>
      </c>
      <c r="D74" s="49" t="s">
        <v>187</v>
      </c>
      <c r="E74" s="49" t="s">
        <v>55</v>
      </c>
      <c r="F74" s="50">
        <v>31409.31</v>
      </c>
      <c r="G74" s="52">
        <v>186921.5</v>
      </c>
    </row>
    <row r="75" spans="1:7" x14ac:dyDescent="0.25">
      <c r="A75" s="49" t="s">
        <v>215</v>
      </c>
      <c r="B75" s="49" t="s">
        <v>4</v>
      </c>
      <c r="C75" s="49" t="s">
        <v>72</v>
      </c>
      <c r="D75" s="49" t="s">
        <v>187</v>
      </c>
      <c r="E75" s="49" t="s">
        <v>80</v>
      </c>
      <c r="F75" s="50">
        <v>31933.22</v>
      </c>
      <c r="G75" s="52">
        <v>68736</v>
      </c>
    </row>
    <row r="76" spans="1:7" x14ac:dyDescent="0.25">
      <c r="A76" s="49" t="s">
        <v>215</v>
      </c>
      <c r="B76" s="49" t="s">
        <v>4</v>
      </c>
      <c r="C76" s="49" t="s">
        <v>72</v>
      </c>
      <c r="D76" s="49" t="s">
        <v>188</v>
      </c>
      <c r="E76" s="49" t="s">
        <v>28</v>
      </c>
      <c r="F76" s="50">
        <v>277.16000000000003</v>
      </c>
      <c r="G76" s="52">
        <v>1782.59</v>
      </c>
    </row>
    <row r="77" spans="1:7" x14ac:dyDescent="0.25">
      <c r="A77" s="49" t="s">
        <v>215</v>
      </c>
      <c r="B77" s="49" t="s">
        <v>4</v>
      </c>
      <c r="C77" s="49" t="s">
        <v>72</v>
      </c>
      <c r="D77" s="49" t="s">
        <v>189</v>
      </c>
      <c r="E77" s="49" t="s">
        <v>28</v>
      </c>
      <c r="F77" s="50">
        <v>450.72</v>
      </c>
      <c r="G77" s="52">
        <v>3583.18</v>
      </c>
    </row>
    <row r="78" spans="1:7" x14ac:dyDescent="0.25">
      <c r="A78" s="49" t="s">
        <v>215</v>
      </c>
      <c r="B78" s="49" t="s">
        <v>4</v>
      </c>
      <c r="C78" s="49" t="s">
        <v>72</v>
      </c>
      <c r="D78" s="49" t="s">
        <v>190</v>
      </c>
      <c r="E78" s="49" t="s">
        <v>28</v>
      </c>
      <c r="F78" s="50">
        <v>401.43</v>
      </c>
      <c r="G78" s="52">
        <v>2536.66</v>
      </c>
    </row>
    <row r="79" spans="1:7" x14ac:dyDescent="0.25">
      <c r="A79" s="49" t="s">
        <v>215</v>
      </c>
      <c r="B79" s="49" t="s">
        <v>4</v>
      </c>
      <c r="C79" s="49" t="s">
        <v>72</v>
      </c>
      <c r="D79" s="49" t="s">
        <v>191</v>
      </c>
      <c r="E79" s="49" t="s">
        <v>28</v>
      </c>
      <c r="F79" s="50">
        <v>17073.13</v>
      </c>
      <c r="G79" s="52">
        <v>31292.84</v>
      </c>
    </row>
    <row r="80" spans="1:7" x14ac:dyDescent="0.25">
      <c r="A80" s="49" t="s">
        <v>215</v>
      </c>
      <c r="B80" s="49" t="s">
        <v>4</v>
      </c>
      <c r="C80" s="49" t="s">
        <v>72</v>
      </c>
      <c r="D80" s="49" t="s">
        <v>169</v>
      </c>
      <c r="E80" s="49" t="s">
        <v>139</v>
      </c>
      <c r="F80" s="50">
        <v>6279.54</v>
      </c>
      <c r="G80" s="52">
        <v>16085.66</v>
      </c>
    </row>
    <row r="81" spans="1:7" x14ac:dyDescent="0.25">
      <c r="A81" s="49" t="s">
        <v>215</v>
      </c>
      <c r="B81" s="49" t="s">
        <v>4</v>
      </c>
      <c r="C81" s="49" t="s">
        <v>72</v>
      </c>
      <c r="D81" s="49" t="s">
        <v>192</v>
      </c>
      <c r="E81" s="49" t="s">
        <v>193</v>
      </c>
      <c r="F81" s="50">
        <v>80292.08</v>
      </c>
      <c r="G81" s="52">
        <v>161644.14000000001</v>
      </c>
    </row>
    <row r="82" spans="1:7" x14ac:dyDescent="0.25">
      <c r="A82" s="49" t="s">
        <v>215</v>
      </c>
      <c r="B82" s="49" t="s">
        <v>4</v>
      </c>
      <c r="C82" s="49" t="s">
        <v>72</v>
      </c>
      <c r="D82" s="49" t="s">
        <v>192</v>
      </c>
      <c r="E82" s="49" t="s">
        <v>55</v>
      </c>
      <c r="F82" s="50">
        <v>25945.74</v>
      </c>
      <c r="G82" s="52">
        <v>34626</v>
      </c>
    </row>
    <row r="83" spans="1:7" x14ac:dyDescent="0.25">
      <c r="A83" s="49" t="s">
        <v>215</v>
      </c>
      <c r="B83" s="49" t="s">
        <v>4</v>
      </c>
      <c r="C83" s="49" t="s">
        <v>72</v>
      </c>
      <c r="D83" s="49" t="s">
        <v>108</v>
      </c>
      <c r="E83" s="49" t="s">
        <v>28</v>
      </c>
      <c r="F83" s="50">
        <v>188.51</v>
      </c>
      <c r="G83" s="52">
        <v>955.62</v>
      </c>
    </row>
    <row r="84" spans="1:7" x14ac:dyDescent="0.25">
      <c r="A84" s="49" t="s">
        <v>215</v>
      </c>
      <c r="B84" s="49" t="s">
        <v>4</v>
      </c>
      <c r="C84" s="49" t="s">
        <v>72</v>
      </c>
      <c r="D84" s="49" t="s">
        <v>194</v>
      </c>
      <c r="E84" s="49" t="s">
        <v>28</v>
      </c>
      <c r="F84" s="50">
        <v>1196.73</v>
      </c>
      <c r="G84" s="52">
        <v>5496.33</v>
      </c>
    </row>
    <row r="85" spans="1:7" x14ac:dyDescent="0.25">
      <c r="A85" s="31" t="s">
        <v>215</v>
      </c>
      <c r="B85" s="32"/>
      <c r="C85" s="32"/>
      <c r="D85" s="32"/>
      <c r="E85" s="32"/>
      <c r="F85" s="32">
        <f>SUM(F49:F84)</f>
        <v>1005306.7100000001</v>
      </c>
      <c r="G85" s="33">
        <f>SUM(G49:G84)</f>
        <v>1266373.0000000005</v>
      </c>
    </row>
    <row r="86" spans="1:7" ht="30" x14ac:dyDescent="0.25">
      <c r="A86" s="49" t="s">
        <v>218</v>
      </c>
      <c r="B86" s="49" t="s">
        <v>4</v>
      </c>
      <c r="C86" s="49" t="s">
        <v>72</v>
      </c>
      <c r="D86" s="49" t="s">
        <v>272</v>
      </c>
      <c r="E86" s="49" t="s">
        <v>50</v>
      </c>
      <c r="F86" s="50">
        <v>23450.959999999999</v>
      </c>
      <c r="G86" s="52">
        <v>63116.84</v>
      </c>
    </row>
    <row r="87" spans="1:7" x14ac:dyDescent="0.25">
      <c r="A87" s="49" t="s">
        <v>218</v>
      </c>
      <c r="B87" s="49" t="s">
        <v>4</v>
      </c>
      <c r="C87" s="49" t="s">
        <v>72</v>
      </c>
      <c r="D87" s="49" t="s">
        <v>171</v>
      </c>
      <c r="E87" s="49" t="s">
        <v>45</v>
      </c>
      <c r="F87" s="50">
        <v>51891.48</v>
      </c>
      <c r="G87" s="52">
        <v>15522</v>
      </c>
    </row>
    <row r="88" spans="1:7" x14ac:dyDescent="0.25">
      <c r="A88" s="49" t="s">
        <v>218</v>
      </c>
      <c r="B88" s="49" t="s">
        <v>4</v>
      </c>
      <c r="C88" s="49" t="s">
        <v>72</v>
      </c>
      <c r="D88" s="49" t="s">
        <v>273</v>
      </c>
      <c r="E88" s="49" t="s">
        <v>28</v>
      </c>
      <c r="F88" s="50">
        <v>72.41</v>
      </c>
      <c r="G88" s="52">
        <v>227.32</v>
      </c>
    </row>
    <row r="89" spans="1:7" x14ac:dyDescent="0.25">
      <c r="A89" s="49" t="s">
        <v>218</v>
      </c>
      <c r="B89" s="49" t="s">
        <v>4</v>
      </c>
      <c r="C89" s="49" t="s">
        <v>72</v>
      </c>
      <c r="D89" s="49" t="s">
        <v>265</v>
      </c>
      <c r="E89" s="49" t="s">
        <v>219</v>
      </c>
      <c r="F89" s="50">
        <v>6840.47</v>
      </c>
      <c r="G89" s="52">
        <v>106186.4</v>
      </c>
    </row>
    <row r="90" spans="1:7" x14ac:dyDescent="0.25">
      <c r="A90" s="49" t="s">
        <v>218</v>
      </c>
      <c r="B90" s="49" t="s">
        <v>4</v>
      </c>
      <c r="C90" s="49" t="s">
        <v>72</v>
      </c>
      <c r="D90" s="49" t="s">
        <v>174</v>
      </c>
      <c r="E90" s="49" t="s">
        <v>50</v>
      </c>
      <c r="F90" s="50">
        <v>3352.99</v>
      </c>
      <c r="G90" s="52">
        <v>1357.02</v>
      </c>
    </row>
    <row r="91" spans="1:7" x14ac:dyDescent="0.25">
      <c r="A91" s="49" t="s">
        <v>218</v>
      </c>
      <c r="B91" s="49" t="s">
        <v>4</v>
      </c>
      <c r="C91" s="49" t="s">
        <v>72</v>
      </c>
      <c r="D91" s="49" t="s">
        <v>175</v>
      </c>
      <c r="E91" s="49" t="s">
        <v>43</v>
      </c>
      <c r="F91" s="50">
        <v>138.71</v>
      </c>
      <c r="G91" s="52">
        <v>1671.6</v>
      </c>
    </row>
    <row r="92" spans="1:7" x14ac:dyDescent="0.25">
      <c r="A92" s="49" t="s">
        <v>218</v>
      </c>
      <c r="B92" s="49" t="s">
        <v>4</v>
      </c>
      <c r="C92" s="49" t="s">
        <v>72</v>
      </c>
      <c r="D92" s="49" t="s">
        <v>274</v>
      </c>
      <c r="E92" s="49" t="s">
        <v>28</v>
      </c>
      <c r="F92" s="50">
        <v>5466.3</v>
      </c>
      <c r="G92" s="52">
        <v>24736</v>
      </c>
    </row>
    <row r="93" spans="1:7" x14ac:dyDescent="0.25">
      <c r="A93" s="49" t="s">
        <v>218</v>
      </c>
      <c r="B93" s="49" t="s">
        <v>4</v>
      </c>
      <c r="C93" s="49" t="s">
        <v>72</v>
      </c>
      <c r="D93" s="49" t="s">
        <v>165</v>
      </c>
      <c r="E93" s="49" t="s">
        <v>270</v>
      </c>
      <c r="F93" s="50">
        <v>35.92</v>
      </c>
      <c r="G93" s="52">
        <v>88.4</v>
      </c>
    </row>
    <row r="94" spans="1:7" x14ac:dyDescent="0.25">
      <c r="A94" s="49" t="s">
        <v>218</v>
      </c>
      <c r="B94" s="49" t="s">
        <v>4</v>
      </c>
      <c r="C94" s="49" t="s">
        <v>72</v>
      </c>
      <c r="D94" s="49" t="s">
        <v>165</v>
      </c>
      <c r="E94" s="49" t="s">
        <v>28</v>
      </c>
      <c r="F94" s="50">
        <v>67975.33</v>
      </c>
      <c r="G94" s="52">
        <v>118257.13</v>
      </c>
    </row>
    <row r="95" spans="1:7" x14ac:dyDescent="0.25">
      <c r="A95" s="49" t="s">
        <v>218</v>
      </c>
      <c r="B95" s="49" t="s">
        <v>4</v>
      </c>
      <c r="C95" s="49" t="s">
        <v>72</v>
      </c>
      <c r="D95" s="49" t="s">
        <v>182</v>
      </c>
      <c r="E95" s="49" t="s">
        <v>28</v>
      </c>
      <c r="F95" s="50">
        <v>108137.5</v>
      </c>
      <c r="G95" s="52">
        <v>94757.17</v>
      </c>
    </row>
    <row r="96" spans="1:7" x14ac:dyDescent="0.25">
      <c r="A96" s="49" t="s">
        <v>218</v>
      </c>
      <c r="B96" s="49" t="s">
        <v>4</v>
      </c>
      <c r="C96" s="49" t="s">
        <v>72</v>
      </c>
      <c r="D96" s="49" t="s">
        <v>271</v>
      </c>
      <c r="E96" s="49" t="s">
        <v>28</v>
      </c>
      <c r="F96" s="50">
        <v>334.77</v>
      </c>
      <c r="G96" s="52">
        <v>3730.1</v>
      </c>
    </row>
    <row r="97" spans="1:7" x14ac:dyDescent="0.25">
      <c r="A97" s="49" t="s">
        <v>218</v>
      </c>
      <c r="B97" s="49" t="s">
        <v>4</v>
      </c>
      <c r="C97" s="49" t="s">
        <v>72</v>
      </c>
      <c r="D97" s="49" t="s">
        <v>184</v>
      </c>
      <c r="E97" s="49" t="s">
        <v>28</v>
      </c>
      <c r="F97" s="50">
        <v>119.07</v>
      </c>
      <c r="G97" s="52">
        <v>1302</v>
      </c>
    </row>
    <row r="98" spans="1:7" x14ac:dyDescent="0.25">
      <c r="A98" s="49" t="s">
        <v>218</v>
      </c>
      <c r="B98" s="49" t="s">
        <v>4</v>
      </c>
      <c r="C98" s="49" t="s">
        <v>72</v>
      </c>
      <c r="D98" s="49" t="s">
        <v>185</v>
      </c>
      <c r="E98" s="49" t="s">
        <v>28</v>
      </c>
      <c r="F98" s="50">
        <v>8165.22</v>
      </c>
      <c r="G98" s="52">
        <v>33533.85</v>
      </c>
    </row>
    <row r="99" spans="1:7" x14ac:dyDescent="0.25">
      <c r="A99" s="49" t="s">
        <v>218</v>
      </c>
      <c r="B99" s="49" t="s">
        <v>4</v>
      </c>
      <c r="C99" s="49" t="s">
        <v>72</v>
      </c>
      <c r="D99" s="49" t="s">
        <v>186</v>
      </c>
      <c r="E99" s="49" t="s">
        <v>28</v>
      </c>
      <c r="F99" s="50">
        <v>745.71</v>
      </c>
      <c r="G99" s="52">
        <v>40738.32</v>
      </c>
    </row>
    <row r="100" spans="1:7" x14ac:dyDescent="0.25">
      <c r="A100" s="49" t="s">
        <v>218</v>
      </c>
      <c r="B100" s="49" t="s">
        <v>4</v>
      </c>
      <c r="C100" s="49" t="s">
        <v>72</v>
      </c>
      <c r="D100" s="49" t="s">
        <v>187</v>
      </c>
      <c r="E100" s="49" t="s">
        <v>55</v>
      </c>
      <c r="F100" s="50">
        <v>24947.83</v>
      </c>
      <c r="G100" s="52">
        <v>54000</v>
      </c>
    </row>
    <row r="101" spans="1:7" x14ac:dyDescent="0.25">
      <c r="A101" s="49" t="s">
        <v>218</v>
      </c>
      <c r="B101" s="49" t="s">
        <v>4</v>
      </c>
      <c r="C101" s="49" t="s">
        <v>72</v>
      </c>
      <c r="D101" s="49" t="s">
        <v>187</v>
      </c>
      <c r="E101" s="49" t="s">
        <v>46</v>
      </c>
      <c r="F101" s="50">
        <v>8046.84</v>
      </c>
      <c r="G101" s="52">
        <v>27982</v>
      </c>
    </row>
    <row r="102" spans="1:7" x14ac:dyDescent="0.25">
      <c r="A102" s="49" t="s">
        <v>218</v>
      </c>
      <c r="B102" s="49" t="s">
        <v>4</v>
      </c>
      <c r="C102" s="49" t="s">
        <v>72</v>
      </c>
      <c r="D102" s="49" t="s">
        <v>187</v>
      </c>
      <c r="E102" s="49" t="s">
        <v>100</v>
      </c>
      <c r="F102" s="50">
        <v>49895.66</v>
      </c>
      <c r="G102" s="52">
        <v>101480</v>
      </c>
    </row>
    <row r="103" spans="1:7" x14ac:dyDescent="0.25">
      <c r="A103" s="49" t="s">
        <v>218</v>
      </c>
      <c r="B103" s="49" t="s">
        <v>4</v>
      </c>
      <c r="C103" s="49" t="s">
        <v>72</v>
      </c>
      <c r="D103" s="49" t="s">
        <v>275</v>
      </c>
      <c r="E103" s="49" t="s">
        <v>28</v>
      </c>
      <c r="F103" s="50">
        <v>199.99</v>
      </c>
      <c r="G103" s="52">
        <v>1506.92</v>
      </c>
    </row>
    <row r="104" spans="1:7" x14ac:dyDescent="0.25">
      <c r="A104" s="49" t="s">
        <v>218</v>
      </c>
      <c r="B104" s="49" t="s">
        <v>4</v>
      </c>
      <c r="C104" s="49" t="s">
        <v>72</v>
      </c>
      <c r="D104" s="49" t="s">
        <v>189</v>
      </c>
      <c r="E104" s="49" t="s">
        <v>28</v>
      </c>
      <c r="F104" s="50">
        <v>1697.27</v>
      </c>
      <c r="G104" s="52">
        <v>6692.23</v>
      </c>
    </row>
    <row r="105" spans="1:7" x14ac:dyDescent="0.25">
      <c r="A105" s="49" t="s">
        <v>218</v>
      </c>
      <c r="B105" s="49" t="s">
        <v>4</v>
      </c>
      <c r="C105" s="49" t="s">
        <v>72</v>
      </c>
      <c r="D105" s="49" t="s">
        <v>190</v>
      </c>
      <c r="E105" s="49" t="s">
        <v>28</v>
      </c>
      <c r="F105" s="50">
        <v>86.89</v>
      </c>
      <c r="G105" s="52">
        <v>595.08000000000004</v>
      </c>
    </row>
    <row r="106" spans="1:7" x14ac:dyDescent="0.25">
      <c r="A106" s="49" t="s">
        <v>218</v>
      </c>
      <c r="B106" s="49" t="s">
        <v>4</v>
      </c>
      <c r="C106" s="49" t="s">
        <v>72</v>
      </c>
      <c r="D106" s="49" t="s">
        <v>191</v>
      </c>
      <c r="E106" s="49" t="s">
        <v>28</v>
      </c>
      <c r="F106" s="50">
        <v>7827.27</v>
      </c>
      <c r="G106" s="52">
        <v>12096</v>
      </c>
    </row>
    <row r="107" spans="1:7" x14ac:dyDescent="0.25">
      <c r="A107" s="49" t="s">
        <v>218</v>
      </c>
      <c r="B107" s="49" t="s">
        <v>4</v>
      </c>
      <c r="C107" s="49" t="s">
        <v>72</v>
      </c>
      <c r="D107" s="49" t="s">
        <v>169</v>
      </c>
      <c r="E107" s="49" t="s">
        <v>139</v>
      </c>
      <c r="F107" s="50">
        <v>6291.06</v>
      </c>
      <c r="G107" s="52">
        <v>16007.6</v>
      </c>
    </row>
    <row r="108" spans="1:7" x14ac:dyDescent="0.25">
      <c r="A108" s="49" t="s">
        <v>218</v>
      </c>
      <c r="B108" s="49" t="s">
        <v>4</v>
      </c>
      <c r="C108" s="49" t="s">
        <v>72</v>
      </c>
      <c r="D108" s="49" t="s">
        <v>192</v>
      </c>
      <c r="E108" s="49" t="s">
        <v>193</v>
      </c>
      <c r="F108" s="50">
        <v>82327.820000000007</v>
      </c>
      <c r="G108" s="52">
        <v>165742.5</v>
      </c>
    </row>
    <row r="109" spans="1:7" x14ac:dyDescent="0.25">
      <c r="A109" s="49" t="s">
        <v>218</v>
      </c>
      <c r="B109" s="49" t="s">
        <v>4</v>
      </c>
      <c r="C109" s="49" t="s">
        <v>72</v>
      </c>
      <c r="D109" s="49" t="s">
        <v>108</v>
      </c>
      <c r="E109" s="49" t="s">
        <v>28</v>
      </c>
      <c r="F109" s="50">
        <v>136.85</v>
      </c>
      <c r="G109" s="52">
        <v>661.82</v>
      </c>
    </row>
    <row r="110" spans="1:7" x14ac:dyDescent="0.25">
      <c r="A110" s="49" t="s">
        <v>218</v>
      </c>
      <c r="B110" s="49" t="s">
        <v>4</v>
      </c>
      <c r="C110" s="49" t="s">
        <v>72</v>
      </c>
      <c r="D110" s="49" t="s">
        <v>194</v>
      </c>
      <c r="E110" s="49" t="s">
        <v>28</v>
      </c>
      <c r="F110" s="50">
        <v>68.040000000000006</v>
      </c>
      <c r="G110" s="52">
        <v>306</v>
      </c>
    </row>
    <row r="111" spans="1:7" x14ac:dyDescent="0.25">
      <c r="A111" s="31" t="s">
        <v>218</v>
      </c>
      <c r="B111" s="32"/>
      <c r="C111" s="32"/>
      <c r="D111" s="32"/>
      <c r="E111" s="32"/>
      <c r="F111" s="32">
        <f>SUM(F86:F110)</f>
        <v>458252.36000000004</v>
      </c>
      <c r="G111" s="33">
        <f>SUM(G86:G110)</f>
        <v>892294.29999999981</v>
      </c>
    </row>
    <row r="112" spans="1:7" x14ac:dyDescent="0.25">
      <c r="A112" s="49" t="s">
        <v>288</v>
      </c>
      <c r="B112" s="49" t="s">
        <v>4</v>
      </c>
      <c r="C112" s="49" t="s">
        <v>72</v>
      </c>
      <c r="D112" s="49" t="s">
        <v>289</v>
      </c>
      <c r="E112" s="49" t="s">
        <v>28</v>
      </c>
      <c r="F112" s="50">
        <v>875.719970703125</v>
      </c>
      <c r="G112" s="52">
        <v>564.34002685546875</v>
      </c>
    </row>
    <row r="113" spans="1:7" x14ac:dyDescent="0.25">
      <c r="A113" s="49" t="s">
        <v>288</v>
      </c>
      <c r="B113" s="49" t="s">
        <v>4</v>
      </c>
      <c r="C113" s="49" t="s">
        <v>72</v>
      </c>
      <c r="D113" s="49" t="s">
        <v>319</v>
      </c>
      <c r="E113" s="49" t="s">
        <v>193</v>
      </c>
      <c r="F113" s="50">
        <v>19758.6796875</v>
      </c>
      <c r="G113" s="52">
        <v>6270</v>
      </c>
    </row>
    <row r="114" spans="1:7" ht="30" x14ac:dyDescent="0.25">
      <c r="A114" s="49" t="s">
        <v>288</v>
      </c>
      <c r="B114" s="49" t="s">
        <v>4</v>
      </c>
      <c r="C114" s="49" t="s">
        <v>72</v>
      </c>
      <c r="D114" s="49" t="s">
        <v>170</v>
      </c>
      <c r="E114" s="49" t="s">
        <v>28</v>
      </c>
      <c r="F114" s="50">
        <v>1070876.8125</v>
      </c>
      <c r="G114" s="52">
        <v>1519103.625</v>
      </c>
    </row>
    <row r="115" spans="1:7" x14ac:dyDescent="0.25">
      <c r="A115" s="49" t="s">
        <v>288</v>
      </c>
      <c r="B115" s="49" t="s">
        <v>4</v>
      </c>
      <c r="C115" s="49" t="s">
        <v>72</v>
      </c>
      <c r="D115" s="49" t="s">
        <v>266</v>
      </c>
      <c r="E115" s="49" t="s">
        <v>28</v>
      </c>
      <c r="F115" s="50">
        <v>79.610000610351563</v>
      </c>
      <c r="G115" s="52">
        <v>263.60000610351562</v>
      </c>
    </row>
    <row r="116" spans="1:7" ht="30" x14ac:dyDescent="0.25">
      <c r="A116" s="49" t="s">
        <v>288</v>
      </c>
      <c r="B116" s="49" t="s">
        <v>4</v>
      </c>
      <c r="C116" s="49" t="s">
        <v>72</v>
      </c>
      <c r="D116" s="49" t="s">
        <v>272</v>
      </c>
      <c r="E116" s="49" t="s">
        <v>28</v>
      </c>
      <c r="F116" s="50">
        <v>9071.9404296875</v>
      </c>
      <c r="G116" s="52">
        <v>5655</v>
      </c>
    </row>
    <row r="117" spans="1:7" x14ac:dyDescent="0.25">
      <c r="A117" s="49" t="s">
        <v>288</v>
      </c>
      <c r="B117" s="49" t="s">
        <v>4</v>
      </c>
      <c r="C117" s="49" t="s">
        <v>72</v>
      </c>
      <c r="D117" s="49" t="s">
        <v>320</v>
      </c>
      <c r="E117" s="49" t="s">
        <v>50</v>
      </c>
      <c r="F117" s="50">
        <v>10886.3203125</v>
      </c>
      <c r="G117" s="52">
        <v>44001</v>
      </c>
    </row>
    <row r="118" spans="1:7" x14ac:dyDescent="0.25">
      <c r="A118" s="49" t="s">
        <v>288</v>
      </c>
      <c r="B118" s="49" t="s">
        <v>4</v>
      </c>
      <c r="C118" s="49" t="s">
        <v>72</v>
      </c>
      <c r="D118" s="49" t="s">
        <v>320</v>
      </c>
      <c r="E118" s="49" t="s">
        <v>28</v>
      </c>
      <c r="F118" s="50">
        <v>7121.47021484375</v>
      </c>
      <c r="G118" s="52">
        <v>32370</v>
      </c>
    </row>
    <row r="119" spans="1:7" x14ac:dyDescent="0.25">
      <c r="A119" s="49" t="s">
        <v>288</v>
      </c>
      <c r="B119" s="49" t="s">
        <v>4</v>
      </c>
      <c r="C119" s="49" t="s">
        <v>72</v>
      </c>
      <c r="D119" s="49" t="s">
        <v>321</v>
      </c>
      <c r="E119" s="49" t="s">
        <v>143</v>
      </c>
      <c r="F119" s="50">
        <v>25895.83984375</v>
      </c>
      <c r="G119" s="52">
        <v>54495</v>
      </c>
    </row>
    <row r="120" spans="1:7" x14ac:dyDescent="0.25">
      <c r="A120" s="49" t="s">
        <v>288</v>
      </c>
      <c r="B120" s="49" t="s">
        <v>4</v>
      </c>
      <c r="C120" s="49" t="s">
        <v>72</v>
      </c>
      <c r="D120" s="49" t="s">
        <v>273</v>
      </c>
      <c r="E120" s="49" t="s">
        <v>28</v>
      </c>
      <c r="F120" s="50">
        <v>284.41000366210937</v>
      </c>
      <c r="G120" s="52">
        <v>2274.330078125</v>
      </c>
    </row>
    <row r="121" spans="1:7" x14ac:dyDescent="0.25">
      <c r="A121" s="49" t="s">
        <v>288</v>
      </c>
      <c r="B121" s="49" t="s">
        <v>4</v>
      </c>
      <c r="C121" s="49" t="s">
        <v>72</v>
      </c>
      <c r="D121" s="49" t="s">
        <v>265</v>
      </c>
      <c r="E121" s="49" t="s">
        <v>38</v>
      </c>
      <c r="F121" s="50">
        <v>44307.33984375</v>
      </c>
      <c r="G121" s="52">
        <v>79344</v>
      </c>
    </row>
    <row r="122" spans="1:7" x14ac:dyDescent="0.25">
      <c r="A122" s="49" t="s">
        <v>288</v>
      </c>
      <c r="B122" s="49" t="s">
        <v>4</v>
      </c>
      <c r="C122" s="49" t="s">
        <v>72</v>
      </c>
      <c r="D122" s="49" t="s">
        <v>322</v>
      </c>
      <c r="E122" s="49" t="s">
        <v>28</v>
      </c>
      <c r="F122" s="50">
        <v>34.020000457763672</v>
      </c>
      <c r="G122" s="52">
        <v>201.19999694824219</v>
      </c>
    </row>
    <row r="123" spans="1:7" x14ac:dyDescent="0.25">
      <c r="A123" s="49" t="s">
        <v>288</v>
      </c>
      <c r="B123" s="49" t="s">
        <v>4</v>
      </c>
      <c r="C123" s="49" t="s">
        <v>72</v>
      </c>
      <c r="D123" s="49" t="s">
        <v>268</v>
      </c>
      <c r="E123" s="49" t="s">
        <v>50</v>
      </c>
      <c r="F123" s="50">
        <v>823.15997314453125</v>
      </c>
      <c r="G123" s="52">
        <v>6150.009765625</v>
      </c>
    </row>
    <row r="124" spans="1:7" x14ac:dyDescent="0.25">
      <c r="A124" s="49" t="s">
        <v>288</v>
      </c>
      <c r="B124" s="49" t="s">
        <v>4</v>
      </c>
      <c r="C124" s="49" t="s">
        <v>72</v>
      </c>
      <c r="D124" s="49" t="s">
        <v>268</v>
      </c>
      <c r="E124" s="49" t="s">
        <v>28</v>
      </c>
      <c r="F124" s="50">
        <v>635.03997802734375</v>
      </c>
      <c r="G124" s="52">
        <v>3073.800048828125</v>
      </c>
    </row>
    <row r="125" spans="1:7" x14ac:dyDescent="0.25">
      <c r="A125" s="49" t="s">
        <v>288</v>
      </c>
      <c r="B125" s="49" t="s">
        <v>4</v>
      </c>
      <c r="C125" s="49" t="s">
        <v>72</v>
      </c>
      <c r="D125" s="49" t="s">
        <v>173</v>
      </c>
      <c r="E125" s="49" t="s">
        <v>28</v>
      </c>
      <c r="F125" s="50">
        <v>117.94000244140625</v>
      </c>
      <c r="G125" s="52">
        <v>361.20001220703125</v>
      </c>
    </row>
    <row r="126" spans="1:7" x14ac:dyDescent="0.25">
      <c r="A126" s="49" t="s">
        <v>288</v>
      </c>
      <c r="B126" s="49" t="s">
        <v>4</v>
      </c>
      <c r="C126" s="49" t="s">
        <v>72</v>
      </c>
      <c r="D126" s="49" t="s">
        <v>318</v>
      </c>
      <c r="E126" s="49" t="s">
        <v>219</v>
      </c>
      <c r="F126" s="50">
        <v>29841.23046875</v>
      </c>
      <c r="G126" s="52">
        <v>59808</v>
      </c>
    </row>
    <row r="127" spans="1:7" x14ac:dyDescent="0.25">
      <c r="A127" s="49" t="s">
        <v>288</v>
      </c>
      <c r="B127" s="49" t="s">
        <v>4</v>
      </c>
      <c r="C127" s="49" t="s">
        <v>72</v>
      </c>
      <c r="D127" s="49" t="s">
        <v>175</v>
      </c>
      <c r="E127" s="49" t="s">
        <v>43</v>
      </c>
      <c r="F127" s="50">
        <v>189.60000610351562</v>
      </c>
      <c r="G127" s="52">
        <v>56472.3203125</v>
      </c>
    </row>
    <row r="128" spans="1:7" x14ac:dyDescent="0.25">
      <c r="A128" s="49" t="s">
        <v>288</v>
      </c>
      <c r="B128" s="49" t="s">
        <v>4</v>
      </c>
      <c r="C128" s="49" t="s">
        <v>72</v>
      </c>
      <c r="D128" s="49" t="s">
        <v>323</v>
      </c>
      <c r="E128" s="49" t="s">
        <v>50</v>
      </c>
      <c r="F128" s="50">
        <v>303.26998901367187</v>
      </c>
      <c r="G128" s="52">
        <v>492.75</v>
      </c>
    </row>
    <row r="129" spans="1:7" x14ac:dyDescent="0.25">
      <c r="A129" s="49" t="s">
        <v>288</v>
      </c>
      <c r="B129" s="49" t="s">
        <v>4</v>
      </c>
      <c r="C129" s="49" t="s">
        <v>72</v>
      </c>
      <c r="D129" s="49" t="s">
        <v>176</v>
      </c>
      <c r="E129" s="49" t="s">
        <v>145</v>
      </c>
      <c r="F129" s="50">
        <v>15966.6103515625</v>
      </c>
      <c r="G129" s="52">
        <v>76800</v>
      </c>
    </row>
    <row r="130" spans="1:7" x14ac:dyDescent="0.25">
      <c r="A130" s="49" t="s">
        <v>288</v>
      </c>
      <c r="B130" s="49" t="s">
        <v>4</v>
      </c>
      <c r="C130" s="49" t="s">
        <v>72</v>
      </c>
      <c r="D130" s="49" t="s">
        <v>177</v>
      </c>
      <c r="E130" s="49" t="s">
        <v>28</v>
      </c>
      <c r="F130" s="50">
        <v>1676613.056640625</v>
      </c>
      <c r="G130" s="52">
        <v>1148000.0625</v>
      </c>
    </row>
    <row r="131" spans="1:7" x14ac:dyDescent="0.25">
      <c r="A131" s="49" t="s">
        <v>288</v>
      </c>
      <c r="B131" s="49" t="s">
        <v>4</v>
      </c>
      <c r="C131" s="49" t="s">
        <v>72</v>
      </c>
      <c r="D131" s="49" t="s">
        <v>177</v>
      </c>
      <c r="E131" s="49" t="s">
        <v>73</v>
      </c>
      <c r="F131" s="50">
        <v>225339.056640625</v>
      </c>
      <c r="G131" s="52">
        <v>226209.23046875</v>
      </c>
    </row>
    <row r="132" spans="1:7" x14ac:dyDescent="0.25">
      <c r="A132" s="49" t="s">
        <v>288</v>
      </c>
      <c r="B132" s="49" t="s">
        <v>4</v>
      </c>
      <c r="C132" s="49" t="s">
        <v>72</v>
      </c>
      <c r="D132" s="49" t="s">
        <v>165</v>
      </c>
      <c r="E132" s="49" t="s">
        <v>40</v>
      </c>
      <c r="F132" s="50">
        <v>2993.739990234375</v>
      </c>
      <c r="G132" s="52">
        <v>3930</v>
      </c>
    </row>
    <row r="133" spans="1:7" x14ac:dyDescent="0.25">
      <c r="A133" s="49" t="s">
        <v>288</v>
      </c>
      <c r="B133" s="49" t="s">
        <v>4</v>
      </c>
      <c r="C133" s="49" t="s">
        <v>72</v>
      </c>
      <c r="D133" s="49" t="s">
        <v>165</v>
      </c>
      <c r="E133" s="49" t="s">
        <v>28</v>
      </c>
      <c r="F133" s="50">
        <v>122665.64135742187</v>
      </c>
      <c r="G133" s="52">
        <v>186950.76989746094</v>
      </c>
    </row>
    <row r="134" spans="1:7" x14ac:dyDescent="0.25">
      <c r="A134" s="49" t="s">
        <v>288</v>
      </c>
      <c r="B134" s="49" t="s">
        <v>4</v>
      </c>
      <c r="C134" s="49" t="s">
        <v>72</v>
      </c>
      <c r="D134" s="49" t="s">
        <v>324</v>
      </c>
      <c r="E134" s="49" t="s">
        <v>50</v>
      </c>
      <c r="F134" s="50">
        <v>243.92999267578125</v>
      </c>
      <c r="G134" s="52">
        <v>974</v>
      </c>
    </row>
    <row r="135" spans="1:7" x14ac:dyDescent="0.25">
      <c r="A135" s="49" t="s">
        <v>288</v>
      </c>
      <c r="B135" s="49" t="s">
        <v>4</v>
      </c>
      <c r="C135" s="49" t="s">
        <v>72</v>
      </c>
      <c r="D135" s="49" t="s">
        <v>181</v>
      </c>
      <c r="E135" s="49" t="s">
        <v>50</v>
      </c>
      <c r="F135" s="50">
        <v>239.5</v>
      </c>
      <c r="G135" s="52">
        <v>235.19999694824219</v>
      </c>
    </row>
    <row r="136" spans="1:7" x14ac:dyDescent="0.25">
      <c r="A136" s="49" t="s">
        <v>288</v>
      </c>
      <c r="B136" s="49" t="s">
        <v>4</v>
      </c>
      <c r="C136" s="49" t="s">
        <v>72</v>
      </c>
      <c r="D136" s="49" t="s">
        <v>325</v>
      </c>
      <c r="E136" s="49" t="s">
        <v>28</v>
      </c>
      <c r="F136" s="50">
        <v>63.959999084472656</v>
      </c>
      <c r="G136" s="52">
        <v>587.5999755859375</v>
      </c>
    </row>
    <row r="137" spans="1:7" x14ac:dyDescent="0.25">
      <c r="A137" s="49" t="s">
        <v>288</v>
      </c>
      <c r="B137" s="49" t="s">
        <v>4</v>
      </c>
      <c r="C137" s="49" t="s">
        <v>72</v>
      </c>
      <c r="D137" s="49" t="s">
        <v>182</v>
      </c>
      <c r="E137" s="49" t="s">
        <v>28</v>
      </c>
      <c r="F137" s="50">
        <v>156167.73734283447</v>
      </c>
      <c r="G137" s="52">
        <v>135436.119140625</v>
      </c>
    </row>
    <row r="138" spans="1:7" x14ac:dyDescent="0.25">
      <c r="A138" s="49" t="s">
        <v>288</v>
      </c>
      <c r="B138" s="49" t="s">
        <v>4</v>
      </c>
      <c r="C138" s="49" t="s">
        <v>72</v>
      </c>
      <c r="D138" s="49" t="s">
        <v>183</v>
      </c>
      <c r="E138" s="49" t="s">
        <v>28</v>
      </c>
      <c r="F138" s="50">
        <v>1792.6199645996094</v>
      </c>
      <c r="G138" s="52">
        <v>10293.60009765625</v>
      </c>
    </row>
    <row r="139" spans="1:7" x14ac:dyDescent="0.25">
      <c r="A139" s="49" t="s">
        <v>288</v>
      </c>
      <c r="B139" s="49" t="s">
        <v>4</v>
      </c>
      <c r="C139" s="49" t="s">
        <v>72</v>
      </c>
      <c r="D139" s="49" t="s">
        <v>184</v>
      </c>
      <c r="E139" s="49" t="s">
        <v>28</v>
      </c>
      <c r="F139" s="50">
        <v>2004.2899475097656</v>
      </c>
      <c r="G139" s="52">
        <v>13169.400054931641</v>
      </c>
    </row>
    <row r="140" spans="1:7" x14ac:dyDescent="0.25">
      <c r="A140" s="49" t="s">
        <v>288</v>
      </c>
      <c r="B140" s="49" t="s">
        <v>4</v>
      </c>
      <c r="C140" s="49" t="s">
        <v>72</v>
      </c>
      <c r="D140" s="49" t="s">
        <v>185</v>
      </c>
      <c r="E140" s="49" t="s">
        <v>28</v>
      </c>
      <c r="F140" s="50">
        <v>13554.420024871826</v>
      </c>
      <c r="G140" s="52">
        <v>59878.739898681641</v>
      </c>
    </row>
    <row r="141" spans="1:7" x14ac:dyDescent="0.25">
      <c r="A141" s="49" t="s">
        <v>288</v>
      </c>
      <c r="B141" s="49" t="s">
        <v>4</v>
      </c>
      <c r="C141" s="49" t="s">
        <v>72</v>
      </c>
      <c r="D141" s="49" t="s">
        <v>186</v>
      </c>
      <c r="E141" s="49" t="s">
        <v>28</v>
      </c>
      <c r="F141" s="50">
        <v>811.43999481201172</v>
      </c>
      <c r="G141" s="52">
        <v>4523.909912109375</v>
      </c>
    </row>
    <row r="142" spans="1:7" x14ac:dyDescent="0.25">
      <c r="A142" s="49" t="s">
        <v>288</v>
      </c>
      <c r="B142" s="49" t="s">
        <v>4</v>
      </c>
      <c r="C142" s="49" t="s">
        <v>72</v>
      </c>
      <c r="D142" s="49" t="s">
        <v>187</v>
      </c>
      <c r="E142" s="49" t="s">
        <v>55</v>
      </c>
      <c r="F142" s="50">
        <v>100108.830078125</v>
      </c>
      <c r="G142" s="52">
        <v>186926.4296875</v>
      </c>
    </row>
    <row r="143" spans="1:7" x14ac:dyDescent="0.25">
      <c r="A143" s="49" t="s">
        <v>288</v>
      </c>
      <c r="B143" s="49" t="s">
        <v>4</v>
      </c>
      <c r="C143" s="49" t="s">
        <v>72</v>
      </c>
      <c r="D143" s="49" t="s">
        <v>187</v>
      </c>
      <c r="E143" s="49" t="s">
        <v>46</v>
      </c>
      <c r="F143" s="50">
        <v>9579.9599609375</v>
      </c>
      <c r="G143" s="52">
        <v>32200</v>
      </c>
    </row>
    <row r="144" spans="1:7" x14ac:dyDescent="0.25">
      <c r="A144" s="49" t="s">
        <v>288</v>
      </c>
      <c r="B144" s="49" t="s">
        <v>4</v>
      </c>
      <c r="C144" s="49" t="s">
        <v>72</v>
      </c>
      <c r="D144" s="49" t="s">
        <v>187</v>
      </c>
      <c r="E144" s="49" t="s">
        <v>80</v>
      </c>
      <c r="F144" s="50">
        <v>31933.220703125</v>
      </c>
      <c r="G144" s="52">
        <v>61504</v>
      </c>
    </row>
    <row r="145" spans="1:7" x14ac:dyDescent="0.25">
      <c r="A145" s="49" t="s">
        <v>288</v>
      </c>
      <c r="B145" s="49" t="s">
        <v>4</v>
      </c>
      <c r="C145" s="49" t="s">
        <v>72</v>
      </c>
      <c r="D145" s="49" t="s">
        <v>326</v>
      </c>
      <c r="E145" s="49" t="s">
        <v>28</v>
      </c>
      <c r="F145" s="50">
        <v>10712.599609375</v>
      </c>
      <c r="G145" s="52">
        <v>40213.76171875</v>
      </c>
    </row>
    <row r="146" spans="1:7" x14ac:dyDescent="0.25">
      <c r="A146" s="49" t="s">
        <v>288</v>
      </c>
      <c r="B146" s="49" t="s">
        <v>4</v>
      </c>
      <c r="C146" s="49" t="s">
        <v>72</v>
      </c>
      <c r="D146" s="49" t="s">
        <v>188</v>
      </c>
      <c r="E146" s="49" t="s">
        <v>28</v>
      </c>
      <c r="F146" s="50">
        <v>141.17999267578125</v>
      </c>
      <c r="G146" s="52">
        <v>1121.1800537109375</v>
      </c>
    </row>
    <row r="147" spans="1:7" x14ac:dyDescent="0.25">
      <c r="A147" s="49" t="s">
        <v>288</v>
      </c>
      <c r="B147" s="49" t="s">
        <v>4</v>
      </c>
      <c r="C147" s="49" t="s">
        <v>72</v>
      </c>
      <c r="D147" s="49" t="s">
        <v>189</v>
      </c>
      <c r="E147" s="49" t="s">
        <v>28</v>
      </c>
      <c r="F147" s="50">
        <v>912.20997619628906</v>
      </c>
      <c r="G147" s="52">
        <v>6028.1298522949219</v>
      </c>
    </row>
    <row r="148" spans="1:7" x14ac:dyDescent="0.25">
      <c r="A148" s="49" t="s">
        <v>288</v>
      </c>
      <c r="B148" s="49" t="s">
        <v>4</v>
      </c>
      <c r="C148" s="49" t="s">
        <v>72</v>
      </c>
      <c r="D148" s="49" t="s">
        <v>190</v>
      </c>
      <c r="E148" s="49" t="s">
        <v>28</v>
      </c>
      <c r="F148" s="50">
        <v>260.3699951171875</v>
      </c>
      <c r="G148" s="52">
        <v>1785.2400512695312</v>
      </c>
    </row>
    <row r="149" spans="1:7" x14ac:dyDescent="0.25">
      <c r="A149" s="49" t="s">
        <v>288</v>
      </c>
      <c r="B149" s="49" t="s">
        <v>4</v>
      </c>
      <c r="C149" s="49" t="s">
        <v>72</v>
      </c>
      <c r="D149" s="49" t="s">
        <v>191</v>
      </c>
      <c r="E149" s="49" t="s">
        <v>28</v>
      </c>
      <c r="F149" s="50">
        <v>1490.75</v>
      </c>
      <c r="G149" s="52">
        <v>5003.7001953125</v>
      </c>
    </row>
    <row r="150" spans="1:7" x14ac:dyDescent="0.25">
      <c r="A150" s="49" t="s">
        <v>288</v>
      </c>
      <c r="B150" s="49" t="s">
        <v>4</v>
      </c>
      <c r="C150" s="49" t="s">
        <v>72</v>
      </c>
      <c r="D150" s="49" t="s">
        <v>327</v>
      </c>
      <c r="E150" s="49" t="s">
        <v>28</v>
      </c>
      <c r="F150" s="50">
        <v>20000</v>
      </c>
      <c r="G150" s="52">
        <v>14920</v>
      </c>
    </row>
    <row r="151" spans="1:7" x14ac:dyDescent="0.25">
      <c r="A151" s="49" t="s">
        <v>288</v>
      </c>
      <c r="B151" s="49" t="s">
        <v>4</v>
      </c>
      <c r="C151" s="49" t="s">
        <v>72</v>
      </c>
      <c r="D151" s="49" t="s">
        <v>192</v>
      </c>
      <c r="E151" s="49" t="s">
        <v>193</v>
      </c>
      <c r="F151" s="50">
        <v>82327.8203125</v>
      </c>
      <c r="G151" s="52">
        <v>165742.5</v>
      </c>
    </row>
    <row r="152" spans="1:7" x14ac:dyDescent="0.25">
      <c r="A152" s="49" t="s">
        <v>288</v>
      </c>
      <c r="B152" s="49" t="s">
        <v>4</v>
      </c>
      <c r="C152" s="49" t="s">
        <v>72</v>
      </c>
      <c r="D152" s="49" t="s">
        <v>108</v>
      </c>
      <c r="E152" s="49" t="s">
        <v>28</v>
      </c>
      <c r="F152" s="50">
        <v>737.13000106811523</v>
      </c>
      <c r="G152" s="52">
        <v>3438.5400695800781</v>
      </c>
    </row>
    <row r="153" spans="1:7" x14ac:dyDescent="0.25">
      <c r="A153" s="31" t="s">
        <v>288</v>
      </c>
      <c r="B153" s="32"/>
      <c r="C153" s="32"/>
      <c r="D153" s="32"/>
      <c r="E153" s="32"/>
      <c r="F153" s="32">
        <f>SUM(F112:F152)</f>
        <v>3697762.4761009216</v>
      </c>
      <c r="G153" s="33">
        <f>SUM(G112:G152)</f>
        <v>4256772.2888183594</v>
      </c>
    </row>
    <row r="154" spans="1:7" x14ac:dyDescent="0.25">
      <c r="A154" s="49" t="s">
        <v>329</v>
      </c>
      <c r="B154" s="49" t="s">
        <v>4</v>
      </c>
      <c r="C154" s="49" t="s">
        <v>72</v>
      </c>
      <c r="D154" s="49" t="s">
        <v>319</v>
      </c>
      <c r="E154" s="49" t="s">
        <v>193</v>
      </c>
      <c r="F154" s="50">
        <v>19758.6796875</v>
      </c>
      <c r="G154" s="52">
        <v>6270</v>
      </c>
    </row>
    <row r="155" spans="1:7" ht="30" x14ac:dyDescent="0.25">
      <c r="A155" s="49" t="s">
        <v>329</v>
      </c>
      <c r="B155" s="49" t="s">
        <v>4</v>
      </c>
      <c r="C155" s="49" t="s">
        <v>72</v>
      </c>
      <c r="D155" s="49" t="s">
        <v>170</v>
      </c>
      <c r="E155" s="49" t="s">
        <v>28</v>
      </c>
      <c r="F155" s="50">
        <v>1810963.5546875</v>
      </c>
      <c r="G155" s="52">
        <v>1372142.2265625</v>
      </c>
    </row>
    <row r="156" spans="1:7" x14ac:dyDescent="0.25">
      <c r="A156" s="49" t="s">
        <v>329</v>
      </c>
      <c r="B156" s="49" t="s">
        <v>4</v>
      </c>
      <c r="C156" s="49" t="s">
        <v>72</v>
      </c>
      <c r="D156" s="49" t="s">
        <v>266</v>
      </c>
      <c r="E156" s="49" t="s">
        <v>28</v>
      </c>
      <c r="F156" s="50">
        <v>107.95999908447266</v>
      </c>
      <c r="G156" s="52">
        <v>470.1199951171875</v>
      </c>
    </row>
    <row r="157" spans="1:7" ht="30" x14ac:dyDescent="0.25">
      <c r="A157" s="49" t="s">
        <v>329</v>
      </c>
      <c r="B157" s="49" t="s">
        <v>4</v>
      </c>
      <c r="C157" s="49" t="s">
        <v>72</v>
      </c>
      <c r="D157" s="49" t="s">
        <v>272</v>
      </c>
      <c r="E157" s="49" t="s">
        <v>50</v>
      </c>
      <c r="F157" s="50">
        <v>62469.3515625</v>
      </c>
      <c r="G157" s="52">
        <v>46680.60009765625</v>
      </c>
    </row>
    <row r="158" spans="1:7" x14ac:dyDescent="0.25">
      <c r="A158" s="49" t="s">
        <v>329</v>
      </c>
      <c r="B158" s="49" t="s">
        <v>4</v>
      </c>
      <c r="C158" s="49" t="s">
        <v>72</v>
      </c>
      <c r="D158" s="49" t="s">
        <v>171</v>
      </c>
      <c r="E158" s="49" t="s">
        <v>45</v>
      </c>
      <c r="F158" s="50">
        <v>51963.16015625</v>
      </c>
      <c r="G158" s="52">
        <v>19201</v>
      </c>
    </row>
    <row r="159" spans="1:7" x14ac:dyDescent="0.25">
      <c r="A159" s="49" t="s">
        <v>329</v>
      </c>
      <c r="B159" s="49" t="s">
        <v>4</v>
      </c>
      <c r="C159" s="49" t="s">
        <v>72</v>
      </c>
      <c r="D159" s="49" t="s">
        <v>351</v>
      </c>
      <c r="E159" s="49" t="s">
        <v>28</v>
      </c>
      <c r="F159" s="50">
        <v>24487.419921875</v>
      </c>
      <c r="G159" s="52">
        <v>124165.5</v>
      </c>
    </row>
    <row r="160" spans="1:7" x14ac:dyDescent="0.25">
      <c r="A160" s="49" t="s">
        <v>330</v>
      </c>
      <c r="B160" s="49" t="s">
        <v>4</v>
      </c>
      <c r="C160" s="49" t="s">
        <v>72</v>
      </c>
      <c r="D160" s="49" t="s">
        <v>320</v>
      </c>
      <c r="E160" s="49" t="s">
        <v>46</v>
      </c>
      <c r="F160" s="50">
        <v>20653.600006103516</v>
      </c>
      <c r="G160" s="52">
        <v>40000</v>
      </c>
    </row>
    <row r="161" spans="1:7" x14ac:dyDescent="0.25">
      <c r="A161" s="49" t="s">
        <v>329</v>
      </c>
      <c r="B161" s="49" t="s">
        <v>4</v>
      </c>
      <c r="C161" s="49" t="s">
        <v>72</v>
      </c>
      <c r="D161" s="49" t="s">
        <v>267</v>
      </c>
      <c r="E161" s="49" t="s">
        <v>28</v>
      </c>
      <c r="F161" s="50">
        <v>72.410003662109375</v>
      </c>
      <c r="G161" s="52">
        <v>227.32000732421875</v>
      </c>
    </row>
    <row r="162" spans="1:7" x14ac:dyDescent="0.25">
      <c r="A162" s="49" t="s">
        <v>329</v>
      </c>
      <c r="B162" s="49" t="s">
        <v>4</v>
      </c>
      <c r="C162" s="49" t="s">
        <v>72</v>
      </c>
      <c r="D162" s="49" t="s">
        <v>268</v>
      </c>
      <c r="E162" s="49" t="s">
        <v>50</v>
      </c>
      <c r="F162" s="50">
        <v>3053.5500183105469</v>
      </c>
      <c r="G162" s="52">
        <v>11190.330200195313</v>
      </c>
    </row>
    <row r="163" spans="1:7" x14ac:dyDescent="0.25">
      <c r="A163" s="49" t="s">
        <v>329</v>
      </c>
      <c r="B163" s="49" t="s">
        <v>4</v>
      </c>
      <c r="C163" s="49" t="s">
        <v>72</v>
      </c>
      <c r="D163" s="49" t="s">
        <v>173</v>
      </c>
      <c r="E163" s="49" t="s">
        <v>28</v>
      </c>
      <c r="F163" s="50">
        <v>156.94000244140625</v>
      </c>
      <c r="G163" s="52">
        <v>630.0999755859375</v>
      </c>
    </row>
    <row r="164" spans="1:7" x14ac:dyDescent="0.25">
      <c r="A164" s="49" t="s">
        <v>329</v>
      </c>
      <c r="B164" s="49" t="s">
        <v>4</v>
      </c>
      <c r="C164" s="49" t="s">
        <v>72</v>
      </c>
      <c r="D164" s="49" t="s">
        <v>352</v>
      </c>
      <c r="E164" s="49" t="s">
        <v>38</v>
      </c>
      <c r="F164" s="50">
        <v>44307.33984375</v>
      </c>
      <c r="G164" s="52">
        <v>79344</v>
      </c>
    </row>
    <row r="165" spans="1:7" x14ac:dyDescent="0.25">
      <c r="A165" s="49" t="s">
        <v>329</v>
      </c>
      <c r="B165" s="49" t="s">
        <v>4</v>
      </c>
      <c r="C165" s="49" t="s">
        <v>72</v>
      </c>
      <c r="D165" s="49" t="s">
        <v>174</v>
      </c>
      <c r="E165" s="49" t="s">
        <v>50</v>
      </c>
      <c r="F165" s="50">
        <v>2175.0299682617187</v>
      </c>
      <c r="G165" s="52">
        <v>3951.280029296875</v>
      </c>
    </row>
    <row r="166" spans="1:7" x14ac:dyDescent="0.25">
      <c r="A166" s="49" t="s">
        <v>330</v>
      </c>
      <c r="B166" s="49" t="s">
        <v>4</v>
      </c>
      <c r="C166" s="49" t="s">
        <v>72</v>
      </c>
      <c r="D166" s="49" t="s">
        <v>175</v>
      </c>
      <c r="E166" s="49" t="s">
        <v>43</v>
      </c>
      <c r="F166" s="50">
        <v>409.1400146484375</v>
      </c>
      <c r="G166" s="52">
        <v>62279.4296875</v>
      </c>
    </row>
    <row r="167" spans="1:7" x14ac:dyDescent="0.25">
      <c r="A167" s="49" t="s">
        <v>330</v>
      </c>
      <c r="B167" s="49" t="s">
        <v>4</v>
      </c>
      <c r="C167" s="49" t="s">
        <v>72</v>
      </c>
      <c r="D167" s="49" t="s">
        <v>175</v>
      </c>
      <c r="E167" s="49" t="s">
        <v>41</v>
      </c>
      <c r="F167" s="50">
        <v>340.29000854492187</v>
      </c>
      <c r="G167" s="52">
        <v>94016.09375</v>
      </c>
    </row>
    <row r="168" spans="1:7" x14ac:dyDescent="0.25">
      <c r="A168" s="49" t="s">
        <v>329</v>
      </c>
      <c r="B168" s="49" t="s">
        <v>4</v>
      </c>
      <c r="C168" s="49" t="s">
        <v>72</v>
      </c>
      <c r="D168" s="49" t="s">
        <v>323</v>
      </c>
      <c r="E168" s="49" t="s">
        <v>50</v>
      </c>
      <c r="F168" s="50">
        <v>1026.8499755859375</v>
      </c>
      <c r="G168" s="52">
        <v>5013.3701171875</v>
      </c>
    </row>
    <row r="169" spans="1:7" x14ac:dyDescent="0.25">
      <c r="A169" s="49" t="s">
        <v>329</v>
      </c>
      <c r="B169" s="49" t="s">
        <v>4</v>
      </c>
      <c r="C169" s="49" t="s">
        <v>72</v>
      </c>
      <c r="D169" s="49" t="s">
        <v>177</v>
      </c>
      <c r="E169" s="49" t="s">
        <v>28</v>
      </c>
      <c r="F169" s="50">
        <v>145463.78125</v>
      </c>
      <c r="G169" s="52">
        <v>75720.9990234375</v>
      </c>
    </row>
    <row r="170" spans="1:7" x14ac:dyDescent="0.25">
      <c r="A170" s="49" t="s">
        <v>329</v>
      </c>
      <c r="B170" s="49" t="s">
        <v>4</v>
      </c>
      <c r="C170" s="49" t="s">
        <v>72</v>
      </c>
      <c r="D170" s="49" t="s">
        <v>177</v>
      </c>
      <c r="E170" s="49" t="s">
        <v>73</v>
      </c>
      <c r="F170" s="50">
        <v>242984.826171875</v>
      </c>
      <c r="G170" s="52">
        <v>173255</v>
      </c>
    </row>
    <row r="171" spans="1:7" ht="30" x14ac:dyDescent="0.25">
      <c r="A171" s="49" t="s">
        <v>329</v>
      </c>
      <c r="B171" s="49" t="s">
        <v>4</v>
      </c>
      <c r="C171" s="49" t="s">
        <v>102</v>
      </c>
      <c r="D171" s="49" t="s">
        <v>353</v>
      </c>
      <c r="E171" s="49" t="s">
        <v>37</v>
      </c>
      <c r="F171" s="50">
        <v>46127.2109375</v>
      </c>
      <c r="G171" s="52">
        <v>26578</v>
      </c>
    </row>
    <row r="172" spans="1:7" x14ac:dyDescent="0.25">
      <c r="A172" s="49" t="s">
        <v>329</v>
      </c>
      <c r="B172" s="49" t="s">
        <v>4</v>
      </c>
      <c r="C172" s="49" t="s">
        <v>72</v>
      </c>
      <c r="D172" s="49" t="s">
        <v>178</v>
      </c>
      <c r="E172" s="49" t="s">
        <v>37</v>
      </c>
      <c r="F172" s="50">
        <v>6649.2998046875</v>
      </c>
      <c r="G172" s="52">
        <v>35179.6484375</v>
      </c>
    </row>
    <row r="173" spans="1:7" x14ac:dyDescent="0.25">
      <c r="A173" s="49" t="s">
        <v>329</v>
      </c>
      <c r="B173" s="49" t="s">
        <v>4</v>
      </c>
      <c r="C173" s="49" t="s">
        <v>72</v>
      </c>
      <c r="D173" s="49" t="s">
        <v>354</v>
      </c>
      <c r="E173" s="49" t="s">
        <v>100</v>
      </c>
      <c r="F173" s="50">
        <v>26762.2109375</v>
      </c>
      <c r="G173" s="52">
        <v>41150.1015625</v>
      </c>
    </row>
    <row r="174" spans="1:7" x14ac:dyDescent="0.25">
      <c r="A174" s="49" t="s">
        <v>329</v>
      </c>
      <c r="B174" s="49" t="s">
        <v>4</v>
      </c>
      <c r="C174" s="49" t="s">
        <v>72</v>
      </c>
      <c r="D174" s="49" t="s">
        <v>179</v>
      </c>
      <c r="E174" s="49" t="s">
        <v>28</v>
      </c>
      <c r="F174" s="50">
        <v>206.36000061035156</v>
      </c>
      <c r="G174" s="52">
        <v>1156.6199951171875</v>
      </c>
    </row>
    <row r="175" spans="1:7" x14ac:dyDescent="0.25">
      <c r="A175" s="49" t="s">
        <v>329</v>
      </c>
      <c r="B175" s="49" t="s">
        <v>4</v>
      </c>
      <c r="C175" s="49" t="s">
        <v>72</v>
      </c>
      <c r="D175" s="49" t="s">
        <v>165</v>
      </c>
      <c r="E175" s="49" t="s">
        <v>28</v>
      </c>
      <c r="F175" s="50">
        <v>88430.898468017578</v>
      </c>
      <c r="G175" s="52">
        <v>160270.93156433105</v>
      </c>
    </row>
    <row r="176" spans="1:7" x14ac:dyDescent="0.25">
      <c r="A176" s="49" t="s">
        <v>329</v>
      </c>
      <c r="B176" s="49" t="s">
        <v>4</v>
      </c>
      <c r="C176" s="49" t="s">
        <v>72</v>
      </c>
      <c r="D176" s="49" t="s">
        <v>324</v>
      </c>
      <c r="E176" s="49" t="s">
        <v>50</v>
      </c>
      <c r="F176" s="50">
        <v>277.08000564575195</v>
      </c>
      <c r="G176" s="52">
        <v>1148.7500152587891</v>
      </c>
    </row>
    <row r="177" spans="1:7" x14ac:dyDescent="0.25">
      <c r="A177" s="49" t="s">
        <v>329</v>
      </c>
      <c r="B177" s="49" t="s">
        <v>4</v>
      </c>
      <c r="C177" s="49" t="s">
        <v>72</v>
      </c>
      <c r="D177" s="49" t="s">
        <v>181</v>
      </c>
      <c r="E177" s="49" t="s">
        <v>37</v>
      </c>
      <c r="F177" s="50">
        <v>52</v>
      </c>
      <c r="G177" s="52">
        <v>440.51998901367187</v>
      </c>
    </row>
    <row r="178" spans="1:7" x14ac:dyDescent="0.25">
      <c r="A178" s="49" t="s">
        <v>329</v>
      </c>
      <c r="B178" s="49" t="s">
        <v>4</v>
      </c>
      <c r="C178" s="49" t="s">
        <v>72</v>
      </c>
      <c r="D178" s="49" t="s">
        <v>182</v>
      </c>
      <c r="E178" s="49" t="s">
        <v>50</v>
      </c>
      <c r="F178" s="50">
        <v>1744.3499755859375</v>
      </c>
      <c r="G178" s="52">
        <v>332</v>
      </c>
    </row>
    <row r="179" spans="1:7" x14ac:dyDescent="0.25">
      <c r="A179" s="49" t="s">
        <v>329</v>
      </c>
      <c r="B179" s="49" t="s">
        <v>4</v>
      </c>
      <c r="C179" s="49" t="s">
        <v>72</v>
      </c>
      <c r="D179" s="49" t="s">
        <v>182</v>
      </c>
      <c r="E179" s="49" t="s">
        <v>28</v>
      </c>
      <c r="F179" s="50">
        <v>53225.758285522461</v>
      </c>
      <c r="G179" s="52">
        <v>41881.918762207031</v>
      </c>
    </row>
    <row r="180" spans="1:7" x14ac:dyDescent="0.25">
      <c r="A180" s="49" t="s">
        <v>329</v>
      </c>
      <c r="B180" s="49" t="s">
        <v>4</v>
      </c>
      <c r="C180" s="49" t="s">
        <v>72</v>
      </c>
      <c r="D180" s="49" t="s">
        <v>183</v>
      </c>
      <c r="E180" s="49" t="s">
        <v>28</v>
      </c>
      <c r="F180" s="50">
        <v>1929.0600090026855</v>
      </c>
      <c r="G180" s="52">
        <v>14532.529846191406</v>
      </c>
    </row>
    <row r="181" spans="1:7" x14ac:dyDescent="0.25">
      <c r="A181" s="49" t="s">
        <v>329</v>
      </c>
      <c r="B181" s="49" t="s">
        <v>4</v>
      </c>
      <c r="C181" s="49" t="s">
        <v>72</v>
      </c>
      <c r="D181" s="49" t="s">
        <v>184</v>
      </c>
      <c r="E181" s="49" t="s">
        <v>28</v>
      </c>
      <c r="F181" s="50">
        <v>757.13998413085937</v>
      </c>
      <c r="G181" s="52">
        <v>7358.500244140625</v>
      </c>
    </row>
    <row r="182" spans="1:7" x14ac:dyDescent="0.25">
      <c r="A182" s="49" t="s">
        <v>329</v>
      </c>
      <c r="B182" s="49" t="s">
        <v>4</v>
      </c>
      <c r="C182" s="49" t="s">
        <v>72</v>
      </c>
      <c r="D182" s="49" t="s">
        <v>184</v>
      </c>
      <c r="E182" s="49" t="s">
        <v>37</v>
      </c>
      <c r="F182" s="50">
        <v>854.530029296875</v>
      </c>
      <c r="G182" s="52">
        <v>3725.949951171875</v>
      </c>
    </row>
    <row r="183" spans="1:7" x14ac:dyDescent="0.25">
      <c r="A183" s="49" t="s">
        <v>329</v>
      </c>
      <c r="B183" s="49" t="s">
        <v>4</v>
      </c>
      <c r="C183" s="49" t="s">
        <v>72</v>
      </c>
      <c r="D183" s="49" t="s">
        <v>185</v>
      </c>
      <c r="E183" s="49" t="s">
        <v>28</v>
      </c>
      <c r="F183" s="50">
        <v>12133.710235595703</v>
      </c>
      <c r="G183" s="52">
        <v>55261.259765625</v>
      </c>
    </row>
    <row r="184" spans="1:7" x14ac:dyDescent="0.25">
      <c r="A184" s="49" t="s">
        <v>329</v>
      </c>
      <c r="B184" s="49" t="s">
        <v>4</v>
      </c>
      <c r="C184" s="49" t="s">
        <v>72</v>
      </c>
      <c r="D184" s="49" t="s">
        <v>186</v>
      </c>
      <c r="E184" s="49" t="s">
        <v>28</v>
      </c>
      <c r="F184" s="50">
        <v>629.1400146484375</v>
      </c>
      <c r="G184" s="52">
        <v>4206.39990234375</v>
      </c>
    </row>
    <row r="185" spans="1:7" x14ac:dyDescent="0.25">
      <c r="A185" s="49" t="s">
        <v>329</v>
      </c>
      <c r="B185" s="49" t="s">
        <v>4</v>
      </c>
      <c r="C185" s="49" t="s">
        <v>72</v>
      </c>
      <c r="D185" s="49" t="s">
        <v>186</v>
      </c>
      <c r="E185" s="49" t="s">
        <v>37</v>
      </c>
      <c r="F185" s="50">
        <v>286.1199951171875</v>
      </c>
      <c r="G185" s="52">
        <v>1809.9200439453125</v>
      </c>
    </row>
    <row r="186" spans="1:7" x14ac:dyDescent="0.25">
      <c r="A186" s="49" t="s">
        <v>329</v>
      </c>
      <c r="B186" s="49" t="s">
        <v>4</v>
      </c>
      <c r="C186" s="49" t="s">
        <v>72</v>
      </c>
      <c r="D186" s="49" t="s">
        <v>187</v>
      </c>
      <c r="E186" s="49" t="s">
        <v>40</v>
      </c>
      <c r="F186" s="50">
        <v>20517.990234375</v>
      </c>
      <c r="G186" s="52">
        <v>42390</v>
      </c>
    </row>
    <row r="187" spans="1:7" x14ac:dyDescent="0.25">
      <c r="A187" s="49" t="s">
        <v>329</v>
      </c>
      <c r="B187" s="49" t="s">
        <v>4</v>
      </c>
      <c r="C187" s="49" t="s">
        <v>72</v>
      </c>
      <c r="D187" s="49" t="s">
        <v>187</v>
      </c>
      <c r="E187" s="49" t="s">
        <v>55</v>
      </c>
      <c r="F187" s="50">
        <v>74743.689453125</v>
      </c>
      <c r="G187" s="52">
        <v>145103.6171875</v>
      </c>
    </row>
    <row r="188" spans="1:7" x14ac:dyDescent="0.25">
      <c r="A188" s="49" t="s">
        <v>329</v>
      </c>
      <c r="B188" s="49" t="s">
        <v>4</v>
      </c>
      <c r="C188" s="49" t="s">
        <v>72</v>
      </c>
      <c r="D188" s="49" t="s">
        <v>187</v>
      </c>
      <c r="E188" s="49" t="s">
        <v>62</v>
      </c>
      <c r="F188" s="50">
        <v>50000</v>
      </c>
      <c r="G188" s="52">
        <v>95737.9296875</v>
      </c>
    </row>
    <row r="189" spans="1:7" x14ac:dyDescent="0.25">
      <c r="A189" s="49" t="s">
        <v>329</v>
      </c>
      <c r="B189" s="49" t="s">
        <v>4</v>
      </c>
      <c r="C189" s="49" t="s">
        <v>72</v>
      </c>
      <c r="D189" s="49" t="s">
        <v>326</v>
      </c>
      <c r="E189" s="49" t="s">
        <v>28</v>
      </c>
      <c r="F189" s="50">
        <v>39050.460083007813</v>
      </c>
      <c r="G189" s="52">
        <v>138490.84912109375</v>
      </c>
    </row>
    <row r="190" spans="1:7" x14ac:dyDescent="0.25">
      <c r="A190" s="49" t="s">
        <v>329</v>
      </c>
      <c r="B190" s="49" t="s">
        <v>4</v>
      </c>
      <c r="C190" s="49" t="s">
        <v>72</v>
      </c>
      <c r="D190" s="49" t="s">
        <v>275</v>
      </c>
      <c r="E190" s="49" t="s">
        <v>28</v>
      </c>
      <c r="F190" s="50">
        <v>1791.7099609375</v>
      </c>
      <c r="G190" s="52">
        <v>21840</v>
      </c>
    </row>
    <row r="191" spans="1:7" x14ac:dyDescent="0.25">
      <c r="A191" s="49" t="s">
        <v>329</v>
      </c>
      <c r="B191" s="49" t="s">
        <v>4</v>
      </c>
      <c r="C191" s="49" t="s">
        <v>72</v>
      </c>
      <c r="D191" s="49" t="s">
        <v>189</v>
      </c>
      <c r="E191" s="49" t="s">
        <v>28</v>
      </c>
      <c r="F191" s="50">
        <v>1250.5099716186523</v>
      </c>
      <c r="G191" s="52">
        <v>8143.2301330566406</v>
      </c>
    </row>
    <row r="192" spans="1:7" x14ac:dyDescent="0.25">
      <c r="A192" s="49" t="s">
        <v>329</v>
      </c>
      <c r="B192" s="49" t="s">
        <v>4</v>
      </c>
      <c r="C192" s="49" t="s">
        <v>72</v>
      </c>
      <c r="D192" s="49" t="s">
        <v>190</v>
      </c>
      <c r="E192" s="49" t="s">
        <v>28</v>
      </c>
      <c r="F192" s="50">
        <v>1042.6600189208984</v>
      </c>
      <c r="G192" s="52">
        <v>7208.5200805664062</v>
      </c>
    </row>
    <row r="193" spans="1:7" x14ac:dyDescent="0.25">
      <c r="A193" s="49" t="s">
        <v>329</v>
      </c>
      <c r="B193" s="49" t="s">
        <v>4</v>
      </c>
      <c r="C193" s="49" t="s">
        <v>72</v>
      </c>
      <c r="D193" s="49" t="s">
        <v>191</v>
      </c>
      <c r="E193" s="49" t="s">
        <v>28</v>
      </c>
      <c r="F193" s="50">
        <v>2275.739990234375</v>
      </c>
      <c r="G193" s="52">
        <v>4245.7998046875</v>
      </c>
    </row>
    <row r="194" spans="1:7" x14ac:dyDescent="0.25">
      <c r="A194" s="49" t="s">
        <v>329</v>
      </c>
      <c r="B194" s="49" t="s">
        <v>4</v>
      </c>
      <c r="C194" s="49" t="s">
        <v>72</v>
      </c>
      <c r="D194" s="49" t="s">
        <v>108</v>
      </c>
      <c r="E194" s="49" t="s">
        <v>28</v>
      </c>
      <c r="F194" s="50">
        <v>541.42001342773437</v>
      </c>
      <c r="G194" s="52">
        <v>2647.280029296875</v>
      </c>
    </row>
    <row r="195" spans="1:7" x14ac:dyDescent="0.25">
      <c r="A195" s="49" t="s">
        <v>329</v>
      </c>
      <c r="B195" s="49" t="s">
        <v>4</v>
      </c>
      <c r="C195" s="49" t="s">
        <v>72</v>
      </c>
      <c r="D195" s="49" t="s">
        <v>194</v>
      </c>
      <c r="E195" s="49" t="s">
        <v>28</v>
      </c>
      <c r="F195" s="50">
        <v>304.89999389648438</v>
      </c>
      <c r="G195" s="52">
        <v>2048.179931640625</v>
      </c>
    </row>
    <row r="196" spans="1:7" x14ac:dyDescent="0.25">
      <c r="A196" s="31" t="s">
        <v>329</v>
      </c>
      <c r="B196" s="32"/>
      <c r="C196" s="32"/>
      <c r="D196" s="32"/>
      <c r="E196" s="32"/>
      <c r="F196" s="32">
        <f>SUM(F154:F195)</f>
        <v>2861977.8316802979</v>
      </c>
      <c r="G196" s="33">
        <f>SUM(G154:G195)</f>
        <v>2977445.8255004883</v>
      </c>
    </row>
    <row r="197" spans="1:7" ht="16.5" thickBot="1" x14ac:dyDescent="0.3">
      <c r="A197" s="30" t="s">
        <v>0</v>
      </c>
      <c r="B197" s="30"/>
      <c r="C197" s="30"/>
      <c r="D197" s="30"/>
      <c r="E197" s="30"/>
      <c r="F197" s="30">
        <f>SUM(F196,F153,F111,F85,F48)</f>
        <v>13729159.477781219</v>
      </c>
      <c r="G197" s="44">
        <f>SUM(G196,G153,G111,G85,G48)</f>
        <v>14699434.864318848</v>
      </c>
    </row>
  </sheetData>
  <sortState ref="A11:I314">
    <sortCondition ref="A11:A314"/>
  </sortState>
  <mergeCells count="5">
    <mergeCell ref="A5:G5"/>
    <mergeCell ref="A6:G6"/>
    <mergeCell ref="A7:G7"/>
    <mergeCell ref="A8:G8"/>
    <mergeCell ref="A9:G9"/>
  </mergeCells>
  <printOptions horizontalCentered="1"/>
  <pageMargins left="0.51181102362204722" right="0.51181102362204722" top="0.74803149606299213" bottom="0.74803149606299213" header="0.31496062992125984" footer="0.31496062992125984"/>
  <pageSetup scale="80" orientation="portrait" r:id="rId1"/>
  <headerFooter>
    <oddFooter>&amp;CI-Página 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workbookViewId="0">
      <selection activeCell="G13" sqref="G13"/>
    </sheetView>
  </sheetViews>
  <sheetFormatPr baseColWidth="10" defaultColWidth="47.85546875" defaultRowHeight="15" x14ac:dyDescent="0.25"/>
  <cols>
    <col min="1" max="1" width="8" bestFit="1" customWidth="1"/>
    <col min="2" max="2" width="7.28515625" bestFit="1" customWidth="1"/>
    <col min="3" max="3" width="12" bestFit="1" customWidth="1"/>
    <col min="4" max="4" width="14.85546875" bestFit="1" customWidth="1"/>
    <col min="5" max="5" width="18.7109375" style="6" bestFit="1" customWidth="1"/>
    <col min="6" max="6" width="9.85546875" style="6" bestFit="1" customWidth="1"/>
    <col min="7" max="7" width="12.7109375" style="29" bestFit="1" customWidth="1"/>
  </cols>
  <sheetData>
    <row r="1" spans="1:7" x14ac:dyDescent="0.25">
      <c r="A1" s="15"/>
    </row>
    <row r="6" spans="1:7" x14ac:dyDescent="0.25">
      <c r="A6" s="62" t="s">
        <v>18</v>
      </c>
      <c r="B6" s="62"/>
      <c r="C6" s="62"/>
      <c r="D6" s="62"/>
      <c r="E6" s="62"/>
      <c r="F6" s="62"/>
      <c r="G6" s="62"/>
    </row>
    <row r="7" spans="1:7" ht="23.25" x14ac:dyDescent="0.35">
      <c r="A7" s="63" t="s">
        <v>19</v>
      </c>
      <c r="B7" s="63"/>
      <c r="C7" s="63"/>
      <c r="D7" s="63"/>
      <c r="E7" s="63"/>
      <c r="F7" s="63"/>
      <c r="G7" s="63"/>
    </row>
    <row r="8" spans="1:7" ht="22.5" x14ac:dyDescent="0.35">
      <c r="A8" s="64" t="s">
        <v>20</v>
      </c>
      <c r="B8" s="64"/>
      <c r="C8" s="64"/>
      <c r="D8" s="64"/>
      <c r="E8" s="64"/>
      <c r="F8" s="64"/>
      <c r="G8" s="64"/>
    </row>
    <row r="9" spans="1:7" ht="20.25" thickBot="1" x14ac:dyDescent="0.4">
      <c r="A9" s="69" t="str">
        <f>Consolidado!B9</f>
        <v>“Año del Fomento a las Exportaciones”</v>
      </c>
      <c r="B9" s="69"/>
      <c r="C9" s="69"/>
      <c r="D9" s="69"/>
      <c r="E9" s="69"/>
      <c r="F9" s="69"/>
      <c r="G9" s="69"/>
    </row>
    <row r="10" spans="1:7" ht="15.75" thickBot="1" x14ac:dyDescent="0.3">
      <c r="A10" s="70" t="s">
        <v>367</v>
      </c>
      <c r="B10" s="71"/>
      <c r="C10" s="71"/>
      <c r="D10" s="71"/>
      <c r="E10" s="71"/>
      <c r="F10" s="71"/>
      <c r="G10" s="72"/>
    </row>
    <row r="11" spans="1:7" ht="15.75" thickBot="1" x14ac:dyDescent="0.3">
      <c r="A11" s="2" t="s">
        <v>7</v>
      </c>
      <c r="B11" s="3" t="s">
        <v>8</v>
      </c>
      <c r="C11" s="3" t="s">
        <v>9</v>
      </c>
      <c r="D11" s="3" t="s">
        <v>17</v>
      </c>
      <c r="E11" s="3" t="s">
        <v>10</v>
      </c>
      <c r="F11" s="5" t="s">
        <v>11</v>
      </c>
      <c r="G11" s="4" t="s">
        <v>12</v>
      </c>
    </row>
    <row r="12" spans="1:7" x14ac:dyDescent="0.25">
      <c r="A12" s="49" t="s">
        <v>25</v>
      </c>
      <c r="B12" s="49" t="s">
        <v>75</v>
      </c>
      <c r="C12" s="49" t="s">
        <v>76</v>
      </c>
      <c r="D12" s="49" t="s">
        <v>195</v>
      </c>
      <c r="E12" s="49" t="s">
        <v>43</v>
      </c>
      <c r="F12" s="50">
        <v>15048.53</v>
      </c>
      <c r="G12" s="52">
        <v>79600</v>
      </c>
    </row>
    <row r="13" spans="1:7" x14ac:dyDescent="0.25">
      <c r="A13" s="31" t="s">
        <v>25</v>
      </c>
      <c r="B13" s="32"/>
      <c r="C13" s="32"/>
      <c r="D13" s="32"/>
      <c r="E13" s="32"/>
      <c r="F13" s="32">
        <f>SUM(F12:F12)</f>
        <v>15048.53</v>
      </c>
      <c r="G13" s="33">
        <f>SUM(G12:G12)</f>
        <v>79600</v>
      </c>
    </row>
    <row r="14" spans="1:7" x14ac:dyDescent="0.25">
      <c r="A14" s="49" t="s">
        <v>215</v>
      </c>
      <c r="B14" s="49" t="s">
        <v>75</v>
      </c>
      <c r="C14" s="49" t="s">
        <v>76</v>
      </c>
      <c r="D14" s="49" t="s">
        <v>287</v>
      </c>
      <c r="E14" s="49" t="s">
        <v>28</v>
      </c>
      <c r="F14" s="50">
        <v>579.70000000000005</v>
      </c>
      <c r="G14" s="52">
        <v>7664.94</v>
      </c>
    </row>
    <row r="15" spans="1:7" x14ac:dyDescent="0.25">
      <c r="A15" s="49" t="s">
        <v>215</v>
      </c>
      <c r="B15" s="49" t="s">
        <v>75</v>
      </c>
      <c r="C15" s="49" t="s">
        <v>76</v>
      </c>
      <c r="D15" s="49" t="s">
        <v>287</v>
      </c>
      <c r="E15" s="49" t="s">
        <v>28</v>
      </c>
      <c r="F15" s="50">
        <v>5677.54</v>
      </c>
      <c r="G15" s="52">
        <v>125060.3</v>
      </c>
    </row>
    <row r="16" spans="1:7" x14ac:dyDescent="0.25">
      <c r="A16" s="49" t="s">
        <v>215</v>
      </c>
      <c r="B16" s="49" t="s">
        <v>75</v>
      </c>
      <c r="C16" s="49" t="s">
        <v>76</v>
      </c>
      <c r="D16" s="49" t="s">
        <v>287</v>
      </c>
      <c r="E16" s="49" t="s">
        <v>28</v>
      </c>
      <c r="F16" s="50">
        <v>2490.25</v>
      </c>
      <c r="G16" s="52">
        <v>7158.14</v>
      </c>
    </row>
    <row r="17" spans="1:7" x14ac:dyDescent="0.25">
      <c r="A17" s="49" t="s">
        <v>215</v>
      </c>
      <c r="B17" s="49" t="s">
        <v>75</v>
      </c>
      <c r="C17" s="49" t="s">
        <v>76</v>
      </c>
      <c r="D17" s="49" t="s">
        <v>287</v>
      </c>
      <c r="E17" s="49" t="s">
        <v>28</v>
      </c>
      <c r="F17" s="50">
        <v>40.82</v>
      </c>
      <c r="G17" s="52">
        <v>236.7</v>
      </c>
    </row>
    <row r="18" spans="1:7" x14ac:dyDescent="0.25">
      <c r="A18" s="31" t="s">
        <v>215</v>
      </c>
      <c r="B18" s="32"/>
      <c r="C18" s="32"/>
      <c r="D18" s="32"/>
      <c r="E18" s="32"/>
      <c r="F18" s="32">
        <f>SUM(F14:F17)</f>
        <v>8788.31</v>
      </c>
      <c r="G18" s="33">
        <f>SUM(G14:G17)</f>
        <v>140120.08000000002</v>
      </c>
    </row>
    <row r="19" spans="1:7" x14ac:dyDescent="0.25">
      <c r="A19" s="49" t="s">
        <v>218</v>
      </c>
      <c r="B19" s="49" t="s">
        <v>75</v>
      </c>
      <c r="C19" s="49" t="s">
        <v>76</v>
      </c>
      <c r="D19" s="49" t="s">
        <v>286</v>
      </c>
      <c r="E19" s="49" t="s">
        <v>43</v>
      </c>
      <c r="F19" s="50">
        <v>4989.57</v>
      </c>
      <c r="G19" s="52">
        <v>24500</v>
      </c>
    </row>
    <row r="20" spans="1:7" x14ac:dyDescent="0.25">
      <c r="A20" s="49" t="s">
        <v>218</v>
      </c>
      <c r="B20" s="49" t="s">
        <v>75</v>
      </c>
      <c r="C20" s="49" t="s">
        <v>76</v>
      </c>
      <c r="D20" s="49" t="s">
        <v>195</v>
      </c>
      <c r="E20" s="49" t="s">
        <v>65</v>
      </c>
      <c r="F20" s="50">
        <v>6985.39</v>
      </c>
      <c r="G20" s="52">
        <v>46310</v>
      </c>
    </row>
    <row r="21" spans="1:7" x14ac:dyDescent="0.25">
      <c r="A21" s="31" t="s">
        <v>218</v>
      </c>
      <c r="B21" s="32"/>
      <c r="C21" s="32"/>
      <c r="D21" s="32"/>
      <c r="E21" s="32"/>
      <c r="F21" s="32">
        <f>SUM(F19:F20)</f>
        <v>11974.96</v>
      </c>
      <c r="G21" s="33">
        <f>SUM(G19:G20)</f>
        <v>70810</v>
      </c>
    </row>
    <row r="22" spans="1:7" x14ac:dyDescent="0.25">
      <c r="A22" s="49" t="s">
        <v>288</v>
      </c>
      <c r="B22" s="49" t="s">
        <v>75</v>
      </c>
      <c r="C22" s="49" t="s">
        <v>76</v>
      </c>
      <c r="D22" s="49" t="s">
        <v>287</v>
      </c>
      <c r="E22" s="49" t="s">
        <v>28</v>
      </c>
      <c r="F22" s="50">
        <v>4082.3701171875</v>
      </c>
      <c r="G22" s="52">
        <v>9285</v>
      </c>
    </row>
    <row r="23" spans="1:7" x14ac:dyDescent="0.25">
      <c r="A23" s="49" t="s">
        <v>288</v>
      </c>
      <c r="B23" s="49" t="s">
        <v>75</v>
      </c>
      <c r="C23" s="49" t="s">
        <v>76</v>
      </c>
      <c r="D23" s="49" t="s">
        <v>195</v>
      </c>
      <c r="E23" s="49" t="s">
        <v>28</v>
      </c>
      <c r="F23" s="50">
        <v>8984.849609375</v>
      </c>
      <c r="G23" s="52">
        <v>56229.73828125</v>
      </c>
    </row>
    <row r="24" spans="1:7" x14ac:dyDescent="0.25">
      <c r="A24" s="49" t="s">
        <v>288</v>
      </c>
      <c r="B24" s="49" t="s">
        <v>75</v>
      </c>
      <c r="C24" s="49" t="s">
        <v>76</v>
      </c>
      <c r="D24" s="49" t="s">
        <v>195</v>
      </c>
      <c r="E24" s="49" t="s">
        <v>43</v>
      </c>
      <c r="F24" s="50">
        <v>16425.650390625</v>
      </c>
      <c r="G24" s="52">
        <v>92760</v>
      </c>
    </row>
    <row r="25" spans="1:7" x14ac:dyDescent="0.25">
      <c r="A25" s="49" t="s">
        <v>288</v>
      </c>
      <c r="B25" s="49" t="s">
        <v>75</v>
      </c>
      <c r="C25" s="49" t="s">
        <v>76</v>
      </c>
      <c r="D25" s="49" t="s">
        <v>195</v>
      </c>
      <c r="E25" s="49" t="s">
        <v>43</v>
      </c>
      <c r="F25" s="50">
        <v>3991.64990234375</v>
      </c>
      <c r="G25" s="52">
        <v>24000</v>
      </c>
    </row>
    <row r="26" spans="1:7" x14ac:dyDescent="0.25">
      <c r="A26" s="31" t="s">
        <v>288</v>
      </c>
      <c r="B26" s="32"/>
      <c r="C26" s="32"/>
      <c r="D26" s="32"/>
      <c r="E26" s="32"/>
      <c r="F26" s="32">
        <f>SUM(F22:F25)</f>
        <v>33484.52001953125</v>
      </c>
      <c r="G26" s="33">
        <f>SUM(G22:G25)</f>
        <v>182274.73828125</v>
      </c>
    </row>
    <row r="27" spans="1:7" x14ac:dyDescent="0.25">
      <c r="A27" s="49" t="s">
        <v>329</v>
      </c>
      <c r="B27" s="49" t="s">
        <v>75</v>
      </c>
      <c r="C27" s="49" t="s">
        <v>76</v>
      </c>
      <c r="D27" s="49" t="s">
        <v>287</v>
      </c>
      <c r="E27" s="49" t="s">
        <v>28</v>
      </c>
      <c r="F27" s="50">
        <v>816.469970703125</v>
      </c>
      <c r="G27" s="52">
        <v>1633.199951171875</v>
      </c>
    </row>
    <row r="28" spans="1:7" x14ac:dyDescent="0.25">
      <c r="A28" s="49" t="s">
        <v>329</v>
      </c>
      <c r="B28" s="49" t="s">
        <v>75</v>
      </c>
      <c r="C28" s="49" t="s">
        <v>76</v>
      </c>
      <c r="D28" s="49" t="s">
        <v>355</v>
      </c>
      <c r="E28" s="49" t="s">
        <v>28</v>
      </c>
      <c r="F28" s="50">
        <v>31.75</v>
      </c>
      <c r="G28" s="52">
        <v>107.66000366210937</v>
      </c>
    </row>
    <row r="29" spans="1:7" x14ac:dyDescent="0.25">
      <c r="A29" s="49" t="s">
        <v>329</v>
      </c>
      <c r="B29" s="49" t="s">
        <v>75</v>
      </c>
      <c r="C29" s="49" t="s">
        <v>76</v>
      </c>
      <c r="D29" s="49" t="s">
        <v>195</v>
      </c>
      <c r="E29" s="49" t="s">
        <v>28</v>
      </c>
      <c r="F29" s="50">
        <v>226.80000305175781</v>
      </c>
      <c r="G29" s="52">
        <v>3750</v>
      </c>
    </row>
    <row r="30" spans="1:7" x14ac:dyDescent="0.25">
      <c r="A30" s="49" t="s">
        <v>329</v>
      </c>
      <c r="B30" s="49" t="s">
        <v>75</v>
      </c>
      <c r="C30" s="49" t="s">
        <v>76</v>
      </c>
      <c r="D30" s="49" t="s">
        <v>287</v>
      </c>
      <c r="E30" s="49" t="s">
        <v>28</v>
      </c>
      <c r="F30" s="50">
        <v>19595.380859375</v>
      </c>
      <c r="G30" s="52">
        <v>47520</v>
      </c>
    </row>
    <row r="31" spans="1:7" x14ac:dyDescent="0.25">
      <c r="A31" s="49" t="s">
        <v>329</v>
      </c>
      <c r="B31" s="49" t="s">
        <v>75</v>
      </c>
      <c r="C31" s="49" t="s">
        <v>76</v>
      </c>
      <c r="D31" s="49" t="s">
        <v>287</v>
      </c>
      <c r="E31" s="49" t="s">
        <v>28</v>
      </c>
      <c r="F31" s="50">
        <v>19595.380859375</v>
      </c>
      <c r="G31" s="52">
        <v>47520</v>
      </c>
    </row>
    <row r="32" spans="1:7" x14ac:dyDescent="0.25">
      <c r="A32" s="49" t="s">
        <v>329</v>
      </c>
      <c r="B32" s="49" t="s">
        <v>75</v>
      </c>
      <c r="C32" s="49" t="s">
        <v>76</v>
      </c>
      <c r="D32" s="49" t="s">
        <v>287</v>
      </c>
      <c r="E32" s="49" t="s">
        <v>28</v>
      </c>
      <c r="F32" s="50">
        <v>5288.940185546875</v>
      </c>
      <c r="G32" s="52">
        <v>15630.259765625</v>
      </c>
    </row>
    <row r="33" spans="1:7" x14ac:dyDescent="0.25">
      <c r="A33" s="49" t="s">
        <v>329</v>
      </c>
      <c r="B33" s="49" t="s">
        <v>75</v>
      </c>
      <c r="C33" s="49" t="s">
        <v>76</v>
      </c>
      <c r="D33" s="49" t="s">
        <v>195</v>
      </c>
      <c r="E33" s="49" t="s">
        <v>55</v>
      </c>
      <c r="F33" s="50">
        <v>24947.830078125</v>
      </c>
      <c r="G33" s="52">
        <v>20027</v>
      </c>
    </row>
    <row r="34" spans="1:7" ht="15.75" thickBot="1" x14ac:dyDescent="0.3">
      <c r="A34" s="31" t="s">
        <v>329</v>
      </c>
      <c r="B34" s="32"/>
      <c r="C34" s="32"/>
      <c r="D34" s="32"/>
      <c r="E34" s="32"/>
      <c r="F34" s="32">
        <f>SUM(F27:F33)</f>
        <v>70502.551956176758</v>
      </c>
      <c r="G34" s="33">
        <f>SUM(G27:G33)</f>
        <v>136188.11972045898</v>
      </c>
    </row>
    <row r="35" spans="1:7" ht="16.5" thickBot="1" x14ac:dyDescent="0.3">
      <c r="A35" s="34" t="s">
        <v>0</v>
      </c>
      <c r="B35" s="34"/>
      <c r="C35" s="34"/>
      <c r="D35" s="34"/>
      <c r="E35" s="34"/>
      <c r="F35" s="34">
        <f>SUM(F34,F26,F21,F18,F13)</f>
        <v>139798.871975708</v>
      </c>
      <c r="G35" s="45">
        <f>SUM(G34,G26,G21,G18,G13)</f>
        <v>608992.93800170906</v>
      </c>
    </row>
  </sheetData>
  <sortState ref="A12:H36">
    <sortCondition ref="D12:D36"/>
    <sortCondition ref="E12:E36"/>
  </sortState>
  <mergeCells count="5">
    <mergeCell ref="A10:G10"/>
    <mergeCell ref="A9:G9"/>
    <mergeCell ref="A8:G8"/>
    <mergeCell ref="A7:G7"/>
    <mergeCell ref="A6:G6"/>
  </mergeCells>
  <printOptions horizontalCentered="1"/>
  <pageMargins left="0.51181102362204722" right="0.51181102362204722" top="0.55118110236220474" bottom="0.43307086614173229" header="0.31496062992125984" footer="0.31496062992125984"/>
  <pageSetup scale="90" orientation="portrait" r:id="rId1"/>
  <headerFooter>
    <oddFooter>&amp;CI-Página &amp;P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opLeftCell="A5" workbookViewId="0">
      <selection activeCell="F12" sqref="F12:G12"/>
    </sheetView>
  </sheetViews>
  <sheetFormatPr baseColWidth="10" defaultColWidth="48.140625" defaultRowHeight="15" x14ac:dyDescent="0.25"/>
  <cols>
    <col min="1" max="1" width="11.42578125" bestFit="1" customWidth="1"/>
    <col min="2" max="2" width="7.28515625" bestFit="1" customWidth="1"/>
    <col min="3" max="3" width="14.42578125" bestFit="1" customWidth="1"/>
    <col min="4" max="4" width="26.5703125" bestFit="1" customWidth="1"/>
    <col min="5" max="5" width="18.7109375" bestFit="1" customWidth="1"/>
    <col min="6" max="6" width="9.85546875" style="6" bestFit="1" customWidth="1"/>
    <col min="7" max="7" width="14.42578125" style="1" bestFit="1" customWidth="1"/>
  </cols>
  <sheetData>
    <row r="1" spans="1:7" x14ac:dyDescent="0.25">
      <c r="A1" s="15"/>
    </row>
    <row r="6" spans="1:7" x14ac:dyDescent="0.25">
      <c r="A6" s="62" t="s">
        <v>18</v>
      </c>
      <c r="B6" s="62"/>
      <c r="C6" s="62"/>
      <c r="D6" s="62"/>
      <c r="E6" s="62"/>
      <c r="F6" s="62"/>
      <c r="G6" s="62"/>
    </row>
    <row r="7" spans="1:7" ht="23.25" x14ac:dyDescent="0.35">
      <c r="A7" s="63" t="s">
        <v>19</v>
      </c>
      <c r="B7" s="63"/>
      <c r="C7" s="63"/>
      <c r="D7" s="63"/>
      <c r="E7" s="63"/>
      <c r="F7" s="63"/>
      <c r="G7" s="63"/>
    </row>
    <row r="8" spans="1:7" ht="22.5" x14ac:dyDescent="0.35">
      <c r="A8" s="64" t="s">
        <v>20</v>
      </c>
      <c r="B8" s="64"/>
      <c r="C8" s="64"/>
      <c r="D8" s="64"/>
      <c r="E8" s="64"/>
      <c r="F8" s="64"/>
      <c r="G8" s="64"/>
    </row>
    <row r="9" spans="1:7" ht="20.25" thickBot="1" x14ac:dyDescent="0.4">
      <c r="A9" s="69" t="str">
        <f>Consolidado!B9</f>
        <v>“Año del Fomento a las Exportaciones”</v>
      </c>
      <c r="B9" s="69"/>
      <c r="C9" s="69"/>
      <c r="D9" s="69"/>
      <c r="E9" s="69"/>
      <c r="F9" s="69"/>
      <c r="G9" s="69"/>
    </row>
    <row r="10" spans="1:7" ht="15.75" thickBot="1" x14ac:dyDescent="0.3">
      <c r="A10" s="70" t="s">
        <v>98</v>
      </c>
      <c r="B10" s="71"/>
      <c r="C10" s="71"/>
      <c r="D10" s="71"/>
      <c r="E10" s="71"/>
      <c r="F10" s="71"/>
      <c r="G10" s="72"/>
    </row>
    <row r="11" spans="1:7" ht="15.75" thickBot="1" x14ac:dyDescent="0.3">
      <c r="A11" s="2" t="s">
        <v>7</v>
      </c>
      <c r="B11" s="3" t="s">
        <v>8</v>
      </c>
      <c r="C11" s="3" t="s">
        <v>9</v>
      </c>
      <c r="D11" s="3" t="s">
        <v>17</v>
      </c>
      <c r="E11" s="3" t="s">
        <v>10</v>
      </c>
      <c r="F11" s="5" t="s">
        <v>11</v>
      </c>
      <c r="G11" s="4" t="s">
        <v>12</v>
      </c>
    </row>
    <row r="12" spans="1:7" x14ac:dyDescent="0.25">
      <c r="A12" s="49"/>
      <c r="B12" s="49"/>
      <c r="C12" s="49"/>
      <c r="D12" s="49"/>
      <c r="E12" s="49"/>
      <c r="F12" s="50"/>
      <c r="G12" s="52"/>
    </row>
    <row r="13" spans="1:7" ht="15.75" thickBot="1" x14ac:dyDescent="0.3">
      <c r="A13" s="31"/>
      <c r="B13" s="32"/>
      <c r="C13" s="32"/>
      <c r="D13" s="32"/>
      <c r="E13" s="32"/>
      <c r="F13" s="32"/>
      <c r="G13" s="33"/>
    </row>
    <row r="14" spans="1:7" ht="16.5" thickBot="1" x14ac:dyDescent="0.3">
      <c r="A14" s="34" t="s">
        <v>0</v>
      </c>
      <c r="B14" s="34"/>
      <c r="C14" s="34"/>
      <c r="D14" s="34"/>
      <c r="E14" s="34"/>
      <c r="F14" s="34">
        <f>SUM(F12:F13)</f>
        <v>0</v>
      </c>
      <c r="G14" s="35">
        <f>SUM(G12:G13)</f>
        <v>0</v>
      </c>
    </row>
  </sheetData>
  <sortState ref="A12:H23">
    <sortCondition ref="D12:D23"/>
    <sortCondition ref="E12:E23"/>
  </sortState>
  <mergeCells count="5">
    <mergeCell ref="A6:G6"/>
    <mergeCell ref="A7:G7"/>
    <mergeCell ref="A8:G8"/>
    <mergeCell ref="A9:G9"/>
    <mergeCell ref="A10:G10"/>
  </mergeCells>
  <printOptions horizontalCentered="1"/>
  <pageMargins left="0.51181102362204722" right="0.51181102362204722" top="0.74803149606299213" bottom="0.74803149606299213" header="0.31496062992125984" footer="0.31496062992125984"/>
  <pageSetup scale="90" orientation="portrait" r:id="rId1"/>
  <headerFooter>
    <oddFooter>Página &amp;P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"/>
  <sheetViews>
    <sheetView topLeftCell="A7" workbookViewId="0">
      <selection activeCell="A10" sqref="A10:G10"/>
    </sheetView>
  </sheetViews>
  <sheetFormatPr baseColWidth="10" defaultColWidth="64.7109375" defaultRowHeight="15" x14ac:dyDescent="0.25"/>
  <cols>
    <col min="1" max="1" width="11.42578125" bestFit="1" customWidth="1"/>
    <col min="2" max="2" width="14.28515625" bestFit="1" customWidth="1"/>
    <col min="3" max="3" width="20.7109375" bestFit="1" customWidth="1"/>
    <col min="4" max="4" width="21.42578125" bestFit="1" customWidth="1"/>
    <col min="5" max="5" width="18.7109375" bestFit="1" customWidth="1"/>
    <col min="6" max="6" width="15.5703125" style="6" bestFit="1" customWidth="1"/>
    <col min="7" max="7" width="16.85546875" style="1" bestFit="1" customWidth="1"/>
    <col min="8" max="8" width="29.7109375" customWidth="1"/>
    <col min="9" max="9" width="26.42578125" customWidth="1"/>
    <col min="10" max="10" width="21.7109375" customWidth="1"/>
    <col min="11" max="11" width="23.140625" customWidth="1"/>
    <col min="12" max="12" width="18" customWidth="1"/>
    <col min="13" max="13" width="15.5703125" customWidth="1"/>
  </cols>
  <sheetData>
    <row r="1" spans="1:7" x14ac:dyDescent="0.25">
      <c r="A1" s="16"/>
    </row>
    <row r="6" spans="1:7" x14ac:dyDescent="0.25">
      <c r="A6" s="62" t="s">
        <v>18</v>
      </c>
      <c r="B6" s="62"/>
      <c r="C6" s="62"/>
      <c r="D6" s="62"/>
      <c r="E6" s="62"/>
      <c r="F6" s="62"/>
      <c r="G6" s="62"/>
    </row>
    <row r="7" spans="1:7" ht="23.25" x14ac:dyDescent="0.35">
      <c r="A7" s="63" t="s">
        <v>19</v>
      </c>
      <c r="B7" s="63"/>
      <c r="C7" s="63"/>
      <c r="D7" s="63"/>
      <c r="E7" s="63"/>
      <c r="F7" s="63"/>
      <c r="G7" s="63"/>
    </row>
    <row r="8" spans="1:7" ht="22.5" x14ac:dyDescent="0.35">
      <c r="A8" s="64" t="s">
        <v>20</v>
      </c>
      <c r="B8" s="64"/>
      <c r="C8" s="64"/>
      <c r="D8" s="64"/>
      <c r="E8" s="64"/>
      <c r="F8" s="64"/>
      <c r="G8" s="64"/>
    </row>
    <row r="9" spans="1:7" ht="20.25" thickBot="1" x14ac:dyDescent="0.4">
      <c r="A9" s="69" t="str">
        <f>Consolidado!B9</f>
        <v>“Año del Fomento a las Exportaciones”</v>
      </c>
      <c r="B9" s="69"/>
      <c r="C9" s="69"/>
      <c r="D9" s="69"/>
      <c r="E9" s="69"/>
      <c r="F9" s="69"/>
      <c r="G9" s="69"/>
    </row>
    <row r="10" spans="1:7" ht="15.75" thickBot="1" x14ac:dyDescent="0.3">
      <c r="A10" s="70" t="s">
        <v>368</v>
      </c>
      <c r="B10" s="71"/>
      <c r="C10" s="71"/>
      <c r="D10" s="71"/>
      <c r="E10" s="71"/>
      <c r="F10" s="71"/>
      <c r="G10" s="72"/>
    </row>
    <row r="11" spans="1:7" ht="15.75" thickBot="1" x14ac:dyDescent="0.3">
      <c r="A11" s="2" t="s">
        <v>7</v>
      </c>
      <c r="B11" s="3" t="s">
        <v>8</v>
      </c>
      <c r="C11" s="3" t="s">
        <v>9</v>
      </c>
      <c r="D11" s="3" t="s">
        <v>17</v>
      </c>
      <c r="E11" s="3" t="s">
        <v>10</v>
      </c>
      <c r="F11" s="5" t="s">
        <v>11</v>
      </c>
      <c r="G11" s="4" t="s">
        <v>12</v>
      </c>
    </row>
    <row r="12" spans="1:7" x14ac:dyDescent="0.25">
      <c r="A12" s="49" t="s">
        <v>25</v>
      </c>
      <c r="B12" s="49" t="s">
        <v>196</v>
      </c>
      <c r="C12" s="49" t="s">
        <v>197</v>
      </c>
      <c r="D12" s="49" t="s">
        <v>198</v>
      </c>
      <c r="E12" s="49" t="s">
        <v>64</v>
      </c>
      <c r="F12" s="50">
        <v>97734.23</v>
      </c>
      <c r="G12" s="52">
        <v>40509.07</v>
      </c>
    </row>
    <row r="13" spans="1:7" x14ac:dyDescent="0.25">
      <c r="A13" s="49" t="s">
        <v>25</v>
      </c>
      <c r="B13" s="49" t="s">
        <v>196</v>
      </c>
      <c r="C13" s="49" t="s">
        <v>197</v>
      </c>
      <c r="D13" s="49" t="s">
        <v>199</v>
      </c>
      <c r="E13" s="49" t="s">
        <v>28</v>
      </c>
      <c r="F13" s="50">
        <v>19369088</v>
      </c>
      <c r="G13" s="52">
        <v>6879349.6699999999</v>
      </c>
    </row>
    <row r="14" spans="1:7" x14ac:dyDescent="0.25">
      <c r="A14" s="49" t="s">
        <v>25</v>
      </c>
      <c r="B14" s="49" t="s">
        <v>196</v>
      </c>
      <c r="C14" s="49" t="s">
        <v>197</v>
      </c>
      <c r="D14" s="49" t="s">
        <v>199</v>
      </c>
      <c r="E14" s="49" t="s">
        <v>200</v>
      </c>
      <c r="F14" s="50">
        <v>3447391.25</v>
      </c>
      <c r="G14" s="52">
        <v>1217115.5</v>
      </c>
    </row>
    <row r="15" spans="1:7" x14ac:dyDescent="0.25">
      <c r="A15" s="49" t="s">
        <v>25</v>
      </c>
      <c r="B15" s="49" t="s">
        <v>196</v>
      </c>
      <c r="C15" s="49" t="s">
        <v>197</v>
      </c>
      <c r="D15" s="49" t="s">
        <v>201</v>
      </c>
      <c r="E15" s="49" t="s">
        <v>143</v>
      </c>
      <c r="F15" s="50">
        <v>30630635.780000001</v>
      </c>
      <c r="G15" s="52">
        <v>9105629.4499999993</v>
      </c>
    </row>
    <row r="16" spans="1:7" x14ac:dyDescent="0.25">
      <c r="A16" s="49" t="s">
        <v>25</v>
      </c>
      <c r="B16" s="49" t="s">
        <v>196</v>
      </c>
      <c r="C16" s="49" t="s">
        <v>197</v>
      </c>
      <c r="D16" s="49" t="s">
        <v>202</v>
      </c>
      <c r="E16" s="49" t="s">
        <v>28</v>
      </c>
      <c r="F16" s="50">
        <v>74545.009999999995</v>
      </c>
      <c r="G16" s="52">
        <v>25248.94</v>
      </c>
    </row>
    <row r="17" spans="1:7" x14ac:dyDescent="0.25">
      <c r="A17" s="49" t="s">
        <v>25</v>
      </c>
      <c r="B17" s="49" t="s">
        <v>203</v>
      </c>
      <c r="C17" s="49" t="s">
        <v>77</v>
      </c>
      <c r="D17" s="49" t="s">
        <v>204</v>
      </c>
      <c r="E17" s="49" t="s">
        <v>146</v>
      </c>
      <c r="F17" s="50">
        <v>26344.9</v>
      </c>
      <c r="G17" s="52">
        <v>18510</v>
      </c>
    </row>
    <row r="18" spans="1:7" x14ac:dyDescent="0.25">
      <c r="A18" s="49" t="s">
        <v>25</v>
      </c>
      <c r="B18" s="49" t="s">
        <v>203</v>
      </c>
      <c r="C18" s="49" t="s">
        <v>77</v>
      </c>
      <c r="D18" s="49" t="s">
        <v>204</v>
      </c>
      <c r="E18" s="49" t="s">
        <v>205</v>
      </c>
      <c r="F18" s="50">
        <v>20461.3</v>
      </c>
      <c r="G18" s="52">
        <v>12126.39</v>
      </c>
    </row>
    <row r="19" spans="1:7" x14ac:dyDescent="0.25">
      <c r="A19" s="49" t="s">
        <v>25</v>
      </c>
      <c r="B19" s="49" t="s">
        <v>203</v>
      </c>
      <c r="C19" s="49" t="s">
        <v>77</v>
      </c>
      <c r="D19" s="49" t="s">
        <v>206</v>
      </c>
      <c r="E19" s="49" t="s">
        <v>146</v>
      </c>
      <c r="F19" s="50">
        <v>150684.87</v>
      </c>
      <c r="G19" s="52">
        <v>246429</v>
      </c>
    </row>
    <row r="20" spans="1:7" x14ac:dyDescent="0.25">
      <c r="A20" s="49" t="s">
        <v>25</v>
      </c>
      <c r="B20" s="49" t="s">
        <v>203</v>
      </c>
      <c r="C20" s="49" t="s">
        <v>77</v>
      </c>
      <c r="D20" s="49" t="s">
        <v>206</v>
      </c>
      <c r="E20" s="49" t="s">
        <v>28</v>
      </c>
      <c r="F20" s="50">
        <v>104780.87</v>
      </c>
      <c r="G20" s="52">
        <v>90976</v>
      </c>
    </row>
    <row r="21" spans="1:7" ht="30" x14ac:dyDescent="0.25">
      <c r="A21" s="59" t="s">
        <v>25</v>
      </c>
      <c r="B21" s="59" t="s">
        <v>95</v>
      </c>
      <c r="C21" s="59" t="s">
        <v>77</v>
      </c>
      <c r="D21" s="59" t="s">
        <v>96</v>
      </c>
      <c r="E21" s="59" t="s">
        <v>137</v>
      </c>
      <c r="F21" s="60">
        <v>25566.53</v>
      </c>
      <c r="G21" s="61">
        <v>12849.8</v>
      </c>
    </row>
    <row r="22" spans="1:7" ht="30" x14ac:dyDescent="0.25">
      <c r="A22" s="59" t="s">
        <v>25</v>
      </c>
      <c r="B22" s="59" t="s">
        <v>95</v>
      </c>
      <c r="C22" s="59" t="s">
        <v>77</v>
      </c>
      <c r="D22" s="59" t="s">
        <v>96</v>
      </c>
      <c r="E22" s="59" t="s">
        <v>143</v>
      </c>
      <c r="F22" s="60">
        <v>26545.4</v>
      </c>
      <c r="G22" s="61">
        <v>11271.3</v>
      </c>
    </row>
    <row r="23" spans="1:7" ht="30" x14ac:dyDescent="0.25">
      <c r="A23" s="59" t="s">
        <v>25</v>
      </c>
      <c r="B23" s="59" t="s">
        <v>95</v>
      </c>
      <c r="C23" s="59" t="s">
        <v>77</v>
      </c>
      <c r="D23" s="59" t="s">
        <v>96</v>
      </c>
      <c r="E23" s="59" t="s">
        <v>45</v>
      </c>
      <c r="F23" s="60">
        <v>21769.93</v>
      </c>
      <c r="G23" s="61">
        <v>16741.5</v>
      </c>
    </row>
    <row r="24" spans="1:7" ht="30" x14ac:dyDescent="0.25">
      <c r="A24" s="59" t="s">
        <v>25</v>
      </c>
      <c r="B24" s="59" t="s">
        <v>95</v>
      </c>
      <c r="C24" s="59" t="s">
        <v>77</v>
      </c>
      <c r="D24" s="59" t="s">
        <v>96</v>
      </c>
      <c r="E24" s="59" t="s">
        <v>40</v>
      </c>
      <c r="F24" s="60">
        <v>47780.08</v>
      </c>
      <c r="G24" s="61">
        <v>40402.74</v>
      </c>
    </row>
    <row r="25" spans="1:7" ht="30" x14ac:dyDescent="0.25">
      <c r="A25" s="59" t="s">
        <v>25</v>
      </c>
      <c r="B25" s="59" t="s">
        <v>95</v>
      </c>
      <c r="C25" s="59" t="s">
        <v>77</v>
      </c>
      <c r="D25" s="59" t="s">
        <v>96</v>
      </c>
      <c r="E25" s="59" t="s">
        <v>50</v>
      </c>
      <c r="F25" s="60">
        <v>23351.16</v>
      </c>
      <c r="G25" s="61">
        <v>8476.6200000000008</v>
      </c>
    </row>
    <row r="26" spans="1:7" ht="30" x14ac:dyDescent="0.25">
      <c r="A26" s="59" t="s">
        <v>25</v>
      </c>
      <c r="B26" s="59" t="s">
        <v>95</v>
      </c>
      <c r="C26" s="59" t="s">
        <v>77</v>
      </c>
      <c r="D26" s="59" t="s">
        <v>96</v>
      </c>
      <c r="E26" s="59" t="s">
        <v>28</v>
      </c>
      <c r="F26" s="60">
        <v>48908.38</v>
      </c>
      <c r="G26" s="61">
        <v>95343.61</v>
      </c>
    </row>
    <row r="27" spans="1:7" ht="30" x14ac:dyDescent="0.25">
      <c r="A27" s="59" t="s">
        <v>25</v>
      </c>
      <c r="B27" s="59" t="s">
        <v>95</v>
      </c>
      <c r="C27" s="59" t="s">
        <v>77</v>
      </c>
      <c r="D27" s="59" t="s">
        <v>96</v>
      </c>
      <c r="E27" s="59" t="s">
        <v>41</v>
      </c>
      <c r="F27" s="60">
        <v>100726.61</v>
      </c>
      <c r="G27" s="61">
        <v>216275.13</v>
      </c>
    </row>
    <row r="28" spans="1:7" ht="30" x14ac:dyDescent="0.25">
      <c r="A28" s="59" t="s">
        <v>25</v>
      </c>
      <c r="B28" s="59" t="s">
        <v>95</v>
      </c>
      <c r="C28" s="59" t="s">
        <v>77</v>
      </c>
      <c r="D28" s="59" t="s">
        <v>96</v>
      </c>
      <c r="E28" s="59" t="s">
        <v>38</v>
      </c>
      <c r="F28" s="60">
        <v>21420.2</v>
      </c>
      <c r="G28" s="61">
        <v>17726.669999999998</v>
      </c>
    </row>
    <row r="29" spans="1:7" ht="30.75" thickBot="1" x14ac:dyDescent="0.3">
      <c r="A29" s="59" t="s">
        <v>25</v>
      </c>
      <c r="B29" s="59" t="s">
        <v>95</v>
      </c>
      <c r="C29" s="59" t="s">
        <v>77</v>
      </c>
      <c r="D29" s="59" t="s">
        <v>96</v>
      </c>
      <c r="E29" s="59" t="s">
        <v>46</v>
      </c>
      <c r="F29" s="60">
        <v>14419.42</v>
      </c>
      <c r="G29" s="61">
        <v>14450</v>
      </c>
    </row>
    <row r="30" spans="1:7" ht="15.75" thickBot="1" x14ac:dyDescent="0.3">
      <c r="A30" s="53" t="s">
        <v>25</v>
      </c>
      <c r="B30" s="54"/>
      <c r="C30" s="54"/>
      <c r="D30" s="54"/>
      <c r="E30" s="54"/>
      <c r="F30" s="54">
        <f>SUM(F12:F29)</f>
        <v>54252153.919999994</v>
      </c>
      <c r="G30" s="55">
        <f>SUM(G12:G29)</f>
        <v>18069431.390000001</v>
      </c>
    </row>
    <row r="31" spans="1:7" x14ac:dyDescent="0.25">
      <c r="A31" s="49" t="s">
        <v>215</v>
      </c>
      <c r="B31" s="49" t="s">
        <v>196</v>
      </c>
      <c r="C31" s="49" t="s">
        <v>197</v>
      </c>
      <c r="D31" s="49" t="s">
        <v>199</v>
      </c>
      <c r="E31" s="49" t="s">
        <v>28</v>
      </c>
      <c r="F31" s="50">
        <v>36600251.659999996</v>
      </c>
      <c r="G31" s="52">
        <v>12528886.24</v>
      </c>
    </row>
    <row r="32" spans="1:7" x14ac:dyDescent="0.25">
      <c r="A32" s="49" t="s">
        <v>215</v>
      </c>
      <c r="B32" s="49" t="s">
        <v>196</v>
      </c>
      <c r="C32" s="49" t="s">
        <v>197</v>
      </c>
      <c r="D32" s="49" t="s">
        <v>201</v>
      </c>
      <c r="E32" s="49" t="s">
        <v>143</v>
      </c>
      <c r="F32" s="50">
        <v>32906649.379999999</v>
      </c>
      <c r="G32" s="52">
        <v>5599452.5599999996</v>
      </c>
    </row>
    <row r="33" spans="1:7" x14ac:dyDescent="0.25">
      <c r="A33" s="49" t="s">
        <v>215</v>
      </c>
      <c r="B33" s="49" t="s">
        <v>196</v>
      </c>
      <c r="C33" s="49" t="s">
        <v>197</v>
      </c>
      <c r="D33" s="49" t="s">
        <v>201</v>
      </c>
      <c r="E33" s="49" t="s">
        <v>28</v>
      </c>
      <c r="F33" s="50">
        <v>32413615.190000001</v>
      </c>
      <c r="G33" s="52">
        <v>6748641.0300000003</v>
      </c>
    </row>
    <row r="34" spans="1:7" x14ac:dyDescent="0.25">
      <c r="A34" s="49" t="s">
        <v>215</v>
      </c>
      <c r="B34" s="49" t="s">
        <v>196</v>
      </c>
      <c r="C34" s="49" t="s">
        <v>197</v>
      </c>
      <c r="D34" s="49" t="s">
        <v>285</v>
      </c>
      <c r="E34" s="49" t="s">
        <v>45</v>
      </c>
      <c r="F34" s="50">
        <v>21954.09</v>
      </c>
      <c r="G34" s="52">
        <v>8690</v>
      </c>
    </row>
    <row r="35" spans="1:7" x14ac:dyDescent="0.25">
      <c r="A35" s="49" t="s">
        <v>215</v>
      </c>
      <c r="B35" s="49" t="s">
        <v>203</v>
      </c>
      <c r="C35" s="49" t="s">
        <v>77</v>
      </c>
      <c r="D35" s="49" t="s">
        <v>206</v>
      </c>
      <c r="E35" s="49" t="s">
        <v>28</v>
      </c>
      <c r="F35" s="50">
        <v>91037.34</v>
      </c>
      <c r="G35" s="52">
        <v>102336.54</v>
      </c>
    </row>
    <row r="36" spans="1:7" x14ac:dyDescent="0.25">
      <c r="A36" s="49" t="s">
        <v>215</v>
      </c>
      <c r="B36" s="49" t="s">
        <v>95</v>
      </c>
      <c r="C36" s="49" t="s">
        <v>77</v>
      </c>
      <c r="D36" s="49" t="s">
        <v>284</v>
      </c>
      <c r="E36" s="49" t="s">
        <v>28</v>
      </c>
      <c r="F36" s="50">
        <v>522.38</v>
      </c>
      <c r="G36" s="52">
        <v>820.66</v>
      </c>
    </row>
    <row r="37" spans="1:7" x14ac:dyDescent="0.25">
      <c r="A37" s="49" t="s">
        <v>215</v>
      </c>
      <c r="B37" s="49" t="s">
        <v>4</v>
      </c>
      <c r="C37" s="49" t="s">
        <v>77</v>
      </c>
      <c r="D37" s="49" t="s">
        <v>283</v>
      </c>
      <c r="E37" s="49" t="s">
        <v>28</v>
      </c>
      <c r="F37" s="50">
        <v>5282.76</v>
      </c>
      <c r="G37" s="52">
        <v>8260.02</v>
      </c>
    </row>
    <row r="38" spans="1:7" ht="30" x14ac:dyDescent="0.25">
      <c r="A38" s="59" t="s">
        <v>215</v>
      </c>
      <c r="B38" s="59" t="s">
        <v>95</v>
      </c>
      <c r="C38" s="59" t="s">
        <v>77</v>
      </c>
      <c r="D38" s="59" t="s">
        <v>96</v>
      </c>
      <c r="E38" s="59" t="s">
        <v>137</v>
      </c>
      <c r="F38" s="60">
        <v>74803.56</v>
      </c>
      <c r="G38" s="61">
        <v>42347.8</v>
      </c>
    </row>
    <row r="39" spans="1:7" ht="30" x14ac:dyDescent="0.25">
      <c r="A39" s="59" t="s">
        <v>215</v>
      </c>
      <c r="B39" s="59" t="s">
        <v>95</v>
      </c>
      <c r="C39" s="59" t="s">
        <v>77</v>
      </c>
      <c r="D39" s="59" t="s">
        <v>96</v>
      </c>
      <c r="E39" s="59" t="s">
        <v>143</v>
      </c>
      <c r="F39" s="60">
        <v>77200.38</v>
      </c>
      <c r="G39" s="61">
        <v>76755.520000000004</v>
      </c>
    </row>
    <row r="40" spans="1:7" ht="30" x14ac:dyDescent="0.25">
      <c r="A40" s="49" t="s">
        <v>215</v>
      </c>
      <c r="B40" s="49" t="s">
        <v>95</v>
      </c>
      <c r="C40" s="49" t="s">
        <v>77</v>
      </c>
      <c r="D40" s="49" t="s">
        <v>96</v>
      </c>
      <c r="E40" s="49" t="s">
        <v>40</v>
      </c>
      <c r="F40" s="50">
        <v>95569.41</v>
      </c>
      <c r="G40" s="52">
        <v>75433.179999999993</v>
      </c>
    </row>
    <row r="41" spans="1:7" ht="30" x14ac:dyDescent="0.25">
      <c r="A41" s="49" t="s">
        <v>215</v>
      </c>
      <c r="B41" s="49" t="s">
        <v>95</v>
      </c>
      <c r="C41" s="49" t="s">
        <v>77</v>
      </c>
      <c r="D41" s="49" t="s">
        <v>96</v>
      </c>
      <c r="E41" s="49" t="s">
        <v>28</v>
      </c>
      <c r="F41" s="50">
        <v>129068.9</v>
      </c>
      <c r="G41" s="52">
        <v>119855.48</v>
      </c>
    </row>
    <row r="42" spans="1:7" ht="30" x14ac:dyDescent="0.25">
      <c r="A42" s="49" t="s">
        <v>215</v>
      </c>
      <c r="B42" s="49" t="s">
        <v>95</v>
      </c>
      <c r="C42" s="49" t="s">
        <v>77</v>
      </c>
      <c r="D42" s="49" t="s">
        <v>96</v>
      </c>
      <c r="E42" s="49" t="s">
        <v>41</v>
      </c>
      <c r="F42" s="50">
        <v>66679.820000000007</v>
      </c>
      <c r="G42" s="52">
        <v>202924.05</v>
      </c>
    </row>
    <row r="43" spans="1:7" ht="30" x14ac:dyDescent="0.25">
      <c r="A43" s="49" t="s">
        <v>215</v>
      </c>
      <c r="B43" s="49" t="s">
        <v>95</v>
      </c>
      <c r="C43" s="49" t="s">
        <v>77</v>
      </c>
      <c r="D43" s="49" t="s">
        <v>96</v>
      </c>
      <c r="E43" s="49" t="s">
        <v>46</v>
      </c>
      <c r="F43" s="50">
        <v>228355.67</v>
      </c>
      <c r="G43" s="52">
        <v>216099.72</v>
      </c>
    </row>
    <row r="44" spans="1:7" ht="15.75" thickBot="1" x14ac:dyDescent="0.3">
      <c r="A44" s="37" t="s">
        <v>215</v>
      </c>
      <c r="B44" s="38"/>
      <c r="C44" s="38"/>
      <c r="D44" s="38"/>
      <c r="E44" s="38"/>
      <c r="F44" s="38">
        <f>SUM(F31:F43)</f>
        <v>102710990.53999999</v>
      </c>
      <c r="G44" s="39">
        <f>SUM(G31:G43)</f>
        <v>25730502.800000001</v>
      </c>
    </row>
    <row r="45" spans="1:7" x14ac:dyDescent="0.25">
      <c r="A45" s="49" t="s">
        <v>218</v>
      </c>
      <c r="B45" s="49" t="s">
        <v>196</v>
      </c>
      <c r="C45" s="49" t="s">
        <v>197</v>
      </c>
      <c r="D45" s="49" t="s">
        <v>198</v>
      </c>
      <c r="E45" s="49" t="s">
        <v>64</v>
      </c>
      <c r="F45" s="50">
        <v>99362.559999999998</v>
      </c>
      <c r="G45" s="52">
        <v>43343.92</v>
      </c>
    </row>
    <row r="46" spans="1:7" x14ac:dyDescent="0.25">
      <c r="A46" s="49" t="s">
        <v>218</v>
      </c>
      <c r="B46" s="49" t="s">
        <v>196</v>
      </c>
      <c r="C46" s="49" t="s">
        <v>197</v>
      </c>
      <c r="D46" s="49" t="s">
        <v>199</v>
      </c>
      <c r="E46" s="49" t="s">
        <v>28</v>
      </c>
      <c r="F46" s="50">
        <v>8173369.9500000002</v>
      </c>
      <c r="G46" s="52">
        <v>3932925.42</v>
      </c>
    </row>
    <row r="47" spans="1:7" x14ac:dyDescent="0.25">
      <c r="A47" s="49" t="s">
        <v>218</v>
      </c>
      <c r="B47" s="49" t="s">
        <v>196</v>
      </c>
      <c r="C47" s="49" t="s">
        <v>197</v>
      </c>
      <c r="D47" s="49" t="s">
        <v>201</v>
      </c>
      <c r="E47" s="49" t="s">
        <v>143</v>
      </c>
      <c r="F47" s="50">
        <v>3824501.66</v>
      </c>
      <c r="G47" s="52">
        <v>561008.68999999994</v>
      </c>
    </row>
    <row r="48" spans="1:7" x14ac:dyDescent="0.25">
      <c r="A48" s="49" t="s">
        <v>218</v>
      </c>
      <c r="B48" s="49" t="s">
        <v>196</v>
      </c>
      <c r="C48" s="49" t="s">
        <v>197</v>
      </c>
      <c r="D48" s="49" t="s">
        <v>201</v>
      </c>
      <c r="E48" s="49" t="s">
        <v>28</v>
      </c>
      <c r="F48" s="50">
        <v>42018827.909999996</v>
      </c>
      <c r="G48" s="52">
        <v>7294912.1399999997</v>
      </c>
    </row>
    <row r="49" spans="1:7" x14ac:dyDescent="0.25">
      <c r="A49" s="49" t="s">
        <v>218</v>
      </c>
      <c r="B49" s="49" t="s">
        <v>196</v>
      </c>
      <c r="C49" s="49" t="s">
        <v>197</v>
      </c>
      <c r="D49" s="49" t="s">
        <v>282</v>
      </c>
      <c r="E49" s="49" t="s">
        <v>137</v>
      </c>
      <c r="F49" s="50">
        <v>79922.850000000006</v>
      </c>
      <c r="G49" s="52">
        <v>51682.400000000001</v>
      </c>
    </row>
    <row r="50" spans="1:7" x14ac:dyDescent="0.25">
      <c r="A50" s="49" t="s">
        <v>218</v>
      </c>
      <c r="B50" s="49" t="s">
        <v>203</v>
      </c>
      <c r="C50" s="49" t="s">
        <v>77</v>
      </c>
      <c r="D50" s="49" t="s">
        <v>206</v>
      </c>
      <c r="E50" s="49" t="s">
        <v>79</v>
      </c>
      <c r="F50" s="50">
        <v>20956.169999999998</v>
      </c>
      <c r="G50" s="52">
        <v>27090</v>
      </c>
    </row>
    <row r="51" spans="1:7" x14ac:dyDescent="0.25">
      <c r="A51" s="49" t="s">
        <v>218</v>
      </c>
      <c r="B51" s="49" t="s">
        <v>203</v>
      </c>
      <c r="C51" s="49" t="s">
        <v>77</v>
      </c>
      <c r="D51" s="49" t="s">
        <v>206</v>
      </c>
      <c r="E51" s="49" t="s">
        <v>146</v>
      </c>
      <c r="F51" s="50">
        <v>24947.83</v>
      </c>
      <c r="G51" s="52">
        <v>45000</v>
      </c>
    </row>
    <row r="52" spans="1:7" ht="30" x14ac:dyDescent="0.25">
      <c r="A52" s="49" t="s">
        <v>218</v>
      </c>
      <c r="B52" s="49" t="s">
        <v>95</v>
      </c>
      <c r="C52" s="49" t="s">
        <v>77</v>
      </c>
      <c r="D52" s="49" t="s">
        <v>96</v>
      </c>
      <c r="E52" s="49" t="s">
        <v>137</v>
      </c>
      <c r="F52" s="50">
        <v>24967.78</v>
      </c>
      <c r="G52" s="52">
        <v>12575.8</v>
      </c>
    </row>
    <row r="53" spans="1:7" ht="30" x14ac:dyDescent="0.25">
      <c r="A53" s="49" t="s">
        <v>218</v>
      </c>
      <c r="B53" s="49" t="s">
        <v>95</v>
      </c>
      <c r="C53" s="49" t="s">
        <v>77</v>
      </c>
      <c r="D53" s="49" t="s">
        <v>96</v>
      </c>
      <c r="E53" s="49" t="s">
        <v>143</v>
      </c>
      <c r="F53" s="50">
        <v>26376.44</v>
      </c>
      <c r="G53" s="52">
        <v>22042.3</v>
      </c>
    </row>
    <row r="54" spans="1:7" ht="30" x14ac:dyDescent="0.25">
      <c r="A54" s="49" t="s">
        <v>218</v>
      </c>
      <c r="B54" s="49" t="s">
        <v>95</v>
      </c>
      <c r="C54" s="49" t="s">
        <v>77</v>
      </c>
      <c r="D54" s="49" t="s">
        <v>96</v>
      </c>
      <c r="E54" s="49" t="s">
        <v>40</v>
      </c>
      <c r="F54" s="50">
        <v>47827.88</v>
      </c>
      <c r="G54" s="52">
        <v>76241</v>
      </c>
    </row>
    <row r="55" spans="1:7" ht="30" x14ac:dyDescent="0.25">
      <c r="A55" s="49" t="s">
        <v>218</v>
      </c>
      <c r="B55" s="49" t="s">
        <v>95</v>
      </c>
      <c r="C55" s="49" t="s">
        <v>77</v>
      </c>
      <c r="D55" s="49" t="s">
        <v>96</v>
      </c>
      <c r="E55" s="49" t="s">
        <v>28</v>
      </c>
      <c r="F55" s="50">
        <v>78218.23</v>
      </c>
      <c r="G55" s="52">
        <v>129362.83</v>
      </c>
    </row>
    <row r="56" spans="1:7" ht="30" x14ac:dyDescent="0.25">
      <c r="A56" s="49" t="s">
        <v>218</v>
      </c>
      <c r="B56" s="49" t="s">
        <v>95</v>
      </c>
      <c r="C56" s="49" t="s">
        <v>77</v>
      </c>
      <c r="D56" s="49" t="s">
        <v>96</v>
      </c>
      <c r="E56" s="49" t="s">
        <v>46</v>
      </c>
      <c r="F56" s="50">
        <v>99691.14</v>
      </c>
      <c r="G56" s="52">
        <v>118249.44</v>
      </c>
    </row>
    <row r="57" spans="1:7" ht="15.75" thickBot="1" x14ac:dyDescent="0.3">
      <c r="A57" s="37" t="s">
        <v>218</v>
      </c>
      <c r="B57" s="38"/>
      <c r="C57" s="38"/>
      <c r="D57" s="38"/>
      <c r="E57" s="38"/>
      <c r="F57" s="38">
        <f>SUM(F45:F56)</f>
        <v>54518970.399999999</v>
      </c>
      <c r="G57" s="39">
        <f>SUM(G45:G56)</f>
        <v>12314433.939999999</v>
      </c>
    </row>
    <row r="58" spans="1:7" x14ac:dyDescent="0.25">
      <c r="A58" s="49" t="s">
        <v>288</v>
      </c>
      <c r="B58" s="49" t="s">
        <v>196</v>
      </c>
      <c r="C58" s="49" t="s">
        <v>197</v>
      </c>
      <c r="D58" s="49" t="s">
        <v>198</v>
      </c>
      <c r="E58" s="49" t="s">
        <v>64</v>
      </c>
      <c r="F58" s="50">
        <v>23587.029296875</v>
      </c>
      <c r="G58" s="52">
        <v>13986.4599609375</v>
      </c>
    </row>
    <row r="59" spans="1:7" x14ac:dyDescent="0.25">
      <c r="A59" s="49" t="s">
        <v>288</v>
      </c>
      <c r="B59" s="49" t="s">
        <v>196</v>
      </c>
      <c r="C59" s="49" t="s">
        <v>197</v>
      </c>
      <c r="D59" s="49" t="s">
        <v>199</v>
      </c>
      <c r="E59" s="49" t="s">
        <v>28</v>
      </c>
      <c r="F59" s="50">
        <v>23650915.014648437</v>
      </c>
      <c r="G59" s="52">
        <v>9851739.296875</v>
      </c>
    </row>
    <row r="60" spans="1:7" x14ac:dyDescent="0.25">
      <c r="A60" s="49" t="s">
        <v>288</v>
      </c>
      <c r="B60" s="49" t="s">
        <v>196</v>
      </c>
      <c r="C60" s="49" t="s">
        <v>197</v>
      </c>
      <c r="D60" s="49" t="s">
        <v>201</v>
      </c>
      <c r="E60" s="49" t="s">
        <v>28</v>
      </c>
      <c r="F60" s="50">
        <v>10344862.5625</v>
      </c>
      <c r="G60" s="52">
        <v>1749198.98828125</v>
      </c>
    </row>
    <row r="61" spans="1:7" x14ac:dyDescent="0.25">
      <c r="A61" s="49" t="s">
        <v>288</v>
      </c>
      <c r="B61" s="49" t="s">
        <v>203</v>
      </c>
      <c r="C61" s="49" t="s">
        <v>77</v>
      </c>
      <c r="D61" s="49" t="s">
        <v>204</v>
      </c>
      <c r="E61" s="49" t="s">
        <v>146</v>
      </c>
      <c r="F61" s="50">
        <v>79034.708984375</v>
      </c>
      <c r="G61" s="52">
        <v>57804.80078125</v>
      </c>
    </row>
    <row r="62" spans="1:7" x14ac:dyDescent="0.25">
      <c r="A62" s="49" t="s">
        <v>288</v>
      </c>
      <c r="B62" s="49" t="s">
        <v>203</v>
      </c>
      <c r="C62" s="49" t="s">
        <v>77</v>
      </c>
      <c r="D62" s="49" t="s">
        <v>204</v>
      </c>
      <c r="E62" s="49" t="s">
        <v>149</v>
      </c>
      <c r="F62" s="50">
        <v>6857.509765625</v>
      </c>
      <c r="G62" s="52">
        <v>36073.01171875</v>
      </c>
    </row>
    <row r="63" spans="1:7" x14ac:dyDescent="0.25">
      <c r="A63" s="49" t="s">
        <v>288</v>
      </c>
      <c r="B63" s="49" t="s">
        <v>203</v>
      </c>
      <c r="C63" s="49" t="s">
        <v>77</v>
      </c>
      <c r="D63" s="49" t="s">
        <v>204</v>
      </c>
      <c r="E63" s="49" t="s">
        <v>141</v>
      </c>
      <c r="F63" s="50">
        <v>22453.0390625</v>
      </c>
      <c r="G63" s="52">
        <v>25931.25</v>
      </c>
    </row>
    <row r="64" spans="1:7" x14ac:dyDescent="0.25">
      <c r="A64" s="49" t="s">
        <v>288</v>
      </c>
      <c r="B64" s="49" t="s">
        <v>203</v>
      </c>
      <c r="C64" s="49" t="s">
        <v>77</v>
      </c>
      <c r="D64" s="49" t="s">
        <v>206</v>
      </c>
      <c r="E64" s="49" t="s">
        <v>146</v>
      </c>
      <c r="F64" s="50">
        <v>155737.037109375</v>
      </c>
      <c r="G64" s="52">
        <v>307728</v>
      </c>
    </row>
    <row r="65" spans="1:7" x14ac:dyDescent="0.25">
      <c r="A65" s="49" t="s">
        <v>288</v>
      </c>
      <c r="B65" s="49" t="s">
        <v>203</v>
      </c>
      <c r="C65" s="49" t="s">
        <v>77</v>
      </c>
      <c r="D65" s="49" t="s">
        <v>206</v>
      </c>
      <c r="E65" s="49" t="s">
        <v>28</v>
      </c>
      <c r="F65" s="50">
        <v>49940.830078125</v>
      </c>
      <c r="G65" s="52">
        <v>91802.390625</v>
      </c>
    </row>
    <row r="66" spans="1:7" x14ac:dyDescent="0.25">
      <c r="A66" s="49" t="s">
        <v>288</v>
      </c>
      <c r="B66" s="49" t="s">
        <v>203</v>
      </c>
      <c r="C66" s="49" t="s">
        <v>77</v>
      </c>
      <c r="D66" s="49" t="s">
        <v>206</v>
      </c>
      <c r="E66" s="49" t="s">
        <v>210</v>
      </c>
      <c r="F66" s="50">
        <v>24947.830078125</v>
      </c>
      <c r="G66" s="52">
        <v>44380</v>
      </c>
    </row>
    <row r="67" spans="1:7" x14ac:dyDescent="0.25">
      <c r="A67" s="49" t="s">
        <v>288</v>
      </c>
      <c r="B67" s="49" t="s">
        <v>4</v>
      </c>
      <c r="C67" s="49" t="s">
        <v>77</v>
      </c>
      <c r="D67" s="49" t="s">
        <v>283</v>
      </c>
      <c r="E67" s="49" t="s">
        <v>28</v>
      </c>
      <c r="F67" s="50">
        <v>3742.610107421875</v>
      </c>
      <c r="G67" s="52">
        <v>1665.6600341796875</v>
      </c>
    </row>
    <row r="68" spans="1:7" ht="30" x14ac:dyDescent="0.25">
      <c r="A68" s="49" t="s">
        <v>288</v>
      </c>
      <c r="B68" s="49" t="s">
        <v>95</v>
      </c>
      <c r="C68" s="49" t="s">
        <v>77</v>
      </c>
      <c r="D68" s="49" t="s">
        <v>96</v>
      </c>
      <c r="E68" s="49" t="s">
        <v>137</v>
      </c>
      <c r="F68" s="50">
        <v>50734.80078125</v>
      </c>
      <c r="G68" s="52">
        <v>51095.2109375</v>
      </c>
    </row>
    <row r="69" spans="1:7" ht="30" x14ac:dyDescent="0.25">
      <c r="A69" s="49" t="s">
        <v>288</v>
      </c>
      <c r="B69" s="49" t="s">
        <v>95</v>
      </c>
      <c r="C69" s="49" t="s">
        <v>77</v>
      </c>
      <c r="D69" s="49" t="s">
        <v>96</v>
      </c>
      <c r="E69" s="49" t="s">
        <v>143</v>
      </c>
      <c r="F69" s="50">
        <v>77977.841796875</v>
      </c>
      <c r="G69" s="52">
        <v>37214.708984375</v>
      </c>
    </row>
    <row r="70" spans="1:7" ht="30" x14ac:dyDescent="0.25">
      <c r="A70" s="49" t="s">
        <v>288</v>
      </c>
      <c r="B70" s="49" t="s">
        <v>95</v>
      </c>
      <c r="C70" s="49" t="s">
        <v>77</v>
      </c>
      <c r="D70" s="49" t="s">
        <v>96</v>
      </c>
      <c r="E70" s="49" t="s">
        <v>50</v>
      </c>
      <c r="F70" s="50">
        <v>46303.16015625</v>
      </c>
      <c r="G70" s="52">
        <v>13898.68994140625</v>
      </c>
    </row>
    <row r="71" spans="1:7" ht="30" x14ac:dyDescent="0.25">
      <c r="A71" s="49" t="s">
        <v>288</v>
      </c>
      <c r="B71" s="49" t="s">
        <v>95</v>
      </c>
      <c r="C71" s="49" t="s">
        <v>77</v>
      </c>
      <c r="D71" s="49" t="s">
        <v>96</v>
      </c>
      <c r="E71" s="49" t="s">
        <v>28</v>
      </c>
      <c r="F71" s="50">
        <v>55463.80078125</v>
      </c>
      <c r="G71" s="52">
        <v>107418.048828125</v>
      </c>
    </row>
    <row r="72" spans="1:7" ht="30" x14ac:dyDescent="0.25">
      <c r="A72" s="49" t="s">
        <v>288</v>
      </c>
      <c r="B72" s="49" t="s">
        <v>95</v>
      </c>
      <c r="C72" s="49" t="s">
        <v>77</v>
      </c>
      <c r="D72" s="49" t="s">
        <v>96</v>
      </c>
      <c r="E72" s="49" t="s">
        <v>41</v>
      </c>
      <c r="F72" s="50">
        <v>137400.212890625</v>
      </c>
      <c r="G72" s="52">
        <v>357138.8359375</v>
      </c>
    </row>
    <row r="73" spans="1:7" ht="30" x14ac:dyDescent="0.25">
      <c r="A73" s="49" t="s">
        <v>288</v>
      </c>
      <c r="B73" s="49" t="s">
        <v>95</v>
      </c>
      <c r="C73" s="49" t="s">
        <v>77</v>
      </c>
      <c r="D73" s="49" t="s">
        <v>96</v>
      </c>
      <c r="E73" s="49" t="s">
        <v>46</v>
      </c>
      <c r="F73" s="50">
        <v>157246.798828125</v>
      </c>
      <c r="G73" s="52">
        <v>146789.94921875</v>
      </c>
    </row>
    <row r="74" spans="1:7" ht="15.75" thickBot="1" x14ac:dyDescent="0.3">
      <c r="A74" s="37" t="s">
        <v>288</v>
      </c>
      <c r="B74" s="38"/>
      <c r="C74" s="38"/>
      <c r="D74" s="38"/>
      <c r="E74" s="38"/>
      <c r="F74" s="38">
        <f>SUM(F58:F73)</f>
        <v>34887204.786865234</v>
      </c>
      <c r="G74" s="39">
        <f>SUM(G58:G73)</f>
        <v>12893865.302124023</v>
      </c>
    </row>
    <row r="75" spans="1:7" x14ac:dyDescent="0.25">
      <c r="A75" s="49" t="s">
        <v>329</v>
      </c>
      <c r="B75" s="49" t="s">
        <v>196</v>
      </c>
      <c r="C75" s="49" t="s">
        <v>197</v>
      </c>
      <c r="D75" s="49" t="s">
        <v>198</v>
      </c>
      <c r="E75" s="49" t="s">
        <v>64</v>
      </c>
      <c r="F75" s="50">
        <v>124636.16015625</v>
      </c>
      <c r="G75" s="52">
        <v>59030.240234375</v>
      </c>
    </row>
    <row r="76" spans="1:7" x14ac:dyDescent="0.25">
      <c r="A76" s="49" t="s">
        <v>329</v>
      </c>
      <c r="B76" s="49" t="s">
        <v>196</v>
      </c>
      <c r="C76" s="49" t="s">
        <v>197</v>
      </c>
      <c r="D76" s="49" t="s">
        <v>199</v>
      </c>
      <c r="E76" s="49" t="s">
        <v>28</v>
      </c>
      <c r="F76" s="50">
        <v>56767660.34375</v>
      </c>
      <c r="G76" s="52">
        <v>21802276.0546875</v>
      </c>
    </row>
    <row r="77" spans="1:7" x14ac:dyDescent="0.25">
      <c r="A77" s="49" t="s">
        <v>329</v>
      </c>
      <c r="B77" s="49" t="s">
        <v>196</v>
      </c>
      <c r="C77" s="49" t="s">
        <v>197</v>
      </c>
      <c r="D77" s="49" t="s">
        <v>201</v>
      </c>
      <c r="E77" s="49" t="s">
        <v>137</v>
      </c>
      <c r="F77" s="50">
        <v>6985391</v>
      </c>
      <c r="G77" s="52">
        <v>1302350</v>
      </c>
    </row>
    <row r="78" spans="1:7" x14ac:dyDescent="0.25">
      <c r="A78" s="49" t="s">
        <v>330</v>
      </c>
      <c r="B78" s="49" t="s">
        <v>196</v>
      </c>
      <c r="C78" s="49" t="s">
        <v>197</v>
      </c>
      <c r="D78" s="49" t="s">
        <v>201</v>
      </c>
      <c r="E78" s="49" t="s">
        <v>28</v>
      </c>
      <c r="F78" s="50">
        <v>135484946.125</v>
      </c>
      <c r="G78" s="52">
        <v>17609862.3125</v>
      </c>
    </row>
    <row r="79" spans="1:7" x14ac:dyDescent="0.25">
      <c r="A79" s="49" t="s">
        <v>329</v>
      </c>
      <c r="B79" s="49" t="s">
        <v>196</v>
      </c>
      <c r="C79" s="49" t="s">
        <v>197</v>
      </c>
      <c r="D79" s="49" t="s">
        <v>202</v>
      </c>
      <c r="E79" s="49" t="s">
        <v>28</v>
      </c>
      <c r="F79" s="50">
        <v>117530.109375</v>
      </c>
      <c r="G79" s="52">
        <v>43861.6904296875</v>
      </c>
    </row>
    <row r="80" spans="1:7" x14ac:dyDescent="0.25">
      <c r="A80" s="49" t="s">
        <v>329</v>
      </c>
      <c r="B80" s="49" t="s">
        <v>203</v>
      </c>
      <c r="C80" s="49" t="s">
        <v>77</v>
      </c>
      <c r="D80" s="49" t="s">
        <v>204</v>
      </c>
      <c r="E80" s="49" t="s">
        <v>141</v>
      </c>
      <c r="F80" s="50">
        <v>2754.239990234375</v>
      </c>
      <c r="G80" s="52">
        <v>5512</v>
      </c>
    </row>
    <row r="81" spans="1:7" x14ac:dyDescent="0.25">
      <c r="A81" s="49" t="s">
        <v>329</v>
      </c>
      <c r="B81" s="49" t="s">
        <v>203</v>
      </c>
      <c r="C81" s="49" t="s">
        <v>77</v>
      </c>
      <c r="D81" s="49" t="s">
        <v>206</v>
      </c>
      <c r="E81" s="49" t="s">
        <v>146</v>
      </c>
      <c r="F81" s="50">
        <v>76839.310546875</v>
      </c>
      <c r="G81" s="52">
        <v>140870</v>
      </c>
    </row>
    <row r="82" spans="1:7" x14ac:dyDescent="0.25">
      <c r="A82" s="49" t="s">
        <v>329</v>
      </c>
      <c r="B82" s="49" t="s">
        <v>203</v>
      </c>
      <c r="C82" s="49" t="s">
        <v>77</v>
      </c>
      <c r="D82" s="49" t="s">
        <v>206</v>
      </c>
      <c r="E82" s="49" t="s">
        <v>28</v>
      </c>
      <c r="F82" s="50">
        <v>45185.5</v>
      </c>
      <c r="G82" s="52">
        <v>66685.6015625</v>
      </c>
    </row>
    <row r="83" spans="1:7" ht="30" x14ac:dyDescent="0.25">
      <c r="A83" s="49" t="s">
        <v>329</v>
      </c>
      <c r="B83" s="49" t="s">
        <v>95</v>
      </c>
      <c r="C83" s="49" t="s">
        <v>77</v>
      </c>
      <c r="D83" s="49" t="s">
        <v>96</v>
      </c>
      <c r="E83" s="49" t="s">
        <v>137</v>
      </c>
      <c r="F83" s="50">
        <v>50294.8203125</v>
      </c>
      <c r="G83" s="52">
        <v>23016</v>
      </c>
    </row>
    <row r="84" spans="1:7" ht="30" x14ac:dyDescent="0.25">
      <c r="A84" s="49" t="s">
        <v>329</v>
      </c>
      <c r="B84" s="49" t="s">
        <v>95</v>
      </c>
      <c r="C84" s="49" t="s">
        <v>77</v>
      </c>
      <c r="D84" s="49" t="s">
        <v>96</v>
      </c>
      <c r="E84" s="49" t="s">
        <v>40</v>
      </c>
      <c r="F84" s="50">
        <v>95542.6875</v>
      </c>
      <c r="G84" s="52">
        <v>74786.37890625</v>
      </c>
    </row>
    <row r="85" spans="1:7" ht="30" x14ac:dyDescent="0.25">
      <c r="A85" s="49" t="s">
        <v>329</v>
      </c>
      <c r="B85" s="49" t="s">
        <v>95</v>
      </c>
      <c r="C85" s="49" t="s">
        <v>77</v>
      </c>
      <c r="D85" s="49" t="s">
        <v>96</v>
      </c>
      <c r="E85" s="49" t="s">
        <v>50</v>
      </c>
      <c r="F85" s="50">
        <v>43756.22900390625</v>
      </c>
      <c r="G85" s="52">
        <v>95246.8203125</v>
      </c>
    </row>
    <row r="86" spans="1:7" ht="30" x14ac:dyDescent="0.25">
      <c r="A86" s="49" t="s">
        <v>329</v>
      </c>
      <c r="B86" s="49" t="s">
        <v>95</v>
      </c>
      <c r="C86" s="49" t="s">
        <v>77</v>
      </c>
      <c r="D86" s="49" t="s">
        <v>96</v>
      </c>
      <c r="E86" s="49" t="s">
        <v>28</v>
      </c>
      <c r="F86" s="50">
        <v>61798.0498046875</v>
      </c>
      <c r="G86" s="52">
        <v>113888.888671875</v>
      </c>
    </row>
    <row r="87" spans="1:7" ht="30" x14ac:dyDescent="0.25">
      <c r="A87" s="49" t="s">
        <v>329</v>
      </c>
      <c r="B87" s="49" t="s">
        <v>95</v>
      </c>
      <c r="C87" s="49" t="s">
        <v>77</v>
      </c>
      <c r="D87" s="49" t="s">
        <v>96</v>
      </c>
      <c r="E87" s="49" t="s">
        <v>41</v>
      </c>
      <c r="F87" s="50">
        <v>67781.0234375</v>
      </c>
      <c r="G87" s="52">
        <v>140251</v>
      </c>
    </row>
    <row r="88" spans="1:7" ht="30" x14ac:dyDescent="0.25">
      <c r="A88" s="49" t="s">
        <v>329</v>
      </c>
      <c r="B88" s="49" t="s">
        <v>95</v>
      </c>
      <c r="C88" s="49" t="s">
        <v>77</v>
      </c>
      <c r="D88" s="49" t="s">
        <v>96</v>
      </c>
      <c r="E88" s="49" t="s">
        <v>46</v>
      </c>
      <c r="F88" s="50">
        <v>74735.109375</v>
      </c>
      <c r="G88" s="52">
        <v>74903.880859375</v>
      </c>
    </row>
    <row r="89" spans="1:7" ht="15.75" thickBot="1" x14ac:dyDescent="0.3">
      <c r="A89" s="37" t="s">
        <v>329</v>
      </c>
      <c r="B89" s="38"/>
      <c r="C89" s="38"/>
      <c r="D89" s="38"/>
      <c r="E89" s="38"/>
      <c r="F89" s="38">
        <f>SUM(F75:F88)</f>
        <v>199998850.70825195</v>
      </c>
      <c r="G89" s="39">
        <f>SUM(G75:G88)</f>
        <v>41552540.868164062</v>
      </c>
    </row>
    <row r="90" spans="1:7" ht="16.5" thickBot="1" x14ac:dyDescent="0.3">
      <c r="A90" s="34" t="s">
        <v>0</v>
      </c>
      <c r="B90" s="34"/>
      <c r="C90" s="34"/>
      <c r="D90" s="34"/>
      <c r="E90" s="34"/>
      <c r="F90" s="58">
        <f>SUM(F89,F74,F57,F44,F30)</f>
        <v>446368170.35511714</v>
      </c>
      <c r="G90" s="45">
        <f>SUM(G89,G74,G57,G44,G30)</f>
        <v>110560774.30028808</v>
      </c>
    </row>
  </sheetData>
  <sortState ref="A12:I146">
    <sortCondition ref="A12:A146"/>
  </sortState>
  <mergeCells count="5">
    <mergeCell ref="A6:G6"/>
    <mergeCell ref="A7:G7"/>
    <mergeCell ref="A8:G8"/>
    <mergeCell ref="A9:G9"/>
    <mergeCell ref="A10:G10"/>
  </mergeCells>
  <printOptions horizontalCentered="1"/>
  <pageMargins left="0.51181102362204722" right="0.51181102362204722" top="0.47244094488188981" bottom="0.51181102362204722" header="0.31496062992125984" footer="0.31496062992125984"/>
  <pageSetup scale="75" orientation="portrait" r:id="rId1"/>
  <headerFooter>
    <oddFooter>&amp;CI-Página &amp;P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2"/>
  <sheetViews>
    <sheetView tabSelected="1" workbookViewId="0">
      <selection activeCell="D12" sqref="D12"/>
    </sheetView>
  </sheetViews>
  <sheetFormatPr baseColWidth="10" defaultColWidth="24.42578125" defaultRowHeight="15" x14ac:dyDescent="0.25"/>
  <cols>
    <col min="1" max="1" width="13.5703125" customWidth="1"/>
    <col min="2" max="2" width="21.5703125" bestFit="1" customWidth="1"/>
    <col min="3" max="3" width="22.85546875" customWidth="1"/>
    <col min="4" max="4" width="21.5703125" style="29" customWidth="1"/>
    <col min="5" max="5" width="20.7109375" customWidth="1"/>
    <col min="6" max="6" width="22.42578125" customWidth="1"/>
  </cols>
  <sheetData>
    <row r="1" spans="1:4" x14ac:dyDescent="0.25">
      <c r="A1" s="36"/>
    </row>
    <row r="5" spans="1:4" x14ac:dyDescent="0.25">
      <c r="A5" s="62" t="s">
        <v>18</v>
      </c>
      <c r="B5" s="62"/>
      <c r="C5" s="62"/>
      <c r="D5" s="62"/>
    </row>
    <row r="6" spans="1:4" ht="23.25" x14ac:dyDescent="0.35">
      <c r="A6" s="63" t="s">
        <v>19</v>
      </c>
      <c r="B6" s="63"/>
      <c r="C6" s="63"/>
      <c r="D6" s="63"/>
    </row>
    <row r="7" spans="1:4" ht="22.5" x14ac:dyDescent="0.35">
      <c r="A7" s="64" t="s">
        <v>20</v>
      </c>
      <c r="B7" s="64"/>
      <c r="C7" s="64"/>
      <c r="D7" s="64"/>
    </row>
    <row r="8" spans="1:4" ht="20.25" thickBot="1" x14ac:dyDescent="0.4">
      <c r="A8" s="69" t="str">
        <f>Consolidado!B9</f>
        <v>“Año del Fomento a las Exportaciones”</v>
      </c>
      <c r="B8" s="69"/>
      <c r="C8" s="69"/>
      <c r="D8" s="69"/>
    </row>
    <row r="9" spans="1:4" ht="31.5" customHeight="1" thickBot="1" x14ac:dyDescent="0.3">
      <c r="A9" s="66" t="s">
        <v>369</v>
      </c>
      <c r="B9" s="67"/>
      <c r="C9" s="67"/>
      <c r="D9" s="68"/>
    </row>
    <row r="10" spans="1:4" ht="15.75" thickBot="1" x14ac:dyDescent="0.3">
      <c r="A10" s="46" t="s">
        <v>7</v>
      </c>
      <c r="B10" s="46" t="s">
        <v>17</v>
      </c>
      <c r="C10" s="47" t="s">
        <v>10</v>
      </c>
      <c r="D10" s="47" t="s">
        <v>12</v>
      </c>
    </row>
    <row r="11" spans="1:4" x14ac:dyDescent="0.25">
      <c r="A11" s="49" t="s">
        <v>25</v>
      </c>
      <c r="B11" s="49" t="s">
        <v>78</v>
      </c>
      <c r="C11" s="49" t="s">
        <v>65</v>
      </c>
      <c r="D11" s="56">
        <v>150693.72</v>
      </c>
    </row>
    <row r="12" spans="1:4" x14ac:dyDescent="0.25">
      <c r="A12" s="49" t="s">
        <v>25</v>
      </c>
      <c r="B12" s="49" t="s">
        <v>78</v>
      </c>
      <c r="C12" s="49" t="s">
        <v>137</v>
      </c>
      <c r="D12" s="56">
        <v>278006.96999999997</v>
      </c>
    </row>
    <row r="13" spans="1:4" x14ac:dyDescent="0.25">
      <c r="A13" s="49" t="s">
        <v>25</v>
      </c>
      <c r="B13" s="49" t="s">
        <v>78</v>
      </c>
      <c r="C13" s="49" t="s">
        <v>193</v>
      </c>
      <c r="D13" s="56">
        <v>10815</v>
      </c>
    </row>
    <row r="14" spans="1:4" x14ac:dyDescent="0.25">
      <c r="A14" s="49" t="s">
        <v>25</v>
      </c>
      <c r="B14" s="49" t="s">
        <v>78</v>
      </c>
      <c r="C14" s="49" t="s">
        <v>207</v>
      </c>
      <c r="D14" s="56">
        <v>114000</v>
      </c>
    </row>
    <row r="15" spans="1:4" x14ac:dyDescent="0.25">
      <c r="A15" s="49" t="s">
        <v>25</v>
      </c>
      <c r="B15" s="49" t="s">
        <v>78</v>
      </c>
      <c r="C15" s="49" t="s">
        <v>79</v>
      </c>
      <c r="D15" s="56">
        <v>588251.64</v>
      </c>
    </row>
    <row r="16" spans="1:4" x14ac:dyDescent="0.25">
      <c r="A16" s="49" t="s">
        <v>97</v>
      </c>
      <c r="B16" s="49" t="s">
        <v>78</v>
      </c>
      <c r="C16" s="49" t="s">
        <v>143</v>
      </c>
      <c r="D16" s="56">
        <v>3501965.91</v>
      </c>
    </row>
    <row r="17" spans="1:4" x14ac:dyDescent="0.25">
      <c r="A17" s="49" t="s">
        <v>97</v>
      </c>
      <c r="B17" s="49" t="s">
        <v>78</v>
      </c>
      <c r="C17" s="49" t="s">
        <v>138</v>
      </c>
      <c r="D17" s="56">
        <v>624763</v>
      </c>
    </row>
    <row r="18" spans="1:4" x14ac:dyDescent="0.25">
      <c r="A18" s="49" t="s">
        <v>25</v>
      </c>
      <c r="B18" s="49" t="s">
        <v>78</v>
      </c>
      <c r="C18" s="49" t="s">
        <v>145</v>
      </c>
      <c r="D18" s="56">
        <v>156354.29999999999</v>
      </c>
    </row>
    <row r="19" spans="1:4" x14ac:dyDescent="0.25">
      <c r="A19" s="49" t="s">
        <v>25</v>
      </c>
      <c r="B19" s="49" t="s">
        <v>78</v>
      </c>
      <c r="C19" s="49" t="s">
        <v>146</v>
      </c>
      <c r="D19" s="56">
        <v>60152</v>
      </c>
    </row>
    <row r="20" spans="1:4" x14ac:dyDescent="0.25">
      <c r="A20" s="49" t="s">
        <v>25</v>
      </c>
      <c r="B20" s="49" t="s">
        <v>78</v>
      </c>
      <c r="C20" s="49" t="s">
        <v>139</v>
      </c>
      <c r="D20" s="56">
        <v>28963</v>
      </c>
    </row>
    <row r="21" spans="1:4" x14ac:dyDescent="0.25">
      <c r="A21" s="49" t="s">
        <v>25</v>
      </c>
      <c r="B21" s="49" t="s">
        <v>78</v>
      </c>
      <c r="C21" s="49" t="s">
        <v>50</v>
      </c>
      <c r="D21" s="56">
        <v>147016</v>
      </c>
    </row>
    <row r="22" spans="1:4" x14ac:dyDescent="0.25">
      <c r="A22" s="49" t="s">
        <v>97</v>
      </c>
      <c r="B22" s="49" t="s">
        <v>78</v>
      </c>
      <c r="C22" s="49" t="s">
        <v>28</v>
      </c>
      <c r="D22" s="56">
        <v>6074411.8600000003</v>
      </c>
    </row>
    <row r="23" spans="1:4" x14ac:dyDescent="0.25">
      <c r="A23" s="49" t="s">
        <v>25</v>
      </c>
      <c r="B23" s="49" t="s">
        <v>78</v>
      </c>
      <c r="C23" s="49" t="s">
        <v>41</v>
      </c>
      <c r="D23" s="56">
        <v>688789.17</v>
      </c>
    </row>
    <row r="24" spans="1:4" x14ac:dyDescent="0.25">
      <c r="A24" s="49" t="s">
        <v>25</v>
      </c>
      <c r="B24" s="49" t="s">
        <v>78</v>
      </c>
      <c r="C24" s="49" t="s">
        <v>38</v>
      </c>
      <c r="D24" s="56">
        <v>143908.43</v>
      </c>
    </row>
    <row r="25" spans="1:4" x14ac:dyDescent="0.25">
      <c r="A25" s="49" t="s">
        <v>25</v>
      </c>
      <c r="B25" s="49" t="s">
        <v>78</v>
      </c>
      <c r="C25" s="49" t="s">
        <v>55</v>
      </c>
      <c r="D25" s="56">
        <v>316548.65000000002</v>
      </c>
    </row>
    <row r="26" spans="1:4" x14ac:dyDescent="0.25">
      <c r="A26" s="49" t="s">
        <v>97</v>
      </c>
      <c r="B26" s="49" t="s">
        <v>78</v>
      </c>
      <c r="C26" s="49" t="s">
        <v>208</v>
      </c>
      <c r="D26" s="56">
        <v>17643</v>
      </c>
    </row>
    <row r="27" spans="1:4" x14ac:dyDescent="0.25">
      <c r="A27" s="49" t="s">
        <v>97</v>
      </c>
      <c r="B27" s="49" t="s">
        <v>78</v>
      </c>
      <c r="C27" s="49" t="s">
        <v>62</v>
      </c>
      <c r="D27" s="56">
        <v>67640.100000000006</v>
      </c>
    </row>
    <row r="28" spans="1:4" x14ac:dyDescent="0.25">
      <c r="A28" s="49" t="s">
        <v>25</v>
      </c>
      <c r="B28" s="49" t="s">
        <v>78</v>
      </c>
      <c r="C28" s="49" t="s">
        <v>46</v>
      </c>
      <c r="D28" s="56">
        <v>339791.12</v>
      </c>
    </row>
    <row r="29" spans="1:4" x14ac:dyDescent="0.25">
      <c r="A29" s="49" t="s">
        <v>25</v>
      </c>
      <c r="B29" s="49" t="s">
        <v>78</v>
      </c>
      <c r="C29" s="49" t="s">
        <v>209</v>
      </c>
      <c r="D29" s="56">
        <v>60300</v>
      </c>
    </row>
    <row r="30" spans="1:4" x14ac:dyDescent="0.25">
      <c r="A30" s="49" t="s">
        <v>25</v>
      </c>
      <c r="B30" s="49" t="s">
        <v>78</v>
      </c>
      <c r="C30" s="49" t="s">
        <v>210</v>
      </c>
      <c r="D30" s="56">
        <v>99390.86</v>
      </c>
    </row>
    <row r="31" spans="1:4" x14ac:dyDescent="0.25">
      <c r="A31" s="49" t="s">
        <v>25</v>
      </c>
      <c r="B31" s="49" t="s">
        <v>78</v>
      </c>
      <c r="C31" s="49" t="s">
        <v>147</v>
      </c>
      <c r="D31" s="56">
        <v>60981.74</v>
      </c>
    </row>
    <row r="32" spans="1:4" x14ac:dyDescent="0.25">
      <c r="A32" s="49" t="s">
        <v>25</v>
      </c>
      <c r="B32" s="49" t="s">
        <v>78</v>
      </c>
      <c r="C32" s="49" t="s">
        <v>211</v>
      </c>
      <c r="D32" s="56">
        <v>22805</v>
      </c>
    </row>
    <row r="33" spans="1:4" x14ac:dyDescent="0.25">
      <c r="A33" s="49" t="s">
        <v>25</v>
      </c>
      <c r="B33" s="49" t="s">
        <v>78</v>
      </c>
      <c r="C33" s="49" t="s">
        <v>212</v>
      </c>
      <c r="D33" s="56">
        <v>20880</v>
      </c>
    </row>
    <row r="34" spans="1:4" x14ac:dyDescent="0.25">
      <c r="A34" s="49" t="s">
        <v>25</v>
      </c>
      <c r="B34" s="49" t="s">
        <v>78</v>
      </c>
      <c r="C34" s="49" t="s">
        <v>213</v>
      </c>
      <c r="D34" s="56">
        <v>163136</v>
      </c>
    </row>
    <row r="35" spans="1:4" ht="15.75" thickBot="1" x14ac:dyDescent="0.3">
      <c r="A35" s="49" t="s">
        <v>25</v>
      </c>
      <c r="B35" s="49" t="s">
        <v>78</v>
      </c>
      <c r="C35" s="49" t="s">
        <v>214</v>
      </c>
      <c r="D35" s="56">
        <v>26518.3</v>
      </c>
    </row>
    <row r="36" spans="1:4" ht="15.75" thickBot="1" x14ac:dyDescent="0.3">
      <c r="A36" s="53" t="s">
        <v>25</v>
      </c>
      <c r="B36" s="54"/>
      <c r="C36" s="54"/>
      <c r="D36" s="55">
        <f>SUM(D11:D35)</f>
        <v>13763725.77</v>
      </c>
    </row>
    <row r="37" spans="1:4" x14ac:dyDescent="0.25">
      <c r="A37" s="49" t="s">
        <v>215</v>
      </c>
      <c r="B37" s="49" t="s">
        <v>78</v>
      </c>
      <c r="C37" s="49" t="s">
        <v>137</v>
      </c>
      <c r="D37" s="56">
        <v>499367.28</v>
      </c>
    </row>
    <row r="38" spans="1:4" x14ac:dyDescent="0.25">
      <c r="A38" s="49" t="s">
        <v>215</v>
      </c>
      <c r="B38" s="49" t="s">
        <v>78</v>
      </c>
      <c r="C38" s="49" t="s">
        <v>79</v>
      </c>
      <c r="D38" s="56">
        <v>349109.77</v>
      </c>
    </row>
    <row r="39" spans="1:4" x14ac:dyDescent="0.25">
      <c r="A39" s="49" t="s">
        <v>215</v>
      </c>
      <c r="B39" s="49" t="s">
        <v>78</v>
      </c>
      <c r="C39" s="49" t="s">
        <v>143</v>
      </c>
      <c r="D39" s="56">
        <v>227793.33</v>
      </c>
    </row>
    <row r="40" spans="1:4" x14ac:dyDescent="0.25">
      <c r="A40" s="49" t="s">
        <v>215</v>
      </c>
      <c r="B40" s="49" t="s">
        <v>78</v>
      </c>
      <c r="C40" s="49" t="s">
        <v>276</v>
      </c>
      <c r="D40" s="56">
        <v>69500</v>
      </c>
    </row>
    <row r="41" spans="1:4" x14ac:dyDescent="0.25">
      <c r="A41" s="49" t="s">
        <v>215</v>
      </c>
      <c r="B41" s="49" t="s">
        <v>78</v>
      </c>
      <c r="C41" s="49" t="s">
        <v>138</v>
      </c>
      <c r="D41" s="56">
        <v>760601.23</v>
      </c>
    </row>
    <row r="42" spans="1:4" x14ac:dyDescent="0.25">
      <c r="A42" s="49" t="s">
        <v>215</v>
      </c>
      <c r="B42" s="49" t="s">
        <v>78</v>
      </c>
      <c r="C42" s="49" t="s">
        <v>145</v>
      </c>
      <c r="D42" s="56">
        <v>634887.76</v>
      </c>
    </row>
    <row r="43" spans="1:4" x14ac:dyDescent="0.25">
      <c r="A43" s="49" t="s">
        <v>215</v>
      </c>
      <c r="B43" s="49" t="s">
        <v>78</v>
      </c>
      <c r="C43" s="49" t="s">
        <v>40</v>
      </c>
      <c r="D43" s="56">
        <v>101915.58</v>
      </c>
    </row>
    <row r="44" spans="1:4" x14ac:dyDescent="0.25">
      <c r="A44" s="49" t="s">
        <v>215</v>
      </c>
      <c r="B44" s="49" t="s">
        <v>78</v>
      </c>
      <c r="C44" s="49" t="s">
        <v>43</v>
      </c>
      <c r="D44" s="56">
        <v>61700</v>
      </c>
    </row>
    <row r="45" spans="1:4" x14ac:dyDescent="0.25">
      <c r="A45" s="49" t="s">
        <v>215</v>
      </c>
      <c r="B45" s="49" t="s">
        <v>78</v>
      </c>
      <c r="C45" s="49" t="s">
        <v>146</v>
      </c>
      <c r="D45" s="56">
        <v>43000</v>
      </c>
    </row>
    <row r="46" spans="1:4" x14ac:dyDescent="0.25">
      <c r="A46" s="49" t="s">
        <v>215</v>
      </c>
      <c r="B46" s="49" t="s">
        <v>78</v>
      </c>
      <c r="C46" s="49" t="s">
        <v>139</v>
      </c>
      <c r="D46" s="56">
        <v>127287.6</v>
      </c>
    </row>
    <row r="47" spans="1:4" x14ac:dyDescent="0.25">
      <c r="A47" s="49" t="s">
        <v>215</v>
      </c>
      <c r="B47" s="49" t="s">
        <v>78</v>
      </c>
      <c r="C47" s="49" t="s">
        <v>50</v>
      </c>
      <c r="D47" s="56">
        <v>565818.81999999995</v>
      </c>
    </row>
    <row r="48" spans="1:4" x14ac:dyDescent="0.25">
      <c r="A48" s="49" t="s">
        <v>215</v>
      </c>
      <c r="B48" s="49" t="s">
        <v>78</v>
      </c>
      <c r="C48" s="49" t="s">
        <v>28</v>
      </c>
      <c r="D48" s="56">
        <v>1090752.3400000001</v>
      </c>
    </row>
    <row r="49" spans="1:4" x14ac:dyDescent="0.25">
      <c r="A49" s="49" t="s">
        <v>215</v>
      </c>
      <c r="B49" s="49" t="s">
        <v>78</v>
      </c>
      <c r="C49" s="49" t="s">
        <v>41</v>
      </c>
      <c r="D49" s="56">
        <v>474673.45</v>
      </c>
    </row>
    <row r="50" spans="1:4" x14ac:dyDescent="0.25">
      <c r="A50" s="49" t="s">
        <v>215</v>
      </c>
      <c r="B50" s="49" t="s">
        <v>78</v>
      </c>
      <c r="C50" s="49" t="s">
        <v>38</v>
      </c>
      <c r="D50" s="56">
        <v>193049.34</v>
      </c>
    </row>
    <row r="51" spans="1:4" x14ac:dyDescent="0.25">
      <c r="A51" s="49" t="s">
        <v>215</v>
      </c>
      <c r="B51" s="49" t="s">
        <v>78</v>
      </c>
      <c r="C51" s="49" t="s">
        <v>55</v>
      </c>
      <c r="D51" s="56">
        <v>277335.27</v>
      </c>
    </row>
    <row r="52" spans="1:4" x14ac:dyDescent="0.25">
      <c r="A52" s="49" t="s">
        <v>215</v>
      </c>
      <c r="B52" s="49" t="s">
        <v>78</v>
      </c>
      <c r="C52" s="49" t="s">
        <v>208</v>
      </c>
      <c r="D52" s="56">
        <v>36810.019999999997</v>
      </c>
    </row>
    <row r="53" spans="1:4" x14ac:dyDescent="0.25">
      <c r="A53" s="49" t="s">
        <v>215</v>
      </c>
      <c r="B53" s="49" t="s">
        <v>78</v>
      </c>
      <c r="C53" s="49" t="s">
        <v>140</v>
      </c>
      <c r="D53" s="56">
        <v>22775</v>
      </c>
    </row>
    <row r="54" spans="1:4" x14ac:dyDescent="0.25">
      <c r="A54" s="49" t="s">
        <v>215</v>
      </c>
      <c r="B54" s="49" t="s">
        <v>78</v>
      </c>
      <c r="C54" s="49" t="s">
        <v>37</v>
      </c>
      <c r="D54" s="56">
        <v>109777</v>
      </c>
    </row>
    <row r="55" spans="1:4" x14ac:dyDescent="0.25">
      <c r="A55" s="49" t="s">
        <v>215</v>
      </c>
      <c r="B55" s="49" t="s">
        <v>78</v>
      </c>
      <c r="C55" s="49" t="s">
        <v>46</v>
      </c>
      <c r="D55" s="56">
        <v>503700.15</v>
      </c>
    </row>
    <row r="56" spans="1:4" x14ac:dyDescent="0.25">
      <c r="A56" s="49" t="s">
        <v>215</v>
      </c>
      <c r="B56" s="49" t="s">
        <v>78</v>
      </c>
      <c r="C56" s="49" t="s">
        <v>200</v>
      </c>
      <c r="D56" s="56">
        <v>133306.4</v>
      </c>
    </row>
    <row r="57" spans="1:4" x14ac:dyDescent="0.25">
      <c r="A57" s="49" t="s">
        <v>215</v>
      </c>
      <c r="B57" s="49" t="s">
        <v>78</v>
      </c>
      <c r="C57" s="49" t="s">
        <v>210</v>
      </c>
      <c r="D57" s="56">
        <v>104732.1</v>
      </c>
    </row>
    <row r="58" spans="1:4" x14ac:dyDescent="0.25">
      <c r="A58" s="49" t="s">
        <v>215</v>
      </c>
      <c r="B58" s="49" t="s">
        <v>78</v>
      </c>
      <c r="C58" s="49" t="s">
        <v>277</v>
      </c>
      <c r="D58" s="56">
        <v>24600</v>
      </c>
    </row>
    <row r="59" spans="1:4" x14ac:dyDescent="0.25">
      <c r="A59" s="49" t="s">
        <v>215</v>
      </c>
      <c r="B59" s="49" t="s">
        <v>78</v>
      </c>
      <c r="C59" s="49" t="s">
        <v>278</v>
      </c>
      <c r="D59" s="56">
        <v>0</v>
      </c>
    </row>
    <row r="60" spans="1:4" x14ac:dyDescent="0.25">
      <c r="A60" s="49" t="s">
        <v>215</v>
      </c>
      <c r="B60" s="49" t="s">
        <v>78</v>
      </c>
      <c r="C60" s="49" t="s">
        <v>279</v>
      </c>
      <c r="D60" s="56">
        <v>11330</v>
      </c>
    </row>
    <row r="61" spans="1:4" x14ac:dyDescent="0.25">
      <c r="A61" s="49" t="s">
        <v>215</v>
      </c>
      <c r="B61" s="49" t="s">
        <v>78</v>
      </c>
      <c r="C61" s="49" t="s">
        <v>280</v>
      </c>
      <c r="D61" s="56">
        <v>11990</v>
      </c>
    </row>
    <row r="62" spans="1:4" x14ac:dyDescent="0.25">
      <c r="A62" s="49" t="s">
        <v>215</v>
      </c>
      <c r="B62" s="49" t="s">
        <v>78</v>
      </c>
      <c r="C62" s="49" t="s">
        <v>149</v>
      </c>
      <c r="D62" s="56">
        <v>89040</v>
      </c>
    </row>
    <row r="63" spans="1:4" ht="15.75" thickBot="1" x14ac:dyDescent="0.3">
      <c r="A63" s="49" t="s">
        <v>215</v>
      </c>
      <c r="B63" s="49" t="s">
        <v>78</v>
      </c>
      <c r="C63" s="49" t="s">
        <v>213</v>
      </c>
      <c r="D63" s="56">
        <v>46782</v>
      </c>
    </row>
    <row r="64" spans="1:4" ht="15.75" thickBot="1" x14ac:dyDescent="0.3">
      <c r="A64" s="53" t="s">
        <v>215</v>
      </c>
      <c r="B64" s="54"/>
      <c r="C64" s="54"/>
      <c r="D64" s="55">
        <f>SUM(D37:D63)</f>
        <v>6571634.4399999995</v>
      </c>
    </row>
    <row r="65" spans="1:4" x14ac:dyDescent="0.25">
      <c r="A65" s="49" t="s">
        <v>218</v>
      </c>
      <c r="B65" s="49" t="s">
        <v>78</v>
      </c>
      <c r="C65" s="49" t="s">
        <v>65</v>
      </c>
      <c r="D65" s="56">
        <v>97615.52</v>
      </c>
    </row>
    <row r="66" spans="1:4" x14ac:dyDescent="0.25">
      <c r="A66" s="49" t="s">
        <v>218</v>
      </c>
      <c r="B66" s="49" t="s">
        <v>78</v>
      </c>
      <c r="C66" s="49" t="s">
        <v>137</v>
      </c>
      <c r="D66" s="56">
        <v>388118.66</v>
      </c>
    </row>
    <row r="67" spans="1:4" x14ac:dyDescent="0.25">
      <c r="A67" s="49" t="s">
        <v>218</v>
      </c>
      <c r="B67" s="49" t="s">
        <v>78</v>
      </c>
      <c r="C67" s="49" t="s">
        <v>193</v>
      </c>
      <c r="D67" s="56">
        <v>75000</v>
      </c>
    </row>
    <row r="68" spans="1:4" x14ac:dyDescent="0.25">
      <c r="A68" s="49" t="s">
        <v>218</v>
      </c>
      <c r="B68" s="49" t="s">
        <v>78</v>
      </c>
      <c r="C68" s="49" t="s">
        <v>207</v>
      </c>
      <c r="D68" s="56">
        <v>150000</v>
      </c>
    </row>
    <row r="69" spans="1:4" x14ac:dyDescent="0.25">
      <c r="A69" s="49" t="s">
        <v>218</v>
      </c>
      <c r="B69" s="49" t="s">
        <v>78</v>
      </c>
      <c r="C69" s="49" t="s">
        <v>79</v>
      </c>
      <c r="D69" s="56">
        <v>191950.8</v>
      </c>
    </row>
    <row r="70" spans="1:4" x14ac:dyDescent="0.25">
      <c r="A70" s="49" t="s">
        <v>218</v>
      </c>
      <c r="B70" s="49" t="s">
        <v>78</v>
      </c>
      <c r="C70" s="49" t="s">
        <v>143</v>
      </c>
      <c r="D70" s="56">
        <v>197502.5</v>
      </c>
    </row>
    <row r="71" spans="1:4" x14ac:dyDescent="0.25">
      <c r="A71" s="49" t="s">
        <v>218</v>
      </c>
      <c r="B71" s="49" t="s">
        <v>78</v>
      </c>
      <c r="C71" s="49" t="s">
        <v>276</v>
      </c>
      <c r="D71" s="56">
        <v>130412.5</v>
      </c>
    </row>
    <row r="72" spans="1:4" x14ac:dyDescent="0.25">
      <c r="A72" s="49" t="s">
        <v>218</v>
      </c>
      <c r="B72" s="49" t="s">
        <v>78</v>
      </c>
      <c r="C72" s="49" t="s">
        <v>64</v>
      </c>
      <c r="D72" s="56">
        <v>74385</v>
      </c>
    </row>
    <row r="73" spans="1:4" x14ac:dyDescent="0.25">
      <c r="A73" s="49" t="s">
        <v>218</v>
      </c>
      <c r="B73" s="49" t="s">
        <v>78</v>
      </c>
      <c r="C73" s="49" t="s">
        <v>45</v>
      </c>
      <c r="D73" s="56">
        <v>23375</v>
      </c>
    </row>
    <row r="74" spans="1:4" x14ac:dyDescent="0.25">
      <c r="A74" s="49" t="s">
        <v>218</v>
      </c>
      <c r="B74" s="49" t="s">
        <v>78</v>
      </c>
      <c r="C74" s="49" t="s">
        <v>138</v>
      </c>
      <c r="D74" s="56">
        <v>497866.73</v>
      </c>
    </row>
    <row r="75" spans="1:4" x14ac:dyDescent="0.25">
      <c r="A75" s="49" t="s">
        <v>218</v>
      </c>
      <c r="B75" s="49" t="s">
        <v>78</v>
      </c>
      <c r="C75" s="49" t="s">
        <v>145</v>
      </c>
      <c r="D75" s="56">
        <v>163616.5</v>
      </c>
    </row>
    <row r="76" spans="1:4" x14ac:dyDescent="0.25">
      <c r="A76" s="49" t="s">
        <v>218</v>
      </c>
      <c r="B76" s="49" t="s">
        <v>78</v>
      </c>
      <c r="C76" s="49" t="s">
        <v>259</v>
      </c>
      <c r="D76" s="56">
        <v>107665</v>
      </c>
    </row>
    <row r="77" spans="1:4" x14ac:dyDescent="0.25">
      <c r="A77" s="49" t="s">
        <v>218</v>
      </c>
      <c r="B77" s="49" t="s">
        <v>78</v>
      </c>
      <c r="C77" s="49" t="s">
        <v>40</v>
      </c>
      <c r="D77" s="56">
        <v>293843.39</v>
      </c>
    </row>
    <row r="78" spans="1:4" x14ac:dyDescent="0.25">
      <c r="A78" s="49" t="s">
        <v>218</v>
      </c>
      <c r="B78" s="49" t="s">
        <v>78</v>
      </c>
      <c r="C78" s="49" t="s">
        <v>139</v>
      </c>
      <c r="D78" s="56">
        <v>45248</v>
      </c>
    </row>
    <row r="79" spans="1:4" x14ac:dyDescent="0.25">
      <c r="A79" s="49" t="s">
        <v>218</v>
      </c>
      <c r="B79" s="49" t="s">
        <v>78</v>
      </c>
      <c r="C79" s="49" t="s">
        <v>50</v>
      </c>
      <c r="D79" s="56">
        <v>627801.18999999994</v>
      </c>
    </row>
    <row r="80" spans="1:4" x14ac:dyDescent="0.25">
      <c r="A80" s="49" t="s">
        <v>218</v>
      </c>
      <c r="B80" s="49" t="s">
        <v>78</v>
      </c>
      <c r="C80" s="49" t="s">
        <v>28</v>
      </c>
      <c r="D80" s="56">
        <v>1002160.18</v>
      </c>
    </row>
    <row r="81" spans="1:4" x14ac:dyDescent="0.25">
      <c r="A81" s="49" t="s">
        <v>218</v>
      </c>
      <c r="B81" s="49" t="s">
        <v>78</v>
      </c>
      <c r="C81" s="49" t="s">
        <v>41</v>
      </c>
      <c r="D81" s="56">
        <v>454061.89</v>
      </c>
    </row>
    <row r="82" spans="1:4" x14ac:dyDescent="0.25">
      <c r="A82" s="49" t="s">
        <v>218</v>
      </c>
      <c r="B82" s="49" t="s">
        <v>78</v>
      </c>
      <c r="C82" s="49" t="s">
        <v>205</v>
      </c>
      <c r="D82" s="56">
        <v>30295.98</v>
      </c>
    </row>
    <row r="83" spans="1:4" x14ac:dyDescent="0.25">
      <c r="A83" s="49" t="s">
        <v>218</v>
      </c>
      <c r="B83" s="49" t="s">
        <v>78</v>
      </c>
      <c r="C83" s="49" t="s">
        <v>37</v>
      </c>
      <c r="D83" s="56">
        <v>7730.5</v>
      </c>
    </row>
    <row r="84" spans="1:4" x14ac:dyDescent="0.25">
      <c r="A84" s="49" t="s">
        <v>218</v>
      </c>
      <c r="B84" s="49" t="s">
        <v>78</v>
      </c>
      <c r="C84" s="49" t="s">
        <v>46</v>
      </c>
      <c r="D84" s="56">
        <v>820294.31</v>
      </c>
    </row>
    <row r="85" spans="1:4" x14ac:dyDescent="0.25">
      <c r="A85" s="49" t="s">
        <v>218</v>
      </c>
      <c r="B85" s="49" t="s">
        <v>78</v>
      </c>
      <c r="C85" s="49" t="s">
        <v>281</v>
      </c>
      <c r="D85" s="56">
        <v>11000</v>
      </c>
    </row>
    <row r="86" spans="1:4" x14ac:dyDescent="0.25">
      <c r="A86" s="49" t="s">
        <v>218</v>
      </c>
      <c r="B86" s="49" t="s">
        <v>78</v>
      </c>
      <c r="C86" s="49" t="s">
        <v>200</v>
      </c>
      <c r="D86" s="56">
        <v>280666.59000000003</v>
      </c>
    </row>
    <row r="87" spans="1:4" ht="15.75" thickBot="1" x14ac:dyDescent="0.3">
      <c r="A87" s="49" t="s">
        <v>218</v>
      </c>
      <c r="B87" s="49" t="s">
        <v>78</v>
      </c>
      <c r="C87" s="49" t="s">
        <v>212</v>
      </c>
      <c r="D87" s="56">
        <v>43413</v>
      </c>
    </row>
    <row r="88" spans="1:4" ht="15.75" thickBot="1" x14ac:dyDescent="0.3">
      <c r="A88" s="53" t="s">
        <v>218</v>
      </c>
      <c r="B88" s="54"/>
      <c r="C88" s="54"/>
      <c r="D88" s="55">
        <f>SUM(D65:D87)</f>
        <v>5714023.2400000002</v>
      </c>
    </row>
    <row r="89" spans="1:4" x14ac:dyDescent="0.25">
      <c r="A89" s="49" t="s">
        <v>288</v>
      </c>
      <c r="B89" s="49" t="s">
        <v>78</v>
      </c>
      <c r="C89" s="49" t="s">
        <v>28</v>
      </c>
      <c r="D89" s="56">
        <v>1642309.6149902344</v>
      </c>
    </row>
    <row r="90" spans="1:4" x14ac:dyDescent="0.25">
      <c r="A90" s="49" t="s">
        <v>288</v>
      </c>
      <c r="B90" s="49" t="s">
        <v>78</v>
      </c>
      <c r="C90" s="49" t="s">
        <v>137</v>
      </c>
      <c r="D90" s="56">
        <v>28476.400390625</v>
      </c>
    </row>
    <row r="91" spans="1:4" x14ac:dyDescent="0.25">
      <c r="A91" s="49" t="s">
        <v>288</v>
      </c>
      <c r="B91" s="49" t="s">
        <v>78</v>
      </c>
      <c r="C91" s="49" t="s">
        <v>207</v>
      </c>
      <c r="D91" s="56">
        <v>82160</v>
      </c>
    </row>
    <row r="92" spans="1:4" x14ac:dyDescent="0.25">
      <c r="A92" s="49" t="s">
        <v>288</v>
      </c>
      <c r="B92" s="49" t="s">
        <v>78</v>
      </c>
      <c r="C92" s="49" t="s">
        <v>79</v>
      </c>
      <c r="D92" s="56">
        <v>41760</v>
      </c>
    </row>
    <row r="93" spans="1:4" x14ac:dyDescent="0.25">
      <c r="A93" s="49" t="s">
        <v>288</v>
      </c>
      <c r="B93" s="49" t="s">
        <v>78</v>
      </c>
      <c r="C93" s="49" t="s">
        <v>143</v>
      </c>
      <c r="D93" s="56">
        <v>350558.859375</v>
      </c>
    </row>
    <row r="94" spans="1:4" x14ac:dyDescent="0.25">
      <c r="A94" s="49" t="s">
        <v>288</v>
      </c>
      <c r="B94" s="49" t="s">
        <v>78</v>
      </c>
      <c r="C94" s="49" t="s">
        <v>64</v>
      </c>
      <c r="D94" s="56">
        <v>89825</v>
      </c>
    </row>
    <row r="95" spans="1:4" x14ac:dyDescent="0.25">
      <c r="A95" s="49" t="s">
        <v>288</v>
      </c>
      <c r="B95" s="49" t="s">
        <v>78</v>
      </c>
      <c r="C95" s="49" t="s">
        <v>138</v>
      </c>
      <c r="D95" s="56">
        <v>383380.75</v>
      </c>
    </row>
    <row r="96" spans="1:4" x14ac:dyDescent="0.25">
      <c r="A96" s="49" t="s">
        <v>288</v>
      </c>
      <c r="B96" s="49" t="s">
        <v>78</v>
      </c>
      <c r="C96" s="49" t="s">
        <v>145</v>
      </c>
      <c r="D96" s="56">
        <v>450976.00286865234</v>
      </c>
    </row>
    <row r="97" spans="1:4" x14ac:dyDescent="0.25">
      <c r="A97" s="49" t="s">
        <v>288</v>
      </c>
      <c r="B97" s="49" t="s">
        <v>78</v>
      </c>
      <c r="C97" s="49" t="s">
        <v>40</v>
      </c>
      <c r="D97" s="56">
        <v>88423.51953125</v>
      </c>
    </row>
    <row r="98" spans="1:4" x14ac:dyDescent="0.25">
      <c r="A98" s="49" t="s">
        <v>288</v>
      </c>
      <c r="B98" s="49" t="s">
        <v>78</v>
      </c>
      <c r="C98" s="49" t="s">
        <v>65</v>
      </c>
      <c r="D98" s="56">
        <v>12504.2802734375</v>
      </c>
    </row>
    <row r="99" spans="1:4" x14ac:dyDescent="0.25">
      <c r="A99" s="49" t="s">
        <v>288</v>
      </c>
      <c r="B99" s="49" t="s">
        <v>78</v>
      </c>
      <c r="C99" s="49" t="s">
        <v>50</v>
      </c>
      <c r="D99" s="56">
        <v>893738.76774597168</v>
      </c>
    </row>
    <row r="100" spans="1:4" x14ac:dyDescent="0.25">
      <c r="A100" s="49" t="s">
        <v>288</v>
      </c>
      <c r="B100" s="49" t="s">
        <v>78</v>
      </c>
      <c r="C100" s="49" t="s">
        <v>213</v>
      </c>
      <c r="D100" s="56">
        <v>32540</v>
      </c>
    </row>
    <row r="101" spans="1:4" x14ac:dyDescent="0.25">
      <c r="A101" s="49" t="s">
        <v>288</v>
      </c>
      <c r="B101" s="49" t="s">
        <v>78</v>
      </c>
      <c r="C101" s="49" t="s">
        <v>41</v>
      </c>
      <c r="D101" s="56">
        <v>183571.3203125</v>
      </c>
    </row>
    <row r="102" spans="1:4" x14ac:dyDescent="0.25">
      <c r="A102" s="49" t="s">
        <v>288</v>
      </c>
      <c r="B102" s="49" t="s">
        <v>78</v>
      </c>
      <c r="C102" s="49" t="s">
        <v>55</v>
      </c>
      <c r="D102" s="56">
        <v>560502.119140625</v>
      </c>
    </row>
    <row r="103" spans="1:4" x14ac:dyDescent="0.25">
      <c r="A103" s="49" t="s">
        <v>288</v>
      </c>
      <c r="B103" s="49" t="s">
        <v>78</v>
      </c>
      <c r="C103" s="49" t="s">
        <v>140</v>
      </c>
      <c r="D103" s="56">
        <v>59500</v>
      </c>
    </row>
    <row r="104" spans="1:4" x14ac:dyDescent="0.25">
      <c r="A104" s="49" t="s">
        <v>288</v>
      </c>
      <c r="B104" s="49" t="s">
        <v>78</v>
      </c>
      <c r="C104" s="49" t="s">
        <v>60</v>
      </c>
      <c r="D104" s="56">
        <v>9600</v>
      </c>
    </row>
    <row r="105" spans="1:4" x14ac:dyDescent="0.25">
      <c r="A105" s="49" t="s">
        <v>288</v>
      </c>
      <c r="B105" s="49" t="s">
        <v>78</v>
      </c>
      <c r="C105" s="49" t="s">
        <v>37</v>
      </c>
      <c r="D105" s="56">
        <v>13737</v>
      </c>
    </row>
    <row r="106" spans="1:4" x14ac:dyDescent="0.25">
      <c r="A106" s="49" t="s">
        <v>288</v>
      </c>
      <c r="B106" s="49" t="s">
        <v>78</v>
      </c>
      <c r="C106" s="49" t="s">
        <v>46</v>
      </c>
      <c r="D106" s="56">
        <v>364818.13009643555</v>
      </c>
    </row>
    <row r="107" spans="1:4" x14ac:dyDescent="0.25">
      <c r="A107" s="49" t="s">
        <v>288</v>
      </c>
      <c r="B107" s="49" t="s">
        <v>78</v>
      </c>
      <c r="C107" s="49" t="s">
        <v>100</v>
      </c>
      <c r="D107" s="56">
        <v>51345.8984375</v>
      </c>
    </row>
    <row r="108" spans="1:4" x14ac:dyDescent="0.25">
      <c r="A108" s="49" t="s">
        <v>288</v>
      </c>
      <c r="B108" s="49" t="s">
        <v>78</v>
      </c>
      <c r="C108" s="49" t="s">
        <v>328</v>
      </c>
      <c r="D108" s="56">
        <v>16176</v>
      </c>
    </row>
    <row r="109" spans="1:4" x14ac:dyDescent="0.25">
      <c r="A109" s="49" t="s">
        <v>288</v>
      </c>
      <c r="B109" s="49" t="s">
        <v>78</v>
      </c>
      <c r="C109" s="49" t="s">
        <v>200</v>
      </c>
      <c r="D109" s="56">
        <v>337727.78125</v>
      </c>
    </row>
    <row r="110" spans="1:4" x14ac:dyDescent="0.25">
      <c r="A110" s="49" t="s">
        <v>288</v>
      </c>
      <c r="B110" s="49" t="s">
        <v>78</v>
      </c>
      <c r="C110" s="49" t="s">
        <v>212</v>
      </c>
      <c r="D110" s="56">
        <v>89425</v>
      </c>
    </row>
    <row r="111" spans="1:4" ht="15.75" thickBot="1" x14ac:dyDescent="0.3">
      <c r="A111" s="49" t="s">
        <v>288</v>
      </c>
      <c r="B111" s="49" t="s">
        <v>78</v>
      </c>
      <c r="C111" s="49" t="s">
        <v>139</v>
      </c>
      <c r="D111" s="56">
        <v>104373.43029785156</v>
      </c>
    </row>
    <row r="112" spans="1:4" ht="15.75" thickBot="1" x14ac:dyDescent="0.3">
      <c r="A112" s="53" t="s">
        <v>288</v>
      </c>
      <c r="B112" s="54"/>
      <c r="C112" s="54"/>
      <c r="D112" s="55">
        <f>SUM(D89:D111)</f>
        <v>5887429.874710083</v>
      </c>
    </row>
    <row r="113" spans="1:4" x14ac:dyDescent="0.25">
      <c r="A113" s="49" t="s">
        <v>329</v>
      </c>
      <c r="B113" s="49" t="s">
        <v>78</v>
      </c>
      <c r="C113" s="49" t="s">
        <v>50</v>
      </c>
      <c r="D113" s="56">
        <v>1120788.5307617187</v>
      </c>
    </row>
    <row r="114" spans="1:4" x14ac:dyDescent="0.25">
      <c r="A114" s="49" t="s">
        <v>329</v>
      </c>
      <c r="B114" s="49" t="s">
        <v>78</v>
      </c>
      <c r="C114" s="49" t="s">
        <v>137</v>
      </c>
      <c r="D114" s="56">
        <v>430336.3046875</v>
      </c>
    </row>
    <row r="115" spans="1:4" x14ac:dyDescent="0.25">
      <c r="A115" s="49" t="s">
        <v>329</v>
      </c>
      <c r="B115" s="49" t="s">
        <v>78</v>
      </c>
      <c r="C115" s="49" t="s">
        <v>193</v>
      </c>
      <c r="D115" s="56">
        <v>30675.9609375</v>
      </c>
    </row>
    <row r="116" spans="1:4" x14ac:dyDescent="0.25">
      <c r="A116" s="49" t="s">
        <v>329</v>
      </c>
      <c r="B116" s="49" t="s">
        <v>78</v>
      </c>
      <c r="C116" s="49" t="s">
        <v>207</v>
      </c>
      <c r="D116" s="56">
        <v>394400</v>
      </c>
    </row>
    <row r="117" spans="1:4" x14ac:dyDescent="0.25">
      <c r="A117" s="49" t="s">
        <v>329</v>
      </c>
      <c r="B117" s="49" t="s">
        <v>78</v>
      </c>
      <c r="C117" s="49" t="s">
        <v>79</v>
      </c>
      <c r="D117" s="56">
        <v>170062.1796875</v>
      </c>
    </row>
    <row r="118" spans="1:4" x14ac:dyDescent="0.25">
      <c r="A118" s="49" t="s">
        <v>329</v>
      </c>
      <c r="B118" s="49" t="s">
        <v>78</v>
      </c>
      <c r="C118" s="49" t="s">
        <v>143</v>
      </c>
      <c r="D118" s="56">
        <v>75685.6796875</v>
      </c>
    </row>
    <row r="119" spans="1:4" x14ac:dyDescent="0.25">
      <c r="A119" s="49" t="s">
        <v>329</v>
      </c>
      <c r="B119" s="49" t="s">
        <v>78</v>
      </c>
      <c r="C119" s="49" t="s">
        <v>276</v>
      </c>
      <c r="D119" s="56">
        <v>58989.5</v>
      </c>
    </row>
    <row r="120" spans="1:4" x14ac:dyDescent="0.25">
      <c r="A120" s="49" t="s">
        <v>329</v>
      </c>
      <c r="B120" s="49" t="s">
        <v>78</v>
      </c>
      <c r="C120" s="49" t="s">
        <v>45</v>
      </c>
      <c r="D120" s="56">
        <v>54352</v>
      </c>
    </row>
    <row r="121" spans="1:4" x14ac:dyDescent="0.25">
      <c r="A121" s="49" t="s">
        <v>329</v>
      </c>
      <c r="B121" s="49" t="s">
        <v>78</v>
      </c>
      <c r="C121" s="49" t="s">
        <v>138</v>
      </c>
      <c r="D121" s="56">
        <v>1293182.4000244141</v>
      </c>
    </row>
    <row r="122" spans="1:4" x14ac:dyDescent="0.25">
      <c r="A122" s="49" t="s">
        <v>329</v>
      </c>
      <c r="B122" s="49" t="s">
        <v>78</v>
      </c>
      <c r="C122" s="49" t="s">
        <v>145</v>
      </c>
      <c r="D122" s="56">
        <v>352067.2265625</v>
      </c>
    </row>
    <row r="123" spans="1:4" x14ac:dyDescent="0.25">
      <c r="A123" s="49" t="s">
        <v>329</v>
      </c>
      <c r="B123" s="49" t="s">
        <v>78</v>
      </c>
      <c r="C123" s="49" t="s">
        <v>259</v>
      </c>
      <c r="D123" s="56">
        <v>111300</v>
      </c>
    </row>
    <row r="124" spans="1:4" x14ac:dyDescent="0.25">
      <c r="A124" s="49" t="s">
        <v>329</v>
      </c>
      <c r="B124" s="49" t="s">
        <v>78</v>
      </c>
      <c r="C124" s="49" t="s">
        <v>40</v>
      </c>
      <c r="D124" s="56">
        <v>278511.73278808594</v>
      </c>
    </row>
    <row r="125" spans="1:4" x14ac:dyDescent="0.25">
      <c r="A125" s="49" t="s">
        <v>329</v>
      </c>
      <c r="B125" s="49" t="s">
        <v>78</v>
      </c>
      <c r="C125" s="49" t="s">
        <v>65</v>
      </c>
      <c r="D125" s="56">
        <v>56372.9599609375</v>
      </c>
    </row>
    <row r="126" spans="1:4" x14ac:dyDescent="0.25">
      <c r="A126" s="49" t="s">
        <v>329</v>
      </c>
      <c r="B126" s="49" t="s">
        <v>78</v>
      </c>
      <c r="C126" s="49" t="s">
        <v>139</v>
      </c>
      <c r="D126" s="56">
        <v>10404</v>
      </c>
    </row>
    <row r="127" spans="1:4" x14ac:dyDescent="0.25">
      <c r="A127" s="49" t="s">
        <v>329</v>
      </c>
      <c r="B127" s="49" t="s">
        <v>78</v>
      </c>
      <c r="C127" s="49" t="s">
        <v>104</v>
      </c>
      <c r="D127" s="56">
        <v>108200</v>
      </c>
    </row>
    <row r="128" spans="1:4" x14ac:dyDescent="0.25">
      <c r="A128" s="49" t="s">
        <v>329</v>
      </c>
      <c r="B128" s="49" t="s">
        <v>78</v>
      </c>
      <c r="C128" s="49" t="s">
        <v>28</v>
      </c>
      <c r="D128" s="56">
        <v>1611071.0461273193</v>
      </c>
    </row>
    <row r="129" spans="1:4" x14ac:dyDescent="0.25">
      <c r="A129" s="49" t="s">
        <v>329</v>
      </c>
      <c r="B129" s="49" t="s">
        <v>78</v>
      </c>
      <c r="C129" s="49" t="s">
        <v>41</v>
      </c>
      <c r="D129" s="56">
        <v>1167404.5474853516</v>
      </c>
    </row>
    <row r="130" spans="1:4" x14ac:dyDescent="0.25">
      <c r="A130" s="49" t="s">
        <v>329</v>
      </c>
      <c r="B130" s="49" t="s">
        <v>78</v>
      </c>
      <c r="C130" s="49" t="s">
        <v>38</v>
      </c>
      <c r="D130" s="56">
        <v>226439.72265625</v>
      </c>
    </row>
    <row r="131" spans="1:4" x14ac:dyDescent="0.25">
      <c r="A131" s="49" t="s">
        <v>329</v>
      </c>
      <c r="B131" s="49" t="s">
        <v>78</v>
      </c>
      <c r="C131" s="49" t="s">
        <v>55</v>
      </c>
      <c r="D131" s="56">
        <v>241633.34765625</v>
      </c>
    </row>
    <row r="132" spans="1:4" x14ac:dyDescent="0.25">
      <c r="A132" s="49" t="s">
        <v>329</v>
      </c>
      <c r="B132" s="49" t="s">
        <v>78</v>
      </c>
      <c r="C132" s="49" t="s">
        <v>208</v>
      </c>
      <c r="D132" s="56">
        <v>9626.2998046875</v>
      </c>
    </row>
    <row r="133" spans="1:4" x14ac:dyDescent="0.25">
      <c r="A133" s="49" t="s">
        <v>329</v>
      </c>
      <c r="B133" s="49" t="s">
        <v>78</v>
      </c>
      <c r="C133" s="49" t="s">
        <v>140</v>
      </c>
      <c r="D133" s="56">
        <v>8625</v>
      </c>
    </row>
    <row r="134" spans="1:4" x14ac:dyDescent="0.25">
      <c r="A134" s="49" t="s">
        <v>329</v>
      </c>
      <c r="B134" s="49" t="s">
        <v>78</v>
      </c>
      <c r="C134" s="49" t="s">
        <v>62</v>
      </c>
      <c r="D134" s="56">
        <v>65565.1171875</v>
      </c>
    </row>
    <row r="135" spans="1:4" x14ac:dyDescent="0.25">
      <c r="A135" s="49" t="s">
        <v>329</v>
      </c>
      <c r="B135" s="49" t="s">
        <v>78</v>
      </c>
      <c r="C135" s="49" t="s">
        <v>37</v>
      </c>
      <c r="D135" s="56">
        <v>48334.5009765625</v>
      </c>
    </row>
    <row r="136" spans="1:4" x14ac:dyDescent="0.25">
      <c r="A136" s="49" t="s">
        <v>329</v>
      </c>
      <c r="B136" s="49" t="s">
        <v>78</v>
      </c>
      <c r="C136" s="49" t="s">
        <v>46</v>
      </c>
      <c r="D136" s="56">
        <v>943435.40266799927</v>
      </c>
    </row>
    <row r="137" spans="1:4" x14ac:dyDescent="0.25">
      <c r="A137" s="49" t="s">
        <v>329</v>
      </c>
      <c r="B137" s="49" t="s">
        <v>78</v>
      </c>
      <c r="C137" s="49" t="s">
        <v>200</v>
      </c>
      <c r="D137" s="56">
        <v>355206.49865722656</v>
      </c>
    </row>
    <row r="138" spans="1:4" x14ac:dyDescent="0.25">
      <c r="A138" s="49" t="s">
        <v>329</v>
      </c>
      <c r="B138" s="49" t="s">
        <v>78</v>
      </c>
      <c r="C138" s="49" t="s">
        <v>209</v>
      </c>
      <c r="D138" s="56">
        <v>63900</v>
      </c>
    </row>
    <row r="139" spans="1:4" x14ac:dyDescent="0.25">
      <c r="A139" s="49" t="s">
        <v>329</v>
      </c>
      <c r="B139" s="49" t="s">
        <v>78</v>
      </c>
      <c r="C139" s="49" t="s">
        <v>212</v>
      </c>
      <c r="D139" s="56">
        <v>6925</v>
      </c>
    </row>
    <row r="140" spans="1:4" ht="15.75" thickBot="1" x14ac:dyDescent="0.3">
      <c r="A140" s="49" t="s">
        <v>329</v>
      </c>
      <c r="B140" s="49" t="s">
        <v>78</v>
      </c>
      <c r="C140" s="49" t="s">
        <v>146</v>
      </c>
      <c r="D140" s="56">
        <v>28196.80078125</v>
      </c>
    </row>
    <row r="141" spans="1:4" ht="15.75" thickBot="1" x14ac:dyDescent="0.3">
      <c r="A141" s="53" t="s">
        <v>329</v>
      </c>
      <c r="B141" s="54"/>
      <c r="C141" s="54"/>
      <c r="D141" s="55">
        <f>SUM(D113:D140)</f>
        <v>9321691.759098053</v>
      </c>
    </row>
    <row r="142" spans="1:4" ht="16.5" thickBot="1" x14ac:dyDescent="0.3">
      <c r="A142" s="34" t="s">
        <v>0</v>
      </c>
      <c r="B142" s="34"/>
      <c r="C142" s="34"/>
      <c r="D142" s="35">
        <f>SUM(D141,D112,D88,D64,D36)</f>
        <v>41258505.083808139</v>
      </c>
    </row>
  </sheetData>
  <sortState ref="A63:D90">
    <sortCondition ref="C63:C90"/>
  </sortState>
  <mergeCells count="5">
    <mergeCell ref="A5:D5"/>
    <mergeCell ref="A6:D6"/>
    <mergeCell ref="A7:D7"/>
    <mergeCell ref="A8:D8"/>
    <mergeCell ref="A9:D9"/>
  </mergeCells>
  <pageMargins left="1.299212598425197" right="0.70866141732283472" top="0.74803149606299213" bottom="0.74803149606299213" header="0.31496062992125984" footer="0.31496062992125984"/>
  <pageSetup scale="95" orientation="portrait" r:id="rId1"/>
  <headerFooter>
    <oddFooter>&amp;CI-Página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"/>
  <sheetViews>
    <sheetView workbookViewId="0">
      <selection activeCell="A10" sqref="A10:G10"/>
    </sheetView>
  </sheetViews>
  <sheetFormatPr baseColWidth="10" defaultColWidth="66.5703125" defaultRowHeight="15" x14ac:dyDescent="0.25"/>
  <cols>
    <col min="1" max="1" width="11.42578125" bestFit="1" customWidth="1"/>
    <col min="2" max="2" width="7.140625" bestFit="1" customWidth="1"/>
    <col min="3" max="3" width="12" bestFit="1" customWidth="1"/>
    <col min="4" max="4" width="17.42578125" bestFit="1" customWidth="1"/>
    <col min="5" max="5" width="18.7109375" bestFit="1" customWidth="1"/>
    <col min="6" max="7" width="15.5703125" style="1" bestFit="1" customWidth="1"/>
  </cols>
  <sheetData>
    <row r="1" spans="1:7" x14ac:dyDescent="0.25">
      <c r="A1" s="14"/>
    </row>
    <row r="6" spans="1:7" x14ac:dyDescent="0.25">
      <c r="A6" s="62" t="s">
        <v>18</v>
      </c>
      <c r="B6" s="62"/>
      <c r="C6" s="62"/>
      <c r="D6" s="62"/>
      <c r="E6" s="62"/>
      <c r="F6" s="62"/>
      <c r="G6" s="62"/>
    </row>
    <row r="7" spans="1:7" ht="23.25" x14ac:dyDescent="0.35">
      <c r="A7" s="63" t="s">
        <v>19</v>
      </c>
      <c r="B7" s="63"/>
      <c r="C7" s="63"/>
      <c r="D7" s="63"/>
      <c r="E7" s="63"/>
      <c r="F7" s="63"/>
      <c r="G7" s="63"/>
    </row>
    <row r="8" spans="1:7" ht="22.5" x14ac:dyDescent="0.35">
      <c r="A8" s="64" t="s">
        <v>20</v>
      </c>
      <c r="B8" s="64"/>
      <c r="C8" s="64"/>
      <c r="D8" s="64"/>
      <c r="E8" s="64"/>
      <c r="F8" s="64"/>
      <c r="G8" s="64"/>
    </row>
    <row r="9" spans="1:7" ht="20.25" thickBot="1" x14ac:dyDescent="0.4">
      <c r="A9" s="69" t="str">
        <f>Consolidado!B9</f>
        <v>“Año del Fomento a las Exportaciones”</v>
      </c>
      <c r="B9" s="69"/>
      <c r="C9" s="69"/>
      <c r="D9" s="69"/>
      <c r="E9" s="69"/>
      <c r="F9" s="69"/>
      <c r="G9" s="69"/>
    </row>
    <row r="10" spans="1:7" ht="15.75" thickBot="1" x14ac:dyDescent="0.3">
      <c r="A10" s="70" t="s">
        <v>357</v>
      </c>
      <c r="B10" s="71"/>
      <c r="C10" s="71"/>
      <c r="D10" s="71"/>
      <c r="E10" s="71"/>
      <c r="F10" s="71"/>
      <c r="G10" s="72"/>
    </row>
    <row r="11" spans="1:7" ht="15.75" thickBot="1" x14ac:dyDescent="0.3">
      <c r="A11" s="2" t="s">
        <v>7</v>
      </c>
      <c r="B11" s="3" t="s">
        <v>8</v>
      </c>
      <c r="C11" s="3" t="s">
        <v>9</v>
      </c>
      <c r="D11" s="3" t="s">
        <v>17</v>
      </c>
      <c r="E11" s="3" t="s">
        <v>10</v>
      </c>
      <c r="F11" s="27" t="s">
        <v>11</v>
      </c>
      <c r="G11" s="4" t="s">
        <v>12</v>
      </c>
    </row>
    <row r="12" spans="1:7" x14ac:dyDescent="0.25">
      <c r="A12" s="49" t="s">
        <v>25</v>
      </c>
      <c r="B12" s="49" t="s">
        <v>26</v>
      </c>
      <c r="C12" s="49" t="s">
        <v>27</v>
      </c>
      <c r="D12" s="49" t="s">
        <v>110</v>
      </c>
      <c r="E12" s="49" t="s">
        <v>28</v>
      </c>
      <c r="F12" s="50">
        <v>24886.42</v>
      </c>
      <c r="G12" s="52">
        <v>234306.88</v>
      </c>
    </row>
    <row r="13" spans="1:7" x14ac:dyDescent="0.25">
      <c r="A13" s="49" t="s">
        <v>25</v>
      </c>
      <c r="B13" s="49" t="s">
        <v>26</v>
      </c>
      <c r="C13" s="49" t="s">
        <v>27</v>
      </c>
      <c r="D13" s="49" t="s">
        <v>68</v>
      </c>
      <c r="E13" s="49" t="s">
        <v>28</v>
      </c>
      <c r="F13" s="50">
        <v>289.49</v>
      </c>
      <c r="G13" s="52">
        <v>8531.34</v>
      </c>
    </row>
    <row r="14" spans="1:7" x14ac:dyDescent="0.25">
      <c r="A14" s="49" t="s">
        <v>25</v>
      </c>
      <c r="B14" s="49" t="s">
        <v>26</v>
      </c>
      <c r="C14" s="49" t="s">
        <v>27</v>
      </c>
      <c r="D14" s="49" t="s">
        <v>29</v>
      </c>
      <c r="E14" s="49" t="s">
        <v>28</v>
      </c>
      <c r="F14" s="50">
        <v>380806.54</v>
      </c>
      <c r="G14" s="52">
        <v>2758008.58</v>
      </c>
    </row>
    <row r="15" spans="1:7" x14ac:dyDescent="0.25">
      <c r="A15" s="49" t="s">
        <v>25</v>
      </c>
      <c r="B15" s="49" t="s">
        <v>26</v>
      </c>
      <c r="C15" s="49" t="s">
        <v>27</v>
      </c>
      <c r="D15" s="49" t="s">
        <v>84</v>
      </c>
      <c r="E15" s="49" t="s">
        <v>28</v>
      </c>
      <c r="F15" s="50">
        <v>58481.42</v>
      </c>
      <c r="G15" s="52">
        <v>654634.4</v>
      </c>
    </row>
    <row r="16" spans="1:7" x14ac:dyDescent="0.25">
      <c r="A16" s="49" t="s">
        <v>25</v>
      </c>
      <c r="B16" s="49" t="s">
        <v>26</v>
      </c>
      <c r="C16" s="49" t="s">
        <v>27</v>
      </c>
      <c r="D16" s="49" t="s">
        <v>30</v>
      </c>
      <c r="E16" s="49" t="s">
        <v>28</v>
      </c>
      <c r="F16" s="50">
        <v>2270.17</v>
      </c>
      <c r="G16" s="52">
        <v>6997.86</v>
      </c>
    </row>
    <row r="17" spans="1:7" x14ac:dyDescent="0.25">
      <c r="A17" s="49" t="s">
        <v>25</v>
      </c>
      <c r="B17" s="49" t="s">
        <v>26</v>
      </c>
      <c r="C17" s="49" t="s">
        <v>27</v>
      </c>
      <c r="D17" s="49" t="s">
        <v>101</v>
      </c>
      <c r="E17" s="49" t="s">
        <v>28</v>
      </c>
      <c r="F17" s="50">
        <v>543.07000000000005</v>
      </c>
      <c r="G17" s="52">
        <v>4117.6499999999996</v>
      </c>
    </row>
    <row r="18" spans="1:7" x14ac:dyDescent="0.25">
      <c r="A18" s="49" t="s">
        <v>25</v>
      </c>
      <c r="B18" s="49" t="s">
        <v>26</v>
      </c>
      <c r="C18" s="49" t="s">
        <v>27</v>
      </c>
      <c r="D18" s="49" t="s">
        <v>31</v>
      </c>
      <c r="E18" s="49" t="s">
        <v>28</v>
      </c>
      <c r="F18" s="50">
        <v>86.89</v>
      </c>
      <c r="G18" s="52">
        <v>446.29</v>
      </c>
    </row>
    <row r="19" spans="1:7" x14ac:dyDescent="0.25">
      <c r="A19" s="49" t="s">
        <v>25</v>
      </c>
      <c r="B19" s="49" t="s">
        <v>26</v>
      </c>
      <c r="C19" s="49" t="s">
        <v>27</v>
      </c>
      <c r="D19" s="49" t="s">
        <v>81</v>
      </c>
      <c r="E19" s="49" t="s">
        <v>50</v>
      </c>
      <c r="F19" s="50">
        <v>179.83</v>
      </c>
      <c r="G19" s="52">
        <v>1116</v>
      </c>
    </row>
    <row r="20" spans="1:7" x14ac:dyDescent="0.25">
      <c r="A20" s="49" t="s">
        <v>25</v>
      </c>
      <c r="B20" s="49" t="s">
        <v>26</v>
      </c>
      <c r="C20" s="49" t="s">
        <v>27</v>
      </c>
      <c r="D20" s="49" t="s">
        <v>81</v>
      </c>
      <c r="E20" s="49" t="s">
        <v>28</v>
      </c>
      <c r="F20" s="50">
        <v>53210.26</v>
      </c>
      <c r="G20" s="52">
        <v>40774.839999999997</v>
      </c>
    </row>
    <row r="21" spans="1:7" x14ac:dyDescent="0.25">
      <c r="A21" s="49" t="s">
        <v>25</v>
      </c>
      <c r="B21" s="49" t="s">
        <v>26</v>
      </c>
      <c r="C21" s="49" t="s">
        <v>27</v>
      </c>
      <c r="D21" s="49" t="s">
        <v>103</v>
      </c>
      <c r="E21" s="49" t="s">
        <v>28</v>
      </c>
      <c r="F21" s="50">
        <v>1415.24</v>
      </c>
      <c r="G21" s="52">
        <v>2558.44</v>
      </c>
    </row>
    <row r="22" spans="1:7" x14ac:dyDescent="0.25">
      <c r="A22" s="49" t="s">
        <v>25</v>
      </c>
      <c r="B22" s="49" t="s">
        <v>26</v>
      </c>
      <c r="C22" s="49" t="s">
        <v>27</v>
      </c>
      <c r="D22" s="49" t="s">
        <v>67</v>
      </c>
      <c r="E22" s="49" t="s">
        <v>28</v>
      </c>
      <c r="F22" s="50">
        <v>24439.8</v>
      </c>
      <c r="G22" s="52">
        <v>56035.199999999997</v>
      </c>
    </row>
    <row r="23" spans="1:7" x14ac:dyDescent="0.25">
      <c r="A23" s="49" t="s">
        <v>25</v>
      </c>
      <c r="B23" s="49" t="s">
        <v>26</v>
      </c>
      <c r="C23" s="49" t="s">
        <v>27</v>
      </c>
      <c r="D23" s="49" t="s">
        <v>111</v>
      </c>
      <c r="E23" s="49" t="s">
        <v>28</v>
      </c>
      <c r="F23" s="50">
        <v>6350.81</v>
      </c>
      <c r="G23" s="52">
        <v>9380.67</v>
      </c>
    </row>
    <row r="24" spans="1:7" x14ac:dyDescent="0.25">
      <c r="A24" s="49" t="s">
        <v>25</v>
      </c>
      <c r="B24" s="49" t="s">
        <v>26</v>
      </c>
      <c r="C24" s="49" t="s">
        <v>27</v>
      </c>
      <c r="D24" s="49" t="s">
        <v>85</v>
      </c>
      <c r="E24" s="49" t="s">
        <v>28</v>
      </c>
      <c r="F24" s="50">
        <v>499899</v>
      </c>
      <c r="G24" s="52">
        <v>371195</v>
      </c>
    </row>
    <row r="25" spans="1:7" ht="30" x14ac:dyDescent="0.25">
      <c r="A25" s="49" t="s">
        <v>25</v>
      </c>
      <c r="B25" s="49" t="s">
        <v>26</v>
      </c>
      <c r="C25" s="49" t="s">
        <v>27</v>
      </c>
      <c r="D25" s="49" t="s">
        <v>112</v>
      </c>
      <c r="E25" s="49" t="s">
        <v>38</v>
      </c>
      <c r="F25" s="50">
        <v>1104.98</v>
      </c>
      <c r="G25" s="52">
        <v>4776.2</v>
      </c>
    </row>
    <row r="26" spans="1:7" x14ac:dyDescent="0.25">
      <c r="A26" s="49" t="s">
        <v>25</v>
      </c>
      <c r="B26" s="49" t="s">
        <v>26</v>
      </c>
      <c r="C26" s="49" t="s">
        <v>27</v>
      </c>
      <c r="D26" s="49" t="s">
        <v>32</v>
      </c>
      <c r="E26" s="49" t="s">
        <v>28</v>
      </c>
      <c r="F26" s="50">
        <v>53978.02</v>
      </c>
      <c r="G26" s="52">
        <v>52300.5</v>
      </c>
    </row>
    <row r="27" spans="1:7" ht="15.75" thickBot="1" x14ac:dyDescent="0.3">
      <c r="A27" s="37" t="s">
        <v>25</v>
      </c>
      <c r="B27" s="38"/>
      <c r="C27" s="38"/>
      <c r="D27" s="38"/>
      <c r="E27" s="38"/>
      <c r="F27" s="39">
        <f>SUM(F12:F26)</f>
        <v>1107941.94</v>
      </c>
      <c r="G27" s="39">
        <f>SUM(G12:G26)</f>
        <v>4205179.8499999996</v>
      </c>
    </row>
    <row r="28" spans="1:7" x14ac:dyDescent="0.25">
      <c r="A28" s="49" t="s">
        <v>215</v>
      </c>
      <c r="B28" s="49" t="s">
        <v>26</v>
      </c>
      <c r="C28" s="49" t="s">
        <v>27</v>
      </c>
      <c r="D28" s="49" t="s">
        <v>216</v>
      </c>
      <c r="E28" s="49" t="s">
        <v>28</v>
      </c>
      <c r="F28" s="50">
        <v>204.12</v>
      </c>
      <c r="G28" s="52">
        <v>824.9</v>
      </c>
    </row>
    <row r="29" spans="1:7" x14ac:dyDescent="0.25">
      <c r="A29" s="49" t="s">
        <v>215</v>
      </c>
      <c r="B29" s="49" t="s">
        <v>26</v>
      </c>
      <c r="C29" s="49" t="s">
        <v>27</v>
      </c>
      <c r="D29" s="49" t="s">
        <v>110</v>
      </c>
      <c r="E29" s="49" t="s">
        <v>28</v>
      </c>
      <c r="F29" s="50">
        <v>18736.68</v>
      </c>
      <c r="G29" s="52">
        <v>288124.63</v>
      </c>
    </row>
    <row r="30" spans="1:7" x14ac:dyDescent="0.25">
      <c r="A30" s="49" t="s">
        <v>215</v>
      </c>
      <c r="B30" s="49" t="s">
        <v>26</v>
      </c>
      <c r="C30" s="49" t="s">
        <v>27</v>
      </c>
      <c r="D30" s="49" t="s">
        <v>68</v>
      </c>
      <c r="E30" s="49" t="s">
        <v>28</v>
      </c>
      <c r="F30" s="50">
        <v>52390.44</v>
      </c>
      <c r="G30" s="52">
        <v>51257.03</v>
      </c>
    </row>
    <row r="31" spans="1:7" x14ac:dyDescent="0.25">
      <c r="A31" s="49" t="s">
        <v>215</v>
      </c>
      <c r="B31" s="49" t="s">
        <v>26</v>
      </c>
      <c r="C31" s="49" t="s">
        <v>27</v>
      </c>
      <c r="D31" s="49" t="s">
        <v>29</v>
      </c>
      <c r="E31" s="49" t="s">
        <v>28</v>
      </c>
      <c r="F31" s="50">
        <v>264399.62</v>
      </c>
      <c r="G31" s="52">
        <v>1757203.16</v>
      </c>
    </row>
    <row r="32" spans="1:7" x14ac:dyDescent="0.25">
      <c r="A32" s="49" t="s">
        <v>215</v>
      </c>
      <c r="B32" s="49" t="s">
        <v>26</v>
      </c>
      <c r="C32" s="49" t="s">
        <v>27</v>
      </c>
      <c r="D32" s="49" t="s">
        <v>30</v>
      </c>
      <c r="E32" s="49" t="s">
        <v>28</v>
      </c>
      <c r="F32" s="50">
        <v>24501.58</v>
      </c>
      <c r="G32" s="52">
        <v>79403.81</v>
      </c>
    </row>
    <row r="33" spans="1:7" x14ac:dyDescent="0.25">
      <c r="A33" s="49" t="s">
        <v>215</v>
      </c>
      <c r="B33" s="49" t="s">
        <v>26</v>
      </c>
      <c r="C33" s="49" t="s">
        <v>27</v>
      </c>
      <c r="D33" s="49" t="s">
        <v>220</v>
      </c>
      <c r="E33" s="49" t="s">
        <v>50</v>
      </c>
      <c r="F33" s="50">
        <v>10977.04</v>
      </c>
      <c r="G33" s="52">
        <v>39950</v>
      </c>
    </row>
    <row r="34" spans="1:7" x14ac:dyDescent="0.25">
      <c r="A34" s="49" t="s">
        <v>215</v>
      </c>
      <c r="B34" s="49" t="s">
        <v>26</v>
      </c>
      <c r="C34" s="49" t="s">
        <v>27</v>
      </c>
      <c r="D34" s="49" t="s">
        <v>161</v>
      </c>
      <c r="E34" s="49" t="s">
        <v>28</v>
      </c>
      <c r="F34" s="50">
        <v>954.53</v>
      </c>
      <c r="G34" s="52">
        <v>8271.76</v>
      </c>
    </row>
    <row r="35" spans="1:7" x14ac:dyDescent="0.25">
      <c r="A35" s="49" t="s">
        <v>215</v>
      </c>
      <c r="B35" s="49" t="s">
        <v>26</v>
      </c>
      <c r="C35" s="49" t="s">
        <v>27</v>
      </c>
      <c r="D35" s="49" t="s">
        <v>122</v>
      </c>
      <c r="E35" s="49" t="s">
        <v>28</v>
      </c>
      <c r="F35" s="50">
        <v>17128.29</v>
      </c>
      <c r="G35" s="52">
        <v>129212.73</v>
      </c>
    </row>
    <row r="36" spans="1:7" x14ac:dyDescent="0.25">
      <c r="A36" s="49" t="s">
        <v>215</v>
      </c>
      <c r="B36" s="49" t="s">
        <v>26</v>
      </c>
      <c r="C36" s="49" t="s">
        <v>27</v>
      </c>
      <c r="D36" s="49" t="s">
        <v>31</v>
      </c>
      <c r="E36" s="49" t="s">
        <v>28</v>
      </c>
      <c r="F36" s="50">
        <v>1467.99</v>
      </c>
      <c r="G36" s="52">
        <v>8514.66</v>
      </c>
    </row>
    <row r="37" spans="1:7" x14ac:dyDescent="0.25">
      <c r="A37" s="49" t="s">
        <v>215</v>
      </c>
      <c r="B37" s="49" t="s">
        <v>26</v>
      </c>
      <c r="C37" s="49" t="s">
        <v>27</v>
      </c>
      <c r="D37" s="49" t="s">
        <v>81</v>
      </c>
      <c r="E37" s="49" t="s">
        <v>28</v>
      </c>
      <c r="F37" s="50">
        <v>4807.8100000000004</v>
      </c>
      <c r="G37" s="52">
        <v>5511.64</v>
      </c>
    </row>
    <row r="38" spans="1:7" x14ac:dyDescent="0.25">
      <c r="A38" s="49" t="s">
        <v>215</v>
      </c>
      <c r="B38" s="49" t="s">
        <v>26</v>
      </c>
      <c r="C38" s="49" t="s">
        <v>27</v>
      </c>
      <c r="D38" s="49" t="s">
        <v>124</v>
      </c>
      <c r="E38" s="49" t="s">
        <v>50</v>
      </c>
      <c r="F38" s="50">
        <v>4440.6400000000003</v>
      </c>
      <c r="G38" s="52">
        <v>35121.26</v>
      </c>
    </row>
    <row r="39" spans="1:7" x14ac:dyDescent="0.25">
      <c r="A39" s="49" t="s">
        <v>215</v>
      </c>
      <c r="B39" s="49" t="s">
        <v>26</v>
      </c>
      <c r="C39" s="49" t="s">
        <v>27</v>
      </c>
      <c r="D39" s="49" t="s">
        <v>217</v>
      </c>
      <c r="E39" s="49" t="s">
        <v>28</v>
      </c>
      <c r="F39" s="50">
        <v>459.52</v>
      </c>
      <c r="G39" s="52">
        <v>8610.93</v>
      </c>
    </row>
    <row r="40" spans="1:7" x14ac:dyDescent="0.25">
      <c r="A40" s="49" t="s">
        <v>215</v>
      </c>
      <c r="B40" s="49" t="s">
        <v>26</v>
      </c>
      <c r="C40" s="49" t="s">
        <v>27</v>
      </c>
      <c r="D40" s="49" t="s">
        <v>103</v>
      </c>
      <c r="E40" s="49" t="s">
        <v>28</v>
      </c>
      <c r="F40" s="50">
        <v>2122.83</v>
      </c>
      <c r="G40" s="52">
        <v>4680</v>
      </c>
    </row>
    <row r="41" spans="1:7" x14ac:dyDescent="0.25">
      <c r="A41" s="49" t="s">
        <v>215</v>
      </c>
      <c r="B41" s="49" t="s">
        <v>26</v>
      </c>
      <c r="C41" s="49" t="s">
        <v>27</v>
      </c>
      <c r="D41" s="49" t="s">
        <v>221</v>
      </c>
      <c r="E41" s="49" t="s">
        <v>28</v>
      </c>
      <c r="F41" s="50">
        <v>6985.39</v>
      </c>
      <c r="G41" s="52">
        <v>41367.83</v>
      </c>
    </row>
    <row r="42" spans="1:7" x14ac:dyDescent="0.25">
      <c r="A42" s="49" t="s">
        <v>215</v>
      </c>
      <c r="B42" s="49" t="s">
        <v>26</v>
      </c>
      <c r="C42" s="49" t="s">
        <v>27</v>
      </c>
      <c r="D42" s="49" t="s">
        <v>32</v>
      </c>
      <c r="E42" s="49" t="s">
        <v>28</v>
      </c>
      <c r="F42" s="50">
        <v>23568.89</v>
      </c>
      <c r="G42" s="52">
        <v>51630.400000000001</v>
      </c>
    </row>
    <row r="43" spans="1:7" x14ac:dyDescent="0.25">
      <c r="A43" s="49" t="s">
        <v>215</v>
      </c>
      <c r="B43" s="49" t="s">
        <v>26</v>
      </c>
      <c r="C43" s="49" t="s">
        <v>27</v>
      </c>
      <c r="D43" s="49" t="s">
        <v>222</v>
      </c>
      <c r="E43" s="49" t="s">
        <v>28</v>
      </c>
      <c r="F43" s="50">
        <v>136.08000000000001</v>
      </c>
      <c r="G43" s="52">
        <v>972</v>
      </c>
    </row>
    <row r="44" spans="1:7" ht="15.75" thickBot="1" x14ac:dyDescent="0.3">
      <c r="A44" s="37" t="s">
        <v>215</v>
      </c>
      <c r="B44" s="38"/>
      <c r="C44" s="38"/>
      <c r="D44" s="38"/>
      <c r="E44" s="38"/>
      <c r="F44" s="39">
        <f>SUM(F28:F43)</f>
        <v>433281.45000000007</v>
      </c>
      <c r="G44" s="39">
        <f>SUM(G28:G43)</f>
        <v>2510656.7399999998</v>
      </c>
    </row>
    <row r="45" spans="1:7" x14ac:dyDescent="0.25">
      <c r="A45" s="49" t="s">
        <v>218</v>
      </c>
      <c r="B45" s="49" t="s">
        <v>26</v>
      </c>
      <c r="C45" s="49" t="s">
        <v>27</v>
      </c>
      <c r="D45" s="49" t="s">
        <v>216</v>
      </c>
      <c r="E45" s="49" t="s">
        <v>50</v>
      </c>
      <c r="F45" s="50">
        <v>3250.47</v>
      </c>
      <c r="G45" s="52">
        <v>2118.06</v>
      </c>
    </row>
    <row r="46" spans="1:7" x14ac:dyDescent="0.25">
      <c r="A46" s="49" t="s">
        <v>218</v>
      </c>
      <c r="B46" s="49" t="s">
        <v>26</v>
      </c>
      <c r="C46" s="49" t="s">
        <v>27</v>
      </c>
      <c r="D46" s="49" t="s">
        <v>216</v>
      </c>
      <c r="E46" s="49" t="s">
        <v>223</v>
      </c>
      <c r="F46" s="50">
        <v>4238.87</v>
      </c>
      <c r="G46" s="52">
        <v>14109.25</v>
      </c>
    </row>
    <row r="47" spans="1:7" x14ac:dyDescent="0.25">
      <c r="A47" s="49" t="s">
        <v>218</v>
      </c>
      <c r="B47" s="49" t="s">
        <v>26</v>
      </c>
      <c r="C47" s="49" t="s">
        <v>27</v>
      </c>
      <c r="D47" s="49" t="s">
        <v>110</v>
      </c>
      <c r="E47" s="49" t="s">
        <v>28</v>
      </c>
      <c r="F47" s="50">
        <v>48472.11</v>
      </c>
      <c r="G47" s="52">
        <v>300002.74</v>
      </c>
    </row>
    <row r="48" spans="1:7" x14ac:dyDescent="0.25">
      <c r="A48" s="49" t="s">
        <v>218</v>
      </c>
      <c r="B48" s="49" t="s">
        <v>26</v>
      </c>
      <c r="C48" s="49" t="s">
        <v>27</v>
      </c>
      <c r="D48" s="49" t="s">
        <v>68</v>
      </c>
      <c r="E48" s="49" t="s">
        <v>28</v>
      </c>
      <c r="F48" s="50">
        <v>26308.62</v>
      </c>
      <c r="G48" s="52">
        <v>25646.53</v>
      </c>
    </row>
    <row r="49" spans="1:7" x14ac:dyDescent="0.25">
      <c r="A49" s="49" t="s">
        <v>218</v>
      </c>
      <c r="B49" s="49" t="s">
        <v>26</v>
      </c>
      <c r="C49" s="49" t="s">
        <v>27</v>
      </c>
      <c r="D49" s="49" t="s">
        <v>224</v>
      </c>
      <c r="E49" s="49" t="s">
        <v>28</v>
      </c>
      <c r="F49" s="50">
        <v>4957.67</v>
      </c>
      <c r="G49" s="52">
        <v>46451.17</v>
      </c>
    </row>
    <row r="50" spans="1:7" x14ac:dyDescent="0.25">
      <c r="A50" s="49" t="s">
        <v>218</v>
      </c>
      <c r="B50" s="49" t="s">
        <v>26</v>
      </c>
      <c r="C50" s="49" t="s">
        <v>27</v>
      </c>
      <c r="D50" s="49" t="s">
        <v>29</v>
      </c>
      <c r="E50" s="49" t="s">
        <v>28</v>
      </c>
      <c r="F50" s="50">
        <v>404752.44</v>
      </c>
      <c r="G50" s="52">
        <v>3955373.92</v>
      </c>
    </row>
    <row r="51" spans="1:7" x14ac:dyDescent="0.25">
      <c r="A51" s="49" t="s">
        <v>218</v>
      </c>
      <c r="B51" s="49" t="s">
        <v>26</v>
      </c>
      <c r="C51" s="49" t="s">
        <v>27</v>
      </c>
      <c r="D51" s="49" t="s">
        <v>30</v>
      </c>
      <c r="E51" s="49" t="s">
        <v>28</v>
      </c>
      <c r="F51" s="50">
        <v>24508.74</v>
      </c>
      <c r="G51" s="52">
        <v>79428.36</v>
      </c>
    </row>
    <row r="52" spans="1:7" x14ac:dyDescent="0.25">
      <c r="A52" s="49" t="s">
        <v>218</v>
      </c>
      <c r="B52" s="49" t="s">
        <v>26</v>
      </c>
      <c r="C52" s="49" t="s">
        <v>27</v>
      </c>
      <c r="D52" s="49" t="s">
        <v>31</v>
      </c>
      <c r="E52" s="49" t="s">
        <v>28</v>
      </c>
      <c r="F52" s="50">
        <v>3684.08</v>
      </c>
      <c r="G52" s="52">
        <v>20943.150000000001</v>
      </c>
    </row>
    <row r="53" spans="1:7" x14ac:dyDescent="0.25">
      <c r="A53" s="49" t="s">
        <v>218</v>
      </c>
      <c r="B53" s="49" t="s">
        <v>26</v>
      </c>
      <c r="C53" s="49" t="s">
        <v>27</v>
      </c>
      <c r="D53" s="49" t="s">
        <v>31</v>
      </c>
      <c r="E53" s="49" t="s">
        <v>38</v>
      </c>
      <c r="F53" s="50">
        <v>28248.67</v>
      </c>
      <c r="G53" s="52">
        <v>75626.8</v>
      </c>
    </row>
    <row r="54" spans="1:7" x14ac:dyDescent="0.25">
      <c r="A54" s="49" t="s">
        <v>218</v>
      </c>
      <c r="B54" s="49" t="s">
        <v>26</v>
      </c>
      <c r="C54" s="49" t="s">
        <v>27</v>
      </c>
      <c r="D54" s="49" t="s">
        <v>124</v>
      </c>
      <c r="E54" s="49" t="s">
        <v>50</v>
      </c>
      <c r="F54" s="50">
        <v>5200.96</v>
      </c>
      <c r="G54" s="52">
        <v>48547</v>
      </c>
    </row>
    <row r="55" spans="1:7" x14ac:dyDescent="0.25">
      <c r="A55" s="49" t="s">
        <v>218</v>
      </c>
      <c r="B55" s="49" t="s">
        <v>26</v>
      </c>
      <c r="C55" s="49" t="s">
        <v>27</v>
      </c>
      <c r="D55" s="49" t="s">
        <v>103</v>
      </c>
      <c r="E55" s="49" t="s">
        <v>28</v>
      </c>
      <c r="F55" s="50">
        <v>6341.28</v>
      </c>
      <c r="G55" s="52">
        <v>15298.8</v>
      </c>
    </row>
    <row r="56" spans="1:7" x14ac:dyDescent="0.25">
      <c r="A56" s="49" t="s">
        <v>218</v>
      </c>
      <c r="B56" s="49" t="s">
        <v>26</v>
      </c>
      <c r="C56" s="49" t="s">
        <v>27</v>
      </c>
      <c r="D56" s="49" t="s">
        <v>85</v>
      </c>
      <c r="E56" s="49" t="s">
        <v>28</v>
      </c>
      <c r="F56" s="50">
        <v>1499836.5</v>
      </c>
      <c r="G56" s="52">
        <v>1151874.25</v>
      </c>
    </row>
    <row r="57" spans="1:7" x14ac:dyDescent="0.25">
      <c r="A57" s="49" t="s">
        <v>218</v>
      </c>
      <c r="B57" s="49" t="s">
        <v>26</v>
      </c>
      <c r="C57" s="49" t="s">
        <v>27</v>
      </c>
      <c r="D57" s="49" t="s">
        <v>32</v>
      </c>
      <c r="E57" s="49" t="s">
        <v>28</v>
      </c>
      <c r="F57" s="50">
        <v>27688.78</v>
      </c>
      <c r="G57" s="52">
        <v>58078.65</v>
      </c>
    </row>
    <row r="58" spans="1:7" ht="15.75" thickBot="1" x14ac:dyDescent="0.3">
      <c r="A58" s="37" t="s">
        <v>218</v>
      </c>
      <c r="B58" s="38"/>
      <c r="C58" s="38"/>
      <c r="D58" s="38"/>
      <c r="E58" s="38"/>
      <c r="F58" s="39">
        <f>SUM(F45:F57)</f>
        <v>2087489.1900000002</v>
      </c>
      <c r="G58" s="39">
        <f>SUM(G45:G57)</f>
        <v>5793498.6800000006</v>
      </c>
    </row>
    <row r="59" spans="1:7" x14ac:dyDescent="0.25">
      <c r="A59" s="49" t="s">
        <v>288</v>
      </c>
      <c r="B59" s="49" t="s">
        <v>26</v>
      </c>
      <c r="C59" s="49" t="s">
        <v>27</v>
      </c>
      <c r="D59" s="49" t="s">
        <v>216</v>
      </c>
      <c r="E59" s="49" t="s">
        <v>28</v>
      </c>
      <c r="F59" s="50">
        <v>211.3800048828125</v>
      </c>
      <c r="G59" s="52">
        <v>1145.0899658203125</v>
      </c>
    </row>
    <row r="60" spans="1:7" x14ac:dyDescent="0.25">
      <c r="A60" s="49" t="s">
        <v>288</v>
      </c>
      <c r="B60" s="49" t="s">
        <v>26</v>
      </c>
      <c r="C60" s="49" t="s">
        <v>27</v>
      </c>
      <c r="D60" s="49" t="s">
        <v>29</v>
      </c>
      <c r="E60" s="49" t="s">
        <v>28</v>
      </c>
      <c r="F60" s="50">
        <v>313619.99022674561</v>
      </c>
      <c r="G60" s="52">
        <v>3078270.7137451172</v>
      </c>
    </row>
    <row r="61" spans="1:7" x14ac:dyDescent="0.25">
      <c r="A61" s="49" t="s">
        <v>288</v>
      </c>
      <c r="B61" s="49" t="s">
        <v>26</v>
      </c>
      <c r="C61" s="49" t="s">
        <v>27</v>
      </c>
      <c r="D61" s="49" t="s">
        <v>84</v>
      </c>
      <c r="E61" s="49" t="s">
        <v>28</v>
      </c>
      <c r="F61" s="50">
        <v>227.66000366210937</v>
      </c>
      <c r="G61" s="52">
        <v>2624</v>
      </c>
    </row>
    <row r="62" spans="1:7" x14ac:dyDescent="0.25">
      <c r="A62" s="49" t="s">
        <v>288</v>
      </c>
      <c r="B62" s="49" t="s">
        <v>26</v>
      </c>
      <c r="C62" s="49" t="s">
        <v>27</v>
      </c>
      <c r="D62" s="49" t="s">
        <v>30</v>
      </c>
      <c r="E62" s="49" t="s">
        <v>28</v>
      </c>
      <c r="F62" s="50">
        <v>53887.5498046875</v>
      </c>
      <c r="G62" s="52">
        <v>85108.189453125</v>
      </c>
    </row>
    <row r="63" spans="1:7" x14ac:dyDescent="0.25">
      <c r="A63" s="49" t="s">
        <v>288</v>
      </c>
      <c r="B63" s="49" t="s">
        <v>26</v>
      </c>
      <c r="C63" s="49" t="s">
        <v>27</v>
      </c>
      <c r="D63" s="49" t="s">
        <v>101</v>
      </c>
      <c r="E63" s="49" t="s">
        <v>28</v>
      </c>
      <c r="F63" s="50">
        <v>543.07000732421875</v>
      </c>
      <c r="G63" s="52">
        <v>4117.64990234375</v>
      </c>
    </row>
    <row r="64" spans="1:7" x14ac:dyDescent="0.25">
      <c r="A64" s="49" t="s">
        <v>288</v>
      </c>
      <c r="B64" s="49" t="s">
        <v>26</v>
      </c>
      <c r="C64" s="49" t="s">
        <v>27</v>
      </c>
      <c r="D64" s="49" t="s">
        <v>161</v>
      </c>
      <c r="E64" s="49" t="s">
        <v>28</v>
      </c>
      <c r="F64" s="50">
        <v>1459.6700439453125</v>
      </c>
      <c r="G64" s="52">
        <v>8904.58984375</v>
      </c>
    </row>
    <row r="65" spans="1:7" x14ac:dyDescent="0.25">
      <c r="A65" s="49" t="s">
        <v>288</v>
      </c>
      <c r="B65" s="49" t="s">
        <v>26</v>
      </c>
      <c r="C65" s="49" t="s">
        <v>27</v>
      </c>
      <c r="D65" s="49" t="s">
        <v>31</v>
      </c>
      <c r="E65" s="49" t="s">
        <v>28</v>
      </c>
      <c r="F65" s="50">
        <v>2484.2199821472168</v>
      </c>
      <c r="G65" s="52">
        <v>13005.719543457031</v>
      </c>
    </row>
    <row r="66" spans="1:7" x14ac:dyDescent="0.25">
      <c r="A66" s="49" t="s">
        <v>288</v>
      </c>
      <c r="B66" s="49" t="s">
        <v>26</v>
      </c>
      <c r="C66" s="49" t="s">
        <v>27</v>
      </c>
      <c r="D66" s="49" t="s">
        <v>31</v>
      </c>
      <c r="E66" s="49" t="s">
        <v>38</v>
      </c>
      <c r="F66" s="50">
        <v>34843.490234375</v>
      </c>
      <c r="G66" s="52">
        <v>153757.9609375</v>
      </c>
    </row>
    <row r="67" spans="1:7" x14ac:dyDescent="0.25">
      <c r="A67" s="49" t="s">
        <v>288</v>
      </c>
      <c r="B67" s="49" t="s">
        <v>26</v>
      </c>
      <c r="C67" s="49" t="s">
        <v>27</v>
      </c>
      <c r="D67" s="49" t="s">
        <v>81</v>
      </c>
      <c r="E67" s="49" t="s">
        <v>28</v>
      </c>
      <c r="F67" s="50">
        <v>26863.820068359375</v>
      </c>
      <c r="G67" s="52">
        <v>24072.169189453125</v>
      </c>
    </row>
    <row r="68" spans="1:7" x14ac:dyDescent="0.25">
      <c r="A68" s="49" t="s">
        <v>288</v>
      </c>
      <c r="B68" s="49" t="s">
        <v>26</v>
      </c>
      <c r="C68" s="49" t="s">
        <v>27</v>
      </c>
      <c r="D68" s="49" t="s">
        <v>125</v>
      </c>
      <c r="E68" s="49" t="s">
        <v>28</v>
      </c>
      <c r="F68" s="50">
        <v>2776.179931640625</v>
      </c>
      <c r="G68" s="52">
        <v>4161.83984375</v>
      </c>
    </row>
    <row r="69" spans="1:7" x14ac:dyDescent="0.25">
      <c r="A69" s="49" t="s">
        <v>288</v>
      </c>
      <c r="B69" s="49" t="s">
        <v>26</v>
      </c>
      <c r="C69" s="49" t="s">
        <v>27</v>
      </c>
      <c r="D69" s="49" t="s">
        <v>164</v>
      </c>
      <c r="E69" s="49" t="s">
        <v>28</v>
      </c>
      <c r="F69" s="50">
        <v>867.68998718261719</v>
      </c>
      <c r="G69" s="52">
        <v>5493.1798095703125</v>
      </c>
    </row>
    <row r="70" spans="1:7" x14ac:dyDescent="0.25">
      <c r="A70" s="49" t="s">
        <v>288</v>
      </c>
      <c r="B70" s="49" t="s">
        <v>26</v>
      </c>
      <c r="C70" s="49" t="s">
        <v>27</v>
      </c>
      <c r="D70" s="49" t="s">
        <v>32</v>
      </c>
      <c r="E70" s="49" t="s">
        <v>28</v>
      </c>
      <c r="F70" s="50">
        <v>50770.289794921875</v>
      </c>
      <c r="G70" s="52">
        <v>136958.140625</v>
      </c>
    </row>
    <row r="71" spans="1:7" ht="15.75" thickBot="1" x14ac:dyDescent="0.3">
      <c r="A71" s="37" t="s">
        <v>288</v>
      </c>
      <c r="B71" s="38"/>
      <c r="C71" s="38"/>
      <c r="D71" s="38"/>
      <c r="E71" s="38"/>
      <c r="F71" s="39">
        <f>SUM(F59:F70)</f>
        <v>488555.01008987427</v>
      </c>
      <c r="G71" s="39">
        <f>SUM(G59:G70)</f>
        <v>3517619.2428588867</v>
      </c>
    </row>
    <row r="72" spans="1:7" x14ac:dyDescent="0.25">
      <c r="A72" s="49" t="s">
        <v>329</v>
      </c>
      <c r="B72" s="49" t="s">
        <v>26</v>
      </c>
      <c r="C72" s="49" t="s">
        <v>27</v>
      </c>
      <c r="D72" s="49" t="s">
        <v>110</v>
      </c>
      <c r="E72" s="49" t="s">
        <v>28</v>
      </c>
      <c r="F72" s="50">
        <v>2982.4100036621094</v>
      </c>
      <c r="G72" s="52">
        <v>13014.2197265625</v>
      </c>
    </row>
    <row r="73" spans="1:7" x14ac:dyDescent="0.25">
      <c r="A73" s="49" t="s">
        <v>329</v>
      </c>
      <c r="B73" s="49" t="s">
        <v>26</v>
      </c>
      <c r="C73" s="49" t="s">
        <v>27</v>
      </c>
      <c r="D73" s="49" t="s">
        <v>68</v>
      </c>
      <c r="E73" s="49" t="s">
        <v>28</v>
      </c>
      <c r="F73" s="50">
        <v>47174.0693359375</v>
      </c>
      <c r="G73" s="52">
        <v>82574.16015625</v>
      </c>
    </row>
    <row r="74" spans="1:7" x14ac:dyDescent="0.25">
      <c r="A74" s="49" t="s">
        <v>329</v>
      </c>
      <c r="B74" s="49" t="s">
        <v>26</v>
      </c>
      <c r="C74" s="49" t="s">
        <v>27</v>
      </c>
      <c r="D74" s="49" t="s">
        <v>29</v>
      </c>
      <c r="E74" s="49" t="s">
        <v>28</v>
      </c>
      <c r="F74" s="50">
        <v>224760.19136047363</v>
      </c>
      <c r="G74" s="52">
        <v>2370200.2727355957</v>
      </c>
    </row>
    <row r="75" spans="1:7" x14ac:dyDescent="0.25">
      <c r="A75" s="49" t="s">
        <v>329</v>
      </c>
      <c r="B75" s="49" t="s">
        <v>26</v>
      </c>
      <c r="C75" s="49" t="s">
        <v>27</v>
      </c>
      <c r="D75" s="49" t="s">
        <v>30</v>
      </c>
      <c r="E75" s="49" t="s">
        <v>28</v>
      </c>
      <c r="F75" s="50">
        <v>851.70001220703125</v>
      </c>
      <c r="G75" s="52">
        <v>4934.4501953125</v>
      </c>
    </row>
    <row r="76" spans="1:7" x14ac:dyDescent="0.25">
      <c r="A76" s="49" t="s">
        <v>330</v>
      </c>
      <c r="B76" s="49" t="s">
        <v>26</v>
      </c>
      <c r="C76" s="49" t="s">
        <v>27</v>
      </c>
      <c r="D76" s="49" t="s">
        <v>161</v>
      </c>
      <c r="E76" s="49" t="s">
        <v>28</v>
      </c>
      <c r="F76" s="50">
        <v>25108.400161743164</v>
      </c>
      <c r="G76" s="52">
        <v>270856.14001464844</v>
      </c>
    </row>
    <row r="77" spans="1:7" x14ac:dyDescent="0.25">
      <c r="A77" s="49" t="s">
        <v>329</v>
      </c>
      <c r="B77" s="49" t="s">
        <v>26</v>
      </c>
      <c r="C77" s="49" t="s">
        <v>27</v>
      </c>
      <c r="D77" s="49" t="s">
        <v>122</v>
      </c>
      <c r="E77" s="49" t="s">
        <v>193</v>
      </c>
      <c r="F77" s="50">
        <v>148362.2578125</v>
      </c>
      <c r="G77" s="52">
        <v>313038</v>
      </c>
    </row>
    <row r="78" spans="1:7" x14ac:dyDescent="0.25">
      <c r="A78" s="49" t="s">
        <v>329</v>
      </c>
      <c r="B78" s="49" t="s">
        <v>26</v>
      </c>
      <c r="C78" s="49" t="s">
        <v>27</v>
      </c>
      <c r="D78" s="49" t="s">
        <v>31</v>
      </c>
      <c r="E78" s="49" t="s">
        <v>28</v>
      </c>
      <c r="F78" s="50">
        <v>9230.7802124023437</v>
      </c>
      <c r="G78" s="52">
        <v>53175.549560546875</v>
      </c>
    </row>
    <row r="79" spans="1:7" x14ac:dyDescent="0.25">
      <c r="A79" s="49" t="s">
        <v>329</v>
      </c>
      <c r="B79" s="49" t="s">
        <v>26</v>
      </c>
      <c r="C79" s="49" t="s">
        <v>27</v>
      </c>
      <c r="D79" s="49" t="s">
        <v>31</v>
      </c>
      <c r="E79" s="49" t="s">
        <v>38</v>
      </c>
      <c r="F79" s="50">
        <v>17421.75</v>
      </c>
      <c r="G79" s="52">
        <v>76099.359375</v>
      </c>
    </row>
    <row r="80" spans="1:7" x14ac:dyDescent="0.25">
      <c r="A80" s="49" t="s">
        <v>329</v>
      </c>
      <c r="B80" s="49" t="s">
        <v>26</v>
      </c>
      <c r="C80" s="49" t="s">
        <v>27</v>
      </c>
      <c r="D80" s="49" t="s">
        <v>124</v>
      </c>
      <c r="E80" s="49" t="s">
        <v>50</v>
      </c>
      <c r="F80" s="50">
        <v>89.209999084472656</v>
      </c>
      <c r="G80" s="52">
        <v>1153.199951171875</v>
      </c>
    </row>
    <row r="81" spans="1:7" x14ac:dyDescent="0.25">
      <c r="A81" s="49" t="s">
        <v>329</v>
      </c>
      <c r="B81" s="49" t="s">
        <v>26</v>
      </c>
      <c r="C81" s="49" t="s">
        <v>27</v>
      </c>
      <c r="D81" s="49" t="s">
        <v>103</v>
      </c>
      <c r="E81" s="49" t="s">
        <v>28</v>
      </c>
      <c r="F81" s="50">
        <v>7756.5001831054687</v>
      </c>
      <c r="G81" s="52">
        <v>15537</v>
      </c>
    </row>
    <row r="82" spans="1:7" x14ac:dyDescent="0.25">
      <c r="A82" s="49" t="s">
        <v>329</v>
      </c>
      <c r="B82" s="49" t="s">
        <v>26</v>
      </c>
      <c r="C82" s="49" t="s">
        <v>27</v>
      </c>
      <c r="D82" s="49" t="s">
        <v>331</v>
      </c>
      <c r="E82" s="49" t="s">
        <v>50</v>
      </c>
      <c r="F82" s="50">
        <v>159.66999816894531</v>
      </c>
      <c r="G82" s="52">
        <v>908.08001708984375</v>
      </c>
    </row>
    <row r="83" spans="1:7" x14ac:dyDescent="0.25">
      <c r="A83" s="49" t="s">
        <v>329</v>
      </c>
      <c r="B83" s="49" t="s">
        <v>26</v>
      </c>
      <c r="C83" s="49" t="s">
        <v>27</v>
      </c>
      <c r="D83" s="49" t="s">
        <v>331</v>
      </c>
      <c r="E83" s="49" t="s">
        <v>37</v>
      </c>
      <c r="F83" s="50">
        <v>77.139999389648438</v>
      </c>
      <c r="G83" s="52">
        <v>724</v>
      </c>
    </row>
    <row r="84" spans="1:7" x14ac:dyDescent="0.25">
      <c r="A84" s="49" t="s">
        <v>329</v>
      </c>
      <c r="B84" s="49" t="s">
        <v>26</v>
      </c>
      <c r="C84" s="49" t="s">
        <v>27</v>
      </c>
      <c r="D84" s="49" t="s">
        <v>125</v>
      </c>
      <c r="E84" s="49" t="s">
        <v>28</v>
      </c>
      <c r="F84" s="50">
        <v>4525.990234375</v>
      </c>
      <c r="G84" s="52">
        <v>5886.77978515625</v>
      </c>
    </row>
    <row r="85" spans="1:7" x14ac:dyDescent="0.25">
      <c r="A85" s="49" t="s">
        <v>329</v>
      </c>
      <c r="B85" s="49" t="s">
        <v>26</v>
      </c>
      <c r="C85" s="49" t="s">
        <v>27</v>
      </c>
      <c r="D85" s="49" t="s">
        <v>249</v>
      </c>
      <c r="E85" s="49" t="s">
        <v>28</v>
      </c>
      <c r="F85" s="50">
        <v>24929.6796875</v>
      </c>
      <c r="G85" s="52">
        <v>50013.6015625</v>
      </c>
    </row>
    <row r="86" spans="1:7" x14ac:dyDescent="0.25">
      <c r="A86" s="49" t="s">
        <v>329</v>
      </c>
      <c r="B86" s="49" t="s">
        <v>26</v>
      </c>
      <c r="C86" s="49" t="s">
        <v>27</v>
      </c>
      <c r="D86" s="49" t="s">
        <v>85</v>
      </c>
      <c r="E86" s="49" t="s">
        <v>28</v>
      </c>
      <c r="F86" s="50">
        <v>1497576.65625</v>
      </c>
      <c r="G86" s="52">
        <v>1043768.28125</v>
      </c>
    </row>
    <row r="87" spans="1:7" x14ac:dyDescent="0.25">
      <c r="A87" s="49" t="s">
        <v>329</v>
      </c>
      <c r="B87" s="49" t="s">
        <v>26</v>
      </c>
      <c r="C87" s="49" t="s">
        <v>27</v>
      </c>
      <c r="D87" s="49" t="s">
        <v>164</v>
      </c>
      <c r="E87" s="49" t="s">
        <v>28</v>
      </c>
      <c r="F87" s="50">
        <v>362.8800048828125</v>
      </c>
      <c r="G87" s="52">
        <v>2384.800048828125</v>
      </c>
    </row>
    <row r="88" spans="1:7" x14ac:dyDescent="0.25">
      <c r="A88" s="49" t="s">
        <v>329</v>
      </c>
      <c r="B88" s="49" t="s">
        <v>26</v>
      </c>
      <c r="C88" s="49" t="s">
        <v>27</v>
      </c>
      <c r="D88" s="49" t="s">
        <v>32</v>
      </c>
      <c r="E88" s="49" t="s">
        <v>28</v>
      </c>
      <c r="F88" s="50">
        <v>24494.23046875</v>
      </c>
      <c r="G88" s="52">
        <v>44762.96875</v>
      </c>
    </row>
    <row r="89" spans="1:7" ht="15.75" thickBot="1" x14ac:dyDescent="0.3">
      <c r="A89" s="37" t="s">
        <v>329</v>
      </c>
      <c r="B89" s="38"/>
      <c r="C89" s="38"/>
      <c r="D89" s="38"/>
      <c r="E89" s="38"/>
      <c r="F89" s="39">
        <f>SUM(F72:F88)</f>
        <v>2035863.5157241821</v>
      </c>
      <c r="G89" s="39">
        <f>SUM(G72:G88)</f>
        <v>4349030.8631286621</v>
      </c>
    </row>
    <row r="90" spans="1:7" ht="16.5" thickBot="1" x14ac:dyDescent="0.3">
      <c r="A90" s="22" t="s">
        <v>0</v>
      </c>
      <c r="B90" s="22"/>
      <c r="C90" s="22"/>
      <c r="D90" s="22"/>
      <c r="E90" s="22"/>
      <c r="F90" s="23">
        <f>SUM(F89,F71,F58,F44,F27)</f>
        <v>6153131.1058140565</v>
      </c>
      <c r="G90" s="23">
        <f>SUM(G89,G71,G58,G44,G27)</f>
        <v>20375985.375987548</v>
      </c>
    </row>
  </sheetData>
  <sortState ref="A51:G71">
    <sortCondition ref="D51:D71"/>
  </sortState>
  <mergeCells count="5">
    <mergeCell ref="A6:G6"/>
    <mergeCell ref="A7:G7"/>
    <mergeCell ref="A8:G8"/>
    <mergeCell ref="A9:G9"/>
    <mergeCell ref="A10:G10"/>
  </mergeCells>
  <printOptions horizontalCentered="1"/>
  <pageMargins left="0.51181102362204722" right="0.51181102362204722" top="0.74803149606299213" bottom="0.74803149606299213" header="0.31496062992125984" footer="0.31496062992125984"/>
  <pageSetup scale="95" orientation="portrait" r:id="rId1"/>
  <headerFooter>
    <oddFooter>&amp;CI-Página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3"/>
  <sheetViews>
    <sheetView workbookViewId="0">
      <selection activeCell="A8" sqref="A8:G8"/>
    </sheetView>
  </sheetViews>
  <sheetFormatPr baseColWidth="10" defaultColWidth="15.28515625" defaultRowHeight="15" x14ac:dyDescent="0.25"/>
  <cols>
    <col min="1" max="1" width="11.42578125" bestFit="1" customWidth="1"/>
    <col min="2" max="2" width="14.28515625" bestFit="1" customWidth="1"/>
    <col min="3" max="3" width="13.42578125" bestFit="1" customWidth="1"/>
    <col min="4" max="4" width="23.28515625" bestFit="1" customWidth="1"/>
    <col min="5" max="5" width="20.140625" bestFit="1" customWidth="1"/>
    <col min="6" max="6" width="12.7109375" style="6" bestFit="1" customWidth="1"/>
    <col min="7" max="7" width="15.5703125" style="48" bestFit="1" customWidth="1"/>
  </cols>
  <sheetData>
    <row r="1" spans="1:7" x14ac:dyDescent="0.25">
      <c r="A1" s="14"/>
    </row>
    <row r="3" spans="1:7" ht="24" customHeight="1" x14ac:dyDescent="0.25"/>
    <row r="4" spans="1:7" x14ac:dyDescent="0.25">
      <c r="A4" s="62" t="s">
        <v>18</v>
      </c>
      <c r="B4" s="62"/>
      <c r="C4" s="62"/>
      <c r="D4" s="62"/>
      <c r="E4" s="62"/>
      <c r="F4" s="62"/>
      <c r="G4" s="62"/>
    </row>
    <row r="5" spans="1:7" ht="21" x14ac:dyDescent="0.35">
      <c r="A5" s="73" t="s">
        <v>19</v>
      </c>
      <c r="B5" s="73"/>
      <c r="C5" s="73"/>
      <c r="D5" s="73"/>
      <c r="E5" s="73"/>
      <c r="F5" s="73"/>
      <c r="G5" s="73"/>
    </row>
    <row r="6" spans="1:7" ht="22.5" x14ac:dyDescent="0.35">
      <c r="A6" s="64" t="s">
        <v>20</v>
      </c>
      <c r="B6" s="64"/>
      <c r="C6" s="64"/>
      <c r="D6" s="64"/>
      <c r="E6" s="64"/>
      <c r="F6" s="64"/>
      <c r="G6" s="64"/>
    </row>
    <row r="7" spans="1:7" ht="20.25" thickBot="1" x14ac:dyDescent="0.4">
      <c r="A7" s="69" t="str">
        <f>Consolidado!B9</f>
        <v>“Año del Fomento a las Exportaciones”</v>
      </c>
      <c r="B7" s="69"/>
      <c r="C7" s="69"/>
      <c r="D7" s="69"/>
      <c r="E7" s="69"/>
      <c r="F7" s="69"/>
      <c r="G7" s="69"/>
    </row>
    <row r="8" spans="1:7" ht="15.75" thickBot="1" x14ac:dyDescent="0.3">
      <c r="A8" s="70" t="s">
        <v>358</v>
      </c>
      <c r="B8" s="71"/>
      <c r="C8" s="71"/>
      <c r="D8" s="71"/>
      <c r="E8" s="71"/>
      <c r="F8" s="71"/>
      <c r="G8" s="72"/>
    </row>
    <row r="9" spans="1:7" ht="15.75" thickBot="1" x14ac:dyDescent="0.3">
      <c r="A9" s="26" t="s">
        <v>7</v>
      </c>
      <c r="B9" s="27" t="s">
        <v>8</v>
      </c>
      <c r="C9" s="27" t="s">
        <v>9</v>
      </c>
      <c r="D9" s="27" t="s">
        <v>17</v>
      </c>
      <c r="E9" s="27" t="s">
        <v>10</v>
      </c>
      <c r="F9" s="5" t="s">
        <v>11</v>
      </c>
      <c r="G9" s="51" t="s">
        <v>12</v>
      </c>
    </row>
    <row r="10" spans="1:7" x14ac:dyDescent="0.25">
      <c r="A10" s="49" t="s">
        <v>25</v>
      </c>
      <c r="B10" s="49" t="s">
        <v>26</v>
      </c>
      <c r="C10" s="49" t="s">
        <v>33</v>
      </c>
      <c r="D10" s="49" t="s">
        <v>106</v>
      </c>
      <c r="E10" s="49" t="s">
        <v>28</v>
      </c>
      <c r="F10" s="50">
        <v>49815.82</v>
      </c>
      <c r="G10" s="52">
        <v>199637.45</v>
      </c>
    </row>
    <row r="11" spans="1:7" x14ac:dyDescent="0.25">
      <c r="A11" s="49" t="s">
        <v>25</v>
      </c>
      <c r="B11" s="49" t="s">
        <v>26</v>
      </c>
      <c r="C11" s="49" t="s">
        <v>33</v>
      </c>
      <c r="D11" s="49" t="s">
        <v>44</v>
      </c>
      <c r="E11" s="49" t="s">
        <v>28</v>
      </c>
      <c r="F11" s="50">
        <v>2120.0300000000002</v>
      </c>
      <c r="G11" s="52">
        <v>7386.18</v>
      </c>
    </row>
    <row r="12" spans="1:7" x14ac:dyDescent="0.25">
      <c r="A12" s="49" t="s">
        <v>25</v>
      </c>
      <c r="B12" s="49" t="s">
        <v>26</v>
      </c>
      <c r="C12" s="49" t="s">
        <v>33</v>
      </c>
      <c r="D12" s="49" t="s">
        <v>35</v>
      </c>
      <c r="E12" s="49" t="s">
        <v>45</v>
      </c>
      <c r="F12" s="50">
        <v>40972.379999999997</v>
      </c>
      <c r="G12" s="52">
        <v>79354.080000000002</v>
      </c>
    </row>
    <row r="13" spans="1:7" x14ac:dyDescent="0.25">
      <c r="A13" s="49" t="s">
        <v>25</v>
      </c>
      <c r="B13" s="49" t="s">
        <v>26</v>
      </c>
      <c r="C13" s="49" t="s">
        <v>33</v>
      </c>
      <c r="D13" s="49" t="s">
        <v>35</v>
      </c>
      <c r="E13" s="49" t="s">
        <v>63</v>
      </c>
      <c r="F13" s="50">
        <v>15088.44</v>
      </c>
      <c r="G13" s="52">
        <v>30227.4</v>
      </c>
    </row>
    <row r="14" spans="1:7" ht="30" x14ac:dyDescent="0.25">
      <c r="A14" s="59" t="s">
        <v>25</v>
      </c>
      <c r="B14" s="59" t="s">
        <v>26</v>
      </c>
      <c r="C14" s="59" t="s">
        <v>33</v>
      </c>
      <c r="D14" s="59" t="s">
        <v>113</v>
      </c>
      <c r="E14" s="59" t="s">
        <v>45</v>
      </c>
      <c r="F14" s="60">
        <v>8873.44</v>
      </c>
      <c r="G14" s="61">
        <v>14898.46</v>
      </c>
    </row>
    <row r="15" spans="1:7" x14ac:dyDescent="0.25">
      <c r="A15" s="49" t="s">
        <v>25</v>
      </c>
      <c r="B15" s="49" t="s">
        <v>26</v>
      </c>
      <c r="C15" s="49" t="s">
        <v>33</v>
      </c>
      <c r="D15" s="49" t="s">
        <v>114</v>
      </c>
      <c r="E15" s="49" t="s">
        <v>46</v>
      </c>
      <c r="F15" s="50">
        <v>5518.06</v>
      </c>
      <c r="G15" s="52">
        <v>20971.52</v>
      </c>
    </row>
    <row r="16" spans="1:7" x14ac:dyDescent="0.25">
      <c r="A16" s="49" t="s">
        <v>25</v>
      </c>
      <c r="B16" s="49" t="s">
        <v>26</v>
      </c>
      <c r="C16" s="49" t="s">
        <v>33</v>
      </c>
      <c r="D16" s="49" t="s">
        <v>36</v>
      </c>
      <c r="E16" s="49" t="s">
        <v>28</v>
      </c>
      <c r="F16" s="50">
        <v>55037.65</v>
      </c>
      <c r="G16" s="52">
        <v>193806.55</v>
      </c>
    </row>
    <row r="17" spans="1:7" x14ac:dyDescent="0.25">
      <c r="A17" s="49" t="s">
        <v>25</v>
      </c>
      <c r="B17" s="49" t="s">
        <v>26</v>
      </c>
      <c r="C17" s="49" t="s">
        <v>33</v>
      </c>
      <c r="D17" s="49" t="s">
        <v>36</v>
      </c>
      <c r="E17" s="49" t="s">
        <v>46</v>
      </c>
      <c r="F17" s="50">
        <v>9961.48</v>
      </c>
      <c r="G17" s="52">
        <v>33018.410000000003</v>
      </c>
    </row>
    <row r="18" spans="1:7" x14ac:dyDescent="0.25">
      <c r="A18" s="49" t="s">
        <v>25</v>
      </c>
      <c r="B18" s="49" t="s">
        <v>26</v>
      </c>
      <c r="C18" s="49" t="s">
        <v>33</v>
      </c>
      <c r="D18" s="49" t="s">
        <v>42</v>
      </c>
      <c r="E18" s="49" t="s">
        <v>28</v>
      </c>
      <c r="F18" s="50">
        <v>979.77</v>
      </c>
      <c r="G18" s="52">
        <v>2808</v>
      </c>
    </row>
    <row r="19" spans="1:7" x14ac:dyDescent="0.25">
      <c r="A19" s="49" t="s">
        <v>25</v>
      </c>
      <c r="B19" s="49" t="s">
        <v>26</v>
      </c>
      <c r="C19" s="49" t="s">
        <v>33</v>
      </c>
      <c r="D19" s="49" t="s">
        <v>42</v>
      </c>
      <c r="E19" s="49" t="s">
        <v>37</v>
      </c>
      <c r="F19" s="50">
        <v>89.81</v>
      </c>
      <c r="G19" s="52">
        <v>576</v>
      </c>
    </row>
    <row r="20" spans="1:7" x14ac:dyDescent="0.25">
      <c r="A20" s="49" t="s">
        <v>25</v>
      </c>
      <c r="B20" s="49" t="s">
        <v>26</v>
      </c>
      <c r="C20" s="49" t="s">
        <v>33</v>
      </c>
      <c r="D20" s="49" t="s">
        <v>49</v>
      </c>
      <c r="E20" s="49" t="s">
        <v>50</v>
      </c>
      <c r="F20" s="50">
        <v>36.799999999999997</v>
      </c>
      <c r="G20" s="52">
        <v>482.52</v>
      </c>
    </row>
    <row r="21" spans="1:7" x14ac:dyDescent="0.25">
      <c r="A21" s="49" t="s">
        <v>25</v>
      </c>
      <c r="B21" s="49" t="s">
        <v>26</v>
      </c>
      <c r="C21" s="49" t="s">
        <v>33</v>
      </c>
      <c r="D21" s="49" t="s">
        <v>83</v>
      </c>
      <c r="E21" s="49" t="s">
        <v>45</v>
      </c>
      <c r="F21" s="50">
        <v>8412.41</v>
      </c>
      <c r="G21" s="52">
        <v>21016.6</v>
      </c>
    </row>
    <row r="22" spans="1:7" x14ac:dyDescent="0.25">
      <c r="A22" s="49" t="s">
        <v>25</v>
      </c>
      <c r="B22" s="49" t="s">
        <v>26</v>
      </c>
      <c r="C22" s="49" t="s">
        <v>33</v>
      </c>
      <c r="D22" s="49" t="s">
        <v>83</v>
      </c>
      <c r="E22" s="49" t="s">
        <v>40</v>
      </c>
      <c r="F22" s="50">
        <v>12972.87</v>
      </c>
      <c r="G22" s="52">
        <v>35230</v>
      </c>
    </row>
    <row r="23" spans="1:7" x14ac:dyDescent="0.25">
      <c r="A23" s="49" t="s">
        <v>25</v>
      </c>
      <c r="B23" s="49" t="s">
        <v>26</v>
      </c>
      <c r="C23" s="49" t="s">
        <v>33</v>
      </c>
      <c r="D23" s="49" t="s">
        <v>51</v>
      </c>
      <c r="E23" s="49" t="s">
        <v>28</v>
      </c>
      <c r="F23" s="50">
        <v>57459.83</v>
      </c>
      <c r="G23" s="52">
        <v>233462.5</v>
      </c>
    </row>
    <row r="24" spans="1:7" x14ac:dyDescent="0.25">
      <c r="A24" s="49" t="s">
        <v>97</v>
      </c>
      <c r="B24" s="49" t="s">
        <v>26</v>
      </c>
      <c r="C24" s="49" t="s">
        <v>33</v>
      </c>
      <c r="D24" s="49" t="s">
        <v>48</v>
      </c>
      <c r="E24" s="49" t="s">
        <v>28</v>
      </c>
      <c r="F24" s="50">
        <v>58864.04</v>
      </c>
      <c r="G24" s="52">
        <v>104048.35</v>
      </c>
    </row>
    <row r="25" spans="1:7" x14ac:dyDescent="0.25">
      <c r="A25" s="49" t="s">
        <v>25</v>
      </c>
      <c r="B25" s="49" t="s">
        <v>26</v>
      </c>
      <c r="C25" s="49" t="s">
        <v>33</v>
      </c>
      <c r="D25" s="49" t="s">
        <v>47</v>
      </c>
      <c r="E25" s="49" t="s">
        <v>64</v>
      </c>
      <c r="F25" s="50">
        <v>24947.83</v>
      </c>
      <c r="G25" s="52">
        <v>20875</v>
      </c>
    </row>
    <row r="26" spans="1:7" x14ac:dyDescent="0.25">
      <c r="A26" s="49" t="s">
        <v>25</v>
      </c>
      <c r="B26" s="49" t="s">
        <v>26</v>
      </c>
      <c r="C26" s="49" t="s">
        <v>33</v>
      </c>
      <c r="D26" s="49" t="s">
        <v>47</v>
      </c>
      <c r="E26" s="49" t="s">
        <v>28</v>
      </c>
      <c r="F26" s="50">
        <v>19085.09</v>
      </c>
      <c r="G26" s="52">
        <v>15204.38</v>
      </c>
    </row>
    <row r="27" spans="1:7" x14ac:dyDescent="0.25">
      <c r="A27" s="49" t="s">
        <v>25</v>
      </c>
      <c r="B27" s="49" t="s">
        <v>26</v>
      </c>
      <c r="C27" s="49" t="s">
        <v>33</v>
      </c>
      <c r="D27" s="49" t="s">
        <v>34</v>
      </c>
      <c r="E27" s="49" t="s">
        <v>50</v>
      </c>
      <c r="F27" s="50">
        <v>284.41000000000003</v>
      </c>
      <c r="G27" s="52">
        <v>506.29</v>
      </c>
    </row>
    <row r="28" spans="1:7" x14ac:dyDescent="0.25">
      <c r="A28" s="49" t="s">
        <v>25</v>
      </c>
      <c r="B28" s="49" t="s">
        <v>26</v>
      </c>
      <c r="C28" s="49" t="s">
        <v>33</v>
      </c>
      <c r="D28" s="49" t="s">
        <v>34</v>
      </c>
      <c r="E28" s="49" t="s">
        <v>28</v>
      </c>
      <c r="F28" s="50">
        <v>33603.39</v>
      </c>
      <c r="G28" s="52">
        <v>97560.03</v>
      </c>
    </row>
    <row r="29" spans="1:7" x14ac:dyDescent="0.25">
      <c r="A29" s="49" t="s">
        <v>25</v>
      </c>
      <c r="B29" s="49" t="s">
        <v>26</v>
      </c>
      <c r="C29" s="49" t="s">
        <v>33</v>
      </c>
      <c r="D29" s="49" t="s">
        <v>34</v>
      </c>
      <c r="E29" s="49" t="s">
        <v>41</v>
      </c>
      <c r="F29" s="50">
        <v>2299.19</v>
      </c>
      <c r="G29" s="52">
        <v>13748.67</v>
      </c>
    </row>
    <row r="30" spans="1:7" x14ac:dyDescent="0.25">
      <c r="A30" s="49" t="s">
        <v>25</v>
      </c>
      <c r="B30" s="49" t="s">
        <v>26</v>
      </c>
      <c r="C30" s="49" t="s">
        <v>33</v>
      </c>
      <c r="D30" s="49" t="s">
        <v>34</v>
      </c>
      <c r="E30" s="49" t="s">
        <v>37</v>
      </c>
      <c r="F30" s="50">
        <v>673.59</v>
      </c>
      <c r="G30" s="52">
        <v>1620</v>
      </c>
    </row>
    <row r="31" spans="1:7" x14ac:dyDescent="0.25">
      <c r="A31" s="49" t="s">
        <v>25</v>
      </c>
      <c r="B31" s="49" t="s">
        <v>4</v>
      </c>
      <c r="C31" s="49" t="s">
        <v>33</v>
      </c>
      <c r="D31" s="49" t="s">
        <v>74</v>
      </c>
      <c r="E31" s="49" t="s">
        <v>28</v>
      </c>
      <c r="F31" s="50">
        <v>21799.86</v>
      </c>
      <c r="G31" s="52">
        <v>45485</v>
      </c>
    </row>
    <row r="32" spans="1:7" ht="30" x14ac:dyDescent="0.25">
      <c r="A32" s="59" t="s">
        <v>25</v>
      </c>
      <c r="B32" s="59" t="s">
        <v>102</v>
      </c>
      <c r="C32" s="59" t="s">
        <v>33</v>
      </c>
      <c r="D32" s="59" t="s">
        <v>113</v>
      </c>
      <c r="E32" s="59" t="s">
        <v>45</v>
      </c>
      <c r="F32" s="60">
        <v>10800</v>
      </c>
      <c r="G32" s="61">
        <v>17907.599999999999</v>
      </c>
    </row>
    <row r="33" spans="1:7" x14ac:dyDescent="0.25">
      <c r="A33" s="49" t="s">
        <v>25</v>
      </c>
      <c r="B33" s="49" t="s">
        <v>102</v>
      </c>
      <c r="C33" s="49" t="s">
        <v>33</v>
      </c>
      <c r="D33" s="49" t="s">
        <v>114</v>
      </c>
      <c r="E33" s="49" t="s">
        <v>55</v>
      </c>
      <c r="F33" s="50">
        <v>4803.95</v>
      </c>
      <c r="G33" s="52">
        <v>43374.01</v>
      </c>
    </row>
    <row r="34" spans="1:7" x14ac:dyDescent="0.25">
      <c r="A34" s="49" t="s">
        <v>25</v>
      </c>
      <c r="B34" s="49" t="s">
        <v>26</v>
      </c>
      <c r="C34" s="49" t="s">
        <v>52</v>
      </c>
      <c r="D34" s="49"/>
      <c r="E34" s="49" t="s">
        <v>28</v>
      </c>
      <c r="F34" s="50">
        <v>924.17</v>
      </c>
      <c r="G34" s="52">
        <v>5278.56</v>
      </c>
    </row>
    <row r="35" spans="1:7" x14ac:dyDescent="0.25">
      <c r="A35" s="49" t="s">
        <v>25</v>
      </c>
      <c r="B35" s="49" t="s">
        <v>26</v>
      </c>
      <c r="C35" s="49" t="s">
        <v>52</v>
      </c>
      <c r="D35" s="49" t="s">
        <v>59</v>
      </c>
      <c r="E35" s="49" t="s">
        <v>28</v>
      </c>
      <c r="F35" s="50">
        <v>111769.14</v>
      </c>
      <c r="G35" s="52">
        <v>442265.66</v>
      </c>
    </row>
    <row r="36" spans="1:7" x14ac:dyDescent="0.25">
      <c r="A36" s="49" t="s">
        <v>25</v>
      </c>
      <c r="B36" s="49" t="s">
        <v>26</v>
      </c>
      <c r="C36" s="49" t="s">
        <v>52</v>
      </c>
      <c r="D36" s="49" t="s">
        <v>59</v>
      </c>
      <c r="E36" s="49" t="s">
        <v>41</v>
      </c>
      <c r="F36" s="50">
        <v>18010.39</v>
      </c>
      <c r="G36" s="52">
        <v>75376.460000000006</v>
      </c>
    </row>
    <row r="37" spans="1:7" x14ac:dyDescent="0.25">
      <c r="A37" s="49" t="s">
        <v>25</v>
      </c>
      <c r="B37" s="49" t="s">
        <v>26</v>
      </c>
      <c r="C37" s="49" t="s">
        <v>52</v>
      </c>
      <c r="D37" s="49" t="s">
        <v>59</v>
      </c>
      <c r="E37" s="49" t="s">
        <v>80</v>
      </c>
      <c r="F37" s="50">
        <v>19739.72</v>
      </c>
      <c r="G37" s="52">
        <v>77541.52</v>
      </c>
    </row>
    <row r="38" spans="1:7" x14ac:dyDescent="0.25">
      <c r="A38" s="49" t="s">
        <v>25</v>
      </c>
      <c r="B38" s="49" t="s">
        <v>26</v>
      </c>
      <c r="C38" s="49" t="s">
        <v>52</v>
      </c>
      <c r="D38" s="49" t="s">
        <v>58</v>
      </c>
      <c r="E38" s="49" t="s">
        <v>28</v>
      </c>
      <c r="F38" s="50">
        <v>14297.51</v>
      </c>
      <c r="G38" s="52">
        <v>60689.96</v>
      </c>
    </row>
    <row r="39" spans="1:7" x14ac:dyDescent="0.25">
      <c r="A39" s="49" t="s">
        <v>25</v>
      </c>
      <c r="B39" s="49" t="s">
        <v>26</v>
      </c>
      <c r="C39" s="49" t="s">
        <v>52</v>
      </c>
      <c r="D39" s="49" t="s">
        <v>115</v>
      </c>
      <c r="E39" s="49" t="s">
        <v>55</v>
      </c>
      <c r="F39" s="50">
        <v>222933.77</v>
      </c>
      <c r="G39" s="52">
        <v>34836.61</v>
      </c>
    </row>
    <row r="40" spans="1:7" x14ac:dyDescent="0.25">
      <c r="A40" s="49" t="s">
        <v>25</v>
      </c>
      <c r="B40" s="49" t="s">
        <v>26</v>
      </c>
      <c r="C40" s="49" t="s">
        <v>52</v>
      </c>
      <c r="D40" s="49" t="s">
        <v>82</v>
      </c>
      <c r="E40" s="49" t="s">
        <v>28</v>
      </c>
      <c r="F40" s="50">
        <v>4252.47</v>
      </c>
      <c r="G40" s="52">
        <v>5972.5</v>
      </c>
    </row>
    <row r="41" spans="1:7" x14ac:dyDescent="0.25">
      <c r="A41" s="49" t="s">
        <v>25</v>
      </c>
      <c r="B41" s="49" t="s">
        <v>26</v>
      </c>
      <c r="C41" s="49" t="s">
        <v>52</v>
      </c>
      <c r="D41" s="49" t="s">
        <v>54</v>
      </c>
      <c r="E41" s="49" t="s">
        <v>65</v>
      </c>
      <c r="F41" s="50">
        <v>41151.120000000003</v>
      </c>
      <c r="G41" s="52">
        <v>137130.15</v>
      </c>
    </row>
    <row r="42" spans="1:7" x14ac:dyDescent="0.25">
      <c r="A42" s="49" t="s">
        <v>25</v>
      </c>
      <c r="B42" s="49" t="s">
        <v>26</v>
      </c>
      <c r="C42" s="49" t="s">
        <v>52</v>
      </c>
      <c r="D42" s="49" t="s">
        <v>54</v>
      </c>
      <c r="E42" s="49" t="s">
        <v>55</v>
      </c>
      <c r="F42" s="50">
        <v>95918.68</v>
      </c>
      <c r="G42" s="52">
        <v>544999.93999999994</v>
      </c>
    </row>
    <row r="43" spans="1:7" x14ac:dyDescent="0.25">
      <c r="A43" s="49" t="s">
        <v>25</v>
      </c>
      <c r="B43" s="49" t="s">
        <v>26</v>
      </c>
      <c r="C43" s="49" t="s">
        <v>52</v>
      </c>
      <c r="D43" s="49" t="s">
        <v>56</v>
      </c>
      <c r="E43" s="49" t="s">
        <v>65</v>
      </c>
      <c r="F43" s="50">
        <v>60914.63</v>
      </c>
      <c r="G43" s="52">
        <v>224698.85</v>
      </c>
    </row>
    <row r="44" spans="1:7" x14ac:dyDescent="0.25">
      <c r="A44" s="49" t="s">
        <v>25</v>
      </c>
      <c r="B44" s="49" t="s">
        <v>26</v>
      </c>
      <c r="C44" s="49" t="s">
        <v>52</v>
      </c>
      <c r="D44" s="49" t="s">
        <v>56</v>
      </c>
      <c r="E44" s="49" t="s">
        <v>79</v>
      </c>
      <c r="F44" s="50">
        <v>39397.040000000001</v>
      </c>
      <c r="G44" s="52">
        <v>151587.04999999999</v>
      </c>
    </row>
    <row r="45" spans="1:7" x14ac:dyDescent="0.25">
      <c r="A45" s="49" t="s">
        <v>25</v>
      </c>
      <c r="B45" s="49" t="s">
        <v>26</v>
      </c>
      <c r="C45" s="49" t="s">
        <v>52</v>
      </c>
      <c r="D45" s="49" t="s">
        <v>56</v>
      </c>
      <c r="E45" s="49" t="s">
        <v>43</v>
      </c>
      <c r="F45" s="50">
        <v>26624.32</v>
      </c>
      <c r="G45" s="52">
        <v>132060</v>
      </c>
    </row>
    <row r="46" spans="1:7" x14ac:dyDescent="0.25">
      <c r="A46" s="49" t="s">
        <v>25</v>
      </c>
      <c r="B46" s="49" t="s">
        <v>26</v>
      </c>
      <c r="C46" s="49" t="s">
        <v>52</v>
      </c>
      <c r="D46" s="49" t="s">
        <v>56</v>
      </c>
      <c r="E46" s="49" t="s">
        <v>50</v>
      </c>
      <c r="F46" s="50">
        <v>22383.05</v>
      </c>
      <c r="G46" s="52">
        <v>72923.289999999994</v>
      </c>
    </row>
    <row r="47" spans="1:7" x14ac:dyDescent="0.25">
      <c r="A47" s="49" t="s">
        <v>25</v>
      </c>
      <c r="B47" s="49" t="s">
        <v>26</v>
      </c>
      <c r="C47" s="49" t="s">
        <v>52</v>
      </c>
      <c r="D47" s="49" t="s">
        <v>56</v>
      </c>
      <c r="E47" s="49" t="s">
        <v>28</v>
      </c>
      <c r="F47" s="50">
        <v>195990.82</v>
      </c>
      <c r="G47" s="52">
        <v>917616.98</v>
      </c>
    </row>
    <row r="48" spans="1:7" x14ac:dyDescent="0.25">
      <c r="A48" s="49" t="s">
        <v>25</v>
      </c>
      <c r="B48" s="49" t="s">
        <v>26</v>
      </c>
      <c r="C48" s="49" t="s">
        <v>52</v>
      </c>
      <c r="D48" s="49" t="s">
        <v>56</v>
      </c>
      <c r="E48" s="49" t="s">
        <v>41</v>
      </c>
      <c r="F48" s="50">
        <v>20294.47</v>
      </c>
      <c r="G48" s="52">
        <v>75189.62</v>
      </c>
    </row>
    <row r="49" spans="1:7" x14ac:dyDescent="0.25">
      <c r="A49" s="49" t="s">
        <v>25</v>
      </c>
      <c r="B49" s="49" t="s">
        <v>26</v>
      </c>
      <c r="C49" s="49" t="s">
        <v>52</v>
      </c>
      <c r="D49" s="49" t="s">
        <v>56</v>
      </c>
      <c r="E49" s="49" t="s">
        <v>55</v>
      </c>
      <c r="F49" s="50">
        <v>11495.96</v>
      </c>
      <c r="G49" s="52">
        <v>57600</v>
      </c>
    </row>
    <row r="50" spans="1:7" x14ac:dyDescent="0.25">
      <c r="A50" s="49" t="s">
        <v>25</v>
      </c>
      <c r="B50" s="49" t="s">
        <v>26</v>
      </c>
      <c r="C50" s="49" t="s">
        <v>52</v>
      </c>
      <c r="D50" s="49" t="s">
        <v>56</v>
      </c>
      <c r="E50" s="49" t="s">
        <v>60</v>
      </c>
      <c r="F50" s="50">
        <v>93894.080000000002</v>
      </c>
      <c r="G50" s="52">
        <v>354054.27</v>
      </c>
    </row>
    <row r="51" spans="1:7" x14ac:dyDescent="0.25">
      <c r="A51" s="49" t="s">
        <v>25</v>
      </c>
      <c r="B51" s="49" t="s">
        <v>26</v>
      </c>
      <c r="C51" s="49" t="s">
        <v>116</v>
      </c>
      <c r="D51" s="49" t="s">
        <v>117</v>
      </c>
      <c r="E51" s="49" t="s">
        <v>28</v>
      </c>
      <c r="F51" s="50">
        <v>87.57</v>
      </c>
      <c r="G51" s="52">
        <v>564.36</v>
      </c>
    </row>
    <row r="52" spans="1:7" x14ac:dyDescent="0.25">
      <c r="A52" s="49" t="s">
        <v>25</v>
      </c>
      <c r="B52" s="49" t="s">
        <v>26</v>
      </c>
      <c r="C52" s="49" t="s">
        <v>52</v>
      </c>
      <c r="D52" s="49" t="s">
        <v>57</v>
      </c>
      <c r="E52" s="49" t="s">
        <v>28</v>
      </c>
      <c r="F52" s="50">
        <v>2531.23</v>
      </c>
      <c r="G52" s="52">
        <v>29500.11</v>
      </c>
    </row>
    <row r="53" spans="1:7" x14ac:dyDescent="0.25">
      <c r="A53" s="49" t="s">
        <v>25</v>
      </c>
      <c r="B53" s="49" t="s">
        <v>26</v>
      </c>
      <c r="C53" s="49" t="s">
        <v>52</v>
      </c>
      <c r="D53" s="49" t="s">
        <v>99</v>
      </c>
      <c r="E53" s="49" t="s">
        <v>28</v>
      </c>
      <c r="F53" s="50">
        <v>90.53</v>
      </c>
      <c r="G53" s="52">
        <v>357.1</v>
      </c>
    </row>
    <row r="54" spans="1:7" x14ac:dyDescent="0.25">
      <c r="A54" s="49" t="s">
        <v>25</v>
      </c>
      <c r="B54" s="49" t="s">
        <v>26</v>
      </c>
      <c r="C54" s="49" t="s">
        <v>52</v>
      </c>
      <c r="D54" s="49" t="s">
        <v>61</v>
      </c>
      <c r="E54" s="49" t="s">
        <v>50</v>
      </c>
      <c r="F54" s="50">
        <v>1395.68</v>
      </c>
      <c r="G54" s="52">
        <v>4971.66</v>
      </c>
    </row>
    <row r="55" spans="1:7" x14ac:dyDescent="0.25">
      <c r="A55" s="49" t="s">
        <v>25</v>
      </c>
      <c r="B55" s="49" t="s">
        <v>26</v>
      </c>
      <c r="C55" s="49" t="s">
        <v>52</v>
      </c>
      <c r="D55" s="49" t="s">
        <v>61</v>
      </c>
      <c r="E55" s="49" t="s">
        <v>28</v>
      </c>
      <c r="F55" s="50">
        <v>89344.46</v>
      </c>
      <c r="G55" s="52">
        <v>357828.2</v>
      </c>
    </row>
    <row r="56" spans="1:7" x14ac:dyDescent="0.25">
      <c r="A56" s="49" t="s">
        <v>25</v>
      </c>
      <c r="B56" s="49" t="s">
        <v>26</v>
      </c>
      <c r="C56" s="49" t="s">
        <v>52</v>
      </c>
      <c r="D56" s="49" t="s">
        <v>53</v>
      </c>
      <c r="E56" s="49" t="s">
        <v>65</v>
      </c>
      <c r="F56" s="50">
        <v>69001.02</v>
      </c>
      <c r="G56" s="52">
        <v>227483.73</v>
      </c>
    </row>
    <row r="57" spans="1:7" x14ac:dyDescent="0.25">
      <c r="A57" s="49" t="s">
        <v>25</v>
      </c>
      <c r="B57" s="49" t="s">
        <v>26</v>
      </c>
      <c r="C57" s="49" t="s">
        <v>52</v>
      </c>
      <c r="D57" s="49" t="s">
        <v>53</v>
      </c>
      <c r="E57" s="49" t="s">
        <v>50</v>
      </c>
      <c r="F57" s="50">
        <v>67542.460000000006</v>
      </c>
      <c r="G57" s="52">
        <v>383651.91</v>
      </c>
    </row>
    <row r="58" spans="1:7" x14ac:dyDescent="0.25">
      <c r="A58" s="49" t="s">
        <v>25</v>
      </c>
      <c r="B58" s="49" t="s">
        <v>26</v>
      </c>
      <c r="C58" s="49" t="s">
        <v>52</v>
      </c>
      <c r="D58" s="49" t="s">
        <v>53</v>
      </c>
      <c r="E58" s="49" t="s">
        <v>28</v>
      </c>
      <c r="F58" s="50">
        <v>50332.57</v>
      </c>
      <c r="G58" s="52">
        <v>327224.92</v>
      </c>
    </row>
    <row r="59" spans="1:7" x14ac:dyDescent="0.25">
      <c r="A59" s="49" t="s">
        <v>25</v>
      </c>
      <c r="B59" s="49" t="s">
        <v>26</v>
      </c>
      <c r="C59" s="49" t="s">
        <v>52</v>
      </c>
      <c r="D59" s="49" t="s">
        <v>53</v>
      </c>
      <c r="E59" s="49" t="s">
        <v>55</v>
      </c>
      <c r="F59" s="50">
        <v>53190.15</v>
      </c>
      <c r="G59" s="52">
        <v>231421.69</v>
      </c>
    </row>
    <row r="60" spans="1:7" x14ac:dyDescent="0.25">
      <c r="A60" s="49" t="s">
        <v>25</v>
      </c>
      <c r="B60" s="49" t="s">
        <v>26</v>
      </c>
      <c r="C60" s="49" t="s">
        <v>52</v>
      </c>
      <c r="D60" s="49" t="s">
        <v>53</v>
      </c>
      <c r="E60" s="49" t="s">
        <v>37</v>
      </c>
      <c r="F60" s="50">
        <v>8973.91</v>
      </c>
      <c r="G60" s="52">
        <v>61183.8</v>
      </c>
    </row>
    <row r="61" spans="1:7" x14ac:dyDescent="0.25">
      <c r="A61" s="49" t="s">
        <v>25</v>
      </c>
      <c r="B61" s="49" t="s">
        <v>26</v>
      </c>
      <c r="C61" s="49" t="s">
        <v>52</v>
      </c>
      <c r="D61" s="49" t="s">
        <v>94</v>
      </c>
      <c r="E61" s="49" t="s">
        <v>28</v>
      </c>
      <c r="F61" s="50">
        <v>54377.19</v>
      </c>
      <c r="G61" s="52">
        <v>228950.81</v>
      </c>
    </row>
    <row r="62" spans="1:7" ht="15.75" thickBot="1" x14ac:dyDescent="0.3">
      <c r="A62" s="57" t="s">
        <v>25</v>
      </c>
      <c r="B62" s="38"/>
      <c r="C62" s="38"/>
      <c r="D62" s="38"/>
      <c r="E62" s="38"/>
      <c r="F62" s="38">
        <f>SUM(F10:F61)</f>
        <v>1841358.2499999998</v>
      </c>
      <c r="G62" s="39">
        <f>SUM(G10:G61)</f>
        <v>6456164.7100000009</v>
      </c>
    </row>
    <row r="63" spans="1:7" x14ac:dyDescent="0.25">
      <c r="A63" s="49" t="s">
        <v>215</v>
      </c>
      <c r="B63" s="49" t="s">
        <v>26</v>
      </c>
      <c r="C63" s="49" t="s">
        <v>33</v>
      </c>
      <c r="D63" s="49" t="s">
        <v>225</v>
      </c>
      <c r="E63" s="49" t="s">
        <v>28</v>
      </c>
      <c r="F63" s="50">
        <v>175.14</v>
      </c>
      <c r="G63" s="52">
        <v>1128.69</v>
      </c>
    </row>
    <row r="64" spans="1:7" x14ac:dyDescent="0.25">
      <c r="A64" s="49" t="s">
        <v>215</v>
      </c>
      <c r="B64" s="49" t="s">
        <v>26</v>
      </c>
      <c r="C64" s="49" t="s">
        <v>33</v>
      </c>
      <c r="D64" s="49" t="s">
        <v>226</v>
      </c>
      <c r="E64" s="49" t="s">
        <v>28</v>
      </c>
      <c r="F64" s="50">
        <v>4408.96</v>
      </c>
      <c r="G64" s="52">
        <v>18848.810000000001</v>
      </c>
    </row>
    <row r="65" spans="1:7" x14ac:dyDescent="0.25">
      <c r="A65" s="49" t="s">
        <v>215</v>
      </c>
      <c r="B65" s="49" t="s">
        <v>26</v>
      </c>
      <c r="C65" s="49" t="s">
        <v>33</v>
      </c>
      <c r="D65" s="49" t="s">
        <v>106</v>
      </c>
      <c r="E65" s="49" t="s">
        <v>28</v>
      </c>
      <c r="F65" s="50">
        <v>99352.22</v>
      </c>
      <c r="G65" s="52">
        <v>403161.45</v>
      </c>
    </row>
    <row r="66" spans="1:7" x14ac:dyDescent="0.25">
      <c r="A66" s="49" t="s">
        <v>215</v>
      </c>
      <c r="B66" s="49" t="s">
        <v>26</v>
      </c>
      <c r="C66" s="49" t="s">
        <v>33</v>
      </c>
      <c r="D66" s="49" t="s">
        <v>44</v>
      </c>
      <c r="E66" s="49" t="s">
        <v>28</v>
      </c>
      <c r="F66" s="50">
        <v>7071.78</v>
      </c>
      <c r="G66" s="52">
        <v>14634.54</v>
      </c>
    </row>
    <row r="67" spans="1:7" x14ac:dyDescent="0.25">
      <c r="A67" s="49" t="s">
        <v>215</v>
      </c>
      <c r="B67" s="49" t="s">
        <v>26</v>
      </c>
      <c r="C67" s="49" t="s">
        <v>33</v>
      </c>
      <c r="D67" s="49" t="s">
        <v>227</v>
      </c>
      <c r="E67" s="49" t="s">
        <v>28</v>
      </c>
      <c r="F67" s="50">
        <v>2452.85</v>
      </c>
      <c r="G67" s="52">
        <v>21773.1</v>
      </c>
    </row>
    <row r="68" spans="1:7" x14ac:dyDescent="0.25">
      <c r="A68" s="49" t="s">
        <v>215</v>
      </c>
      <c r="B68" s="49" t="s">
        <v>26</v>
      </c>
      <c r="C68" s="49" t="s">
        <v>33</v>
      </c>
      <c r="D68" s="49" t="s">
        <v>228</v>
      </c>
      <c r="E68" s="49" t="s">
        <v>143</v>
      </c>
      <c r="F68" s="50">
        <v>8046.84</v>
      </c>
      <c r="G68" s="52">
        <v>15775.2</v>
      </c>
    </row>
    <row r="69" spans="1:7" x14ac:dyDescent="0.25">
      <c r="A69" s="49" t="s">
        <v>215</v>
      </c>
      <c r="B69" s="49" t="s">
        <v>26</v>
      </c>
      <c r="C69" s="49" t="s">
        <v>33</v>
      </c>
      <c r="D69" s="49" t="s">
        <v>228</v>
      </c>
      <c r="E69" s="49" t="s">
        <v>28</v>
      </c>
      <c r="F69" s="50">
        <v>1580</v>
      </c>
      <c r="G69" s="52">
        <v>5393.01</v>
      </c>
    </row>
    <row r="70" spans="1:7" x14ac:dyDescent="0.25">
      <c r="A70" s="49" t="s">
        <v>215</v>
      </c>
      <c r="B70" s="49" t="s">
        <v>26</v>
      </c>
      <c r="C70" s="49" t="s">
        <v>33</v>
      </c>
      <c r="D70" s="49" t="s">
        <v>229</v>
      </c>
      <c r="E70" s="49" t="s">
        <v>28</v>
      </c>
      <c r="F70" s="50">
        <v>453.6</v>
      </c>
      <c r="G70" s="52">
        <v>2836.54</v>
      </c>
    </row>
    <row r="71" spans="1:7" x14ac:dyDescent="0.25">
      <c r="A71" s="49" t="s">
        <v>215</v>
      </c>
      <c r="B71" s="49" t="s">
        <v>26</v>
      </c>
      <c r="C71" s="49" t="s">
        <v>33</v>
      </c>
      <c r="D71" s="49" t="s">
        <v>35</v>
      </c>
      <c r="E71" s="49" t="s">
        <v>40</v>
      </c>
      <c r="F71" s="50">
        <v>9579.9599999999991</v>
      </c>
      <c r="G71" s="52">
        <v>20966.400000000001</v>
      </c>
    </row>
    <row r="72" spans="1:7" x14ac:dyDescent="0.25">
      <c r="A72" s="49" t="s">
        <v>215</v>
      </c>
      <c r="B72" s="49" t="s">
        <v>26</v>
      </c>
      <c r="C72" s="49" t="s">
        <v>33</v>
      </c>
      <c r="D72" s="49" t="s">
        <v>35</v>
      </c>
      <c r="E72" s="49" t="s">
        <v>28</v>
      </c>
      <c r="F72" s="50">
        <v>5640.66</v>
      </c>
      <c r="G72" s="52">
        <v>18020.45</v>
      </c>
    </row>
    <row r="73" spans="1:7" x14ac:dyDescent="0.25">
      <c r="A73" s="49" t="s">
        <v>215</v>
      </c>
      <c r="B73" s="49" t="s">
        <v>26</v>
      </c>
      <c r="C73" s="49" t="s">
        <v>33</v>
      </c>
      <c r="D73" s="49" t="s">
        <v>35</v>
      </c>
      <c r="E73" s="49" t="s">
        <v>230</v>
      </c>
      <c r="F73" s="50">
        <v>17243.939999999999</v>
      </c>
      <c r="G73" s="52">
        <v>21254.400000000001</v>
      </c>
    </row>
    <row r="74" spans="1:7" x14ac:dyDescent="0.25">
      <c r="A74" s="49" t="s">
        <v>215</v>
      </c>
      <c r="B74" s="49" t="s">
        <v>26</v>
      </c>
      <c r="C74" s="49" t="s">
        <v>33</v>
      </c>
      <c r="D74" s="49" t="s">
        <v>35</v>
      </c>
      <c r="E74" s="49" t="s">
        <v>46</v>
      </c>
      <c r="F74" s="50">
        <v>8981.2199999999993</v>
      </c>
      <c r="G74" s="52">
        <v>21552</v>
      </c>
    </row>
    <row r="75" spans="1:7" x14ac:dyDescent="0.25">
      <c r="A75" s="49" t="s">
        <v>215</v>
      </c>
      <c r="B75" s="49" t="s">
        <v>26</v>
      </c>
      <c r="C75" s="49" t="s">
        <v>33</v>
      </c>
      <c r="D75" s="49" t="s">
        <v>231</v>
      </c>
      <c r="E75" s="49" t="s">
        <v>28</v>
      </c>
      <c r="F75" s="50">
        <v>2302.2600000000002</v>
      </c>
      <c r="G75" s="52">
        <v>6218.1</v>
      </c>
    </row>
    <row r="76" spans="1:7" x14ac:dyDescent="0.25">
      <c r="A76" s="49" t="s">
        <v>215</v>
      </c>
      <c r="B76" s="49" t="s">
        <v>26</v>
      </c>
      <c r="C76" s="49" t="s">
        <v>33</v>
      </c>
      <c r="D76" s="49" t="s">
        <v>114</v>
      </c>
      <c r="E76" s="49" t="s">
        <v>55</v>
      </c>
      <c r="F76" s="50">
        <v>16651.990000000002</v>
      </c>
      <c r="G76" s="52">
        <v>55914</v>
      </c>
    </row>
    <row r="77" spans="1:7" x14ac:dyDescent="0.25">
      <c r="A77" s="49" t="s">
        <v>215</v>
      </c>
      <c r="B77" s="49" t="s">
        <v>26</v>
      </c>
      <c r="C77" s="49" t="s">
        <v>33</v>
      </c>
      <c r="D77" s="49" t="s">
        <v>36</v>
      </c>
      <c r="E77" s="49" t="s">
        <v>40</v>
      </c>
      <c r="F77" s="50">
        <v>16992.46</v>
      </c>
      <c r="G77" s="52">
        <v>73744</v>
      </c>
    </row>
    <row r="78" spans="1:7" x14ac:dyDescent="0.25">
      <c r="A78" s="49" t="s">
        <v>215</v>
      </c>
      <c r="B78" s="49" t="s">
        <v>26</v>
      </c>
      <c r="C78" s="49" t="s">
        <v>33</v>
      </c>
      <c r="D78" s="49" t="s">
        <v>36</v>
      </c>
      <c r="E78" s="49" t="s">
        <v>28</v>
      </c>
      <c r="F78" s="50">
        <v>37058.42</v>
      </c>
      <c r="G78" s="52">
        <v>121800.26</v>
      </c>
    </row>
    <row r="79" spans="1:7" x14ac:dyDescent="0.25">
      <c r="A79" s="49" t="s">
        <v>215</v>
      </c>
      <c r="B79" s="49" t="s">
        <v>26</v>
      </c>
      <c r="C79" s="49" t="s">
        <v>33</v>
      </c>
      <c r="D79" s="49" t="s">
        <v>36</v>
      </c>
      <c r="E79" s="49" t="s">
        <v>46</v>
      </c>
      <c r="F79" s="50">
        <v>13892.45</v>
      </c>
      <c r="G79" s="52">
        <v>42641.19</v>
      </c>
    </row>
    <row r="80" spans="1:7" x14ac:dyDescent="0.25">
      <c r="A80" s="49" t="s">
        <v>215</v>
      </c>
      <c r="B80" s="49" t="s">
        <v>26</v>
      </c>
      <c r="C80" s="49" t="s">
        <v>33</v>
      </c>
      <c r="D80" s="49" t="s">
        <v>232</v>
      </c>
      <c r="E80" s="49" t="s">
        <v>28</v>
      </c>
      <c r="F80" s="50">
        <v>37895.75</v>
      </c>
      <c r="G80" s="52">
        <v>25293.8</v>
      </c>
    </row>
    <row r="81" spans="1:7" x14ac:dyDescent="0.25">
      <c r="A81" s="49" t="s">
        <v>215</v>
      </c>
      <c r="B81" s="49" t="s">
        <v>26</v>
      </c>
      <c r="C81" s="49" t="s">
        <v>33</v>
      </c>
      <c r="D81" s="49" t="s">
        <v>42</v>
      </c>
      <c r="E81" s="49" t="s">
        <v>43</v>
      </c>
      <c r="F81" s="50">
        <v>8628.35</v>
      </c>
      <c r="G81" s="52">
        <v>52598.34</v>
      </c>
    </row>
    <row r="82" spans="1:7" x14ac:dyDescent="0.25">
      <c r="A82" s="49" t="s">
        <v>215</v>
      </c>
      <c r="B82" s="49" t="s">
        <v>26</v>
      </c>
      <c r="C82" s="49" t="s">
        <v>33</v>
      </c>
      <c r="D82" s="49" t="s">
        <v>42</v>
      </c>
      <c r="E82" s="49" t="s">
        <v>50</v>
      </c>
      <c r="F82" s="50">
        <v>29937.39</v>
      </c>
      <c r="G82" s="52">
        <v>27000</v>
      </c>
    </row>
    <row r="83" spans="1:7" x14ac:dyDescent="0.25">
      <c r="A83" s="49" t="s">
        <v>215</v>
      </c>
      <c r="B83" s="49" t="s">
        <v>26</v>
      </c>
      <c r="C83" s="49" t="s">
        <v>33</v>
      </c>
      <c r="D83" s="49" t="s">
        <v>42</v>
      </c>
      <c r="E83" s="49" t="s">
        <v>28</v>
      </c>
      <c r="F83" s="50">
        <v>1225.1600000000001</v>
      </c>
      <c r="G83" s="52">
        <v>7950.52</v>
      </c>
    </row>
    <row r="84" spans="1:7" x14ac:dyDescent="0.25">
      <c r="A84" s="49" t="s">
        <v>215</v>
      </c>
      <c r="B84" s="49" t="s">
        <v>26</v>
      </c>
      <c r="C84" s="49" t="s">
        <v>33</v>
      </c>
      <c r="D84" s="49" t="s">
        <v>83</v>
      </c>
      <c r="E84" s="49" t="s">
        <v>50</v>
      </c>
      <c r="F84" s="50">
        <v>33405.879999999997</v>
      </c>
      <c r="G84" s="52">
        <v>136375.26999999999</v>
      </c>
    </row>
    <row r="85" spans="1:7" x14ac:dyDescent="0.25">
      <c r="A85" s="49" t="s">
        <v>215</v>
      </c>
      <c r="B85" s="49" t="s">
        <v>26</v>
      </c>
      <c r="C85" s="49" t="s">
        <v>33</v>
      </c>
      <c r="D85" s="49" t="s">
        <v>83</v>
      </c>
      <c r="E85" s="49" t="s">
        <v>41</v>
      </c>
      <c r="F85" s="50">
        <v>23156.57</v>
      </c>
      <c r="G85" s="52">
        <v>87238.17</v>
      </c>
    </row>
    <row r="86" spans="1:7" x14ac:dyDescent="0.25">
      <c r="A86" s="49" t="s">
        <v>215</v>
      </c>
      <c r="B86" s="49" t="s">
        <v>26</v>
      </c>
      <c r="C86" s="49" t="s">
        <v>33</v>
      </c>
      <c r="D86" s="49" t="s">
        <v>48</v>
      </c>
      <c r="E86" s="49" t="s">
        <v>28</v>
      </c>
      <c r="F86" s="50">
        <v>39332.58</v>
      </c>
      <c r="G86" s="52">
        <v>49663.21</v>
      </c>
    </row>
    <row r="87" spans="1:7" x14ac:dyDescent="0.25">
      <c r="A87" s="49" t="s">
        <v>215</v>
      </c>
      <c r="B87" s="49" t="s">
        <v>26</v>
      </c>
      <c r="C87" s="49" t="s">
        <v>33</v>
      </c>
      <c r="D87" s="49" t="s">
        <v>47</v>
      </c>
      <c r="E87" s="49" t="s">
        <v>28</v>
      </c>
      <c r="F87" s="50">
        <v>78086.69</v>
      </c>
      <c r="G87" s="52">
        <v>53341.75</v>
      </c>
    </row>
    <row r="88" spans="1:7" x14ac:dyDescent="0.25">
      <c r="A88" s="49" t="s">
        <v>215</v>
      </c>
      <c r="B88" s="49" t="s">
        <v>26</v>
      </c>
      <c r="C88" s="49" t="s">
        <v>33</v>
      </c>
      <c r="D88" s="49" t="s">
        <v>34</v>
      </c>
      <c r="E88" s="49" t="s">
        <v>50</v>
      </c>
      <c r="F88" s="50">
        <v>440.9</v>
      </c>
      <c r="G88" s="52">
        <v>1944</v>
      </c>
    </row>
    <row r="89" spans="1:7" x14ac:dyDescent="0.25">
      <c r="A89" s="49" t="s">
        <v>215</v>
      </c>
      <c r="B89" s="49" t="s">
        <v>26</v>
      </c>
      <c r="C89" s="49" t="s">
        <v>33</v>
      </c>
      <c r="D89" s="49" t="s">
        <v>34</v>
      </c>
      <c r="E89" s="49" t="s">
        <v>28</v>
      </c>
      <c r="F89" s="50">
        <v>21190.720000000001</v>
      </c>
      <c r="G89" s="52">
        <v>56091.82</v>
      </c>
    </row>
    <row r="90" spans="1:7" x14ac:dyDescent="0.25">
      <c r="A90" s="49" t="s">
        <v>215</v>
      </c>
      <c r="B90" s="49" t="s">
        <v>26</v>
      </c>
      <c r="C90" s="49" t="s">
        <v>33</v>
      </c>
      <c r="D90" s="49" t="s">
        <v>34</v>
      </c>
      <c r="E90" s="49" t="s">
        <v>41</v>
      </c>
      <c r="F90" s="50">
        <v>199.18</v>
      </c>
      <c r="G90" s="52">
        <v>343.88</v>
      </c>
    </row>
    <row r="91" spans="1:7" x14ac:dyDescent="0.25">
      <c r="A91" s="49" t="s">
        <v>215</v>
      </c>
      <c r="B91" s="49" t="s">
        <v>102</v>
      </c>
      <c r="C91" s="49" t="s">
        <v>33</v>
      </c>
      <c r="D91" s="49" t="s">
        <v>233</v>
      </c>
      <c r="E91" s="49" t="s">
        <v>55</v>
      </c>
      <c r="F91" s="50">
        <v>24947.83</v>
      </c>
      <c r="G91" s="52">
        <v>46982.5</v>
      </c>
    </row>
    <row r="92" spans="1:7" x14ac:dyDescent="0.25">
      <c r="A92" s="49" t="s">
        <v>215</v>
      </c>
      <c r="B92" s="49" t="s">
        <v>26</v>
      </c>
      <c r="C92" s="49" t="s">
        <v>52</v>
      </c>
      <c r="D92" s="49" t="s">
        <v>238</v>
      </c>
      <c r="E92" s="49" t="s">
        <v>28</v>
      </c>
      <c r="F92" s="50">
        <v>4596.4399999999996</v>
      </c>
      <c r="G92" s="52">
        <v>28185.55</v>
      </c>
    </row>
    <row r="93" spans="1:7" x14ac:dyDescent="0.25">
      <c r="A93" s="49" t="s">
        <v>215</v>
      </c>
      <c r="B93" s="49" t="s">
        <v>26</v>
      </c>
      <c r="C93" s="49" t="s">
        <v>52</v>
      </c>
      <c r="D93" s="49" t="s">
        <v>59</v>
      </c>
      <c r="E93" s="49" t="s">
        <v>28</v>
      </c>
      <c r="F93" s="50">
        <v>109931.81</v>
      </c>
      <c r="G93" s="52">
        <v>466534.83</v>
      </c>
    </row>
    <row r="94" spans="1:7" x14ac:dyDescent="0.25">
      <c r="A94" s="49" t="s">
        <v>215</v>
      </c>
      <c r="B94" s="49" t="s">
        <v>26</v>
      </c>
      <c r="C94" s="49" t="s">
        <v>52</v>
      </c>
      <c r="D94" s="49" t="s">
        <v>58</v>
      </c>
      <c r="E94" s="49" t="s">
        <v>28</v>
      </c>
      <c r="F94" s="50">
        <v>3153.95</v>
      </c>
      <c r="G94" s="52">
        <v>17355.689999999999</v>
      </c>
    </row>
    <row r="95" spans="1:7" x14ac:dyDescent="0.25">
      <c r="A95" s="49" t="s">
        <v>215</v>
      </c>
      <c r="B95" s="49" t="s">
        <v>26</v>
      </c>
      <c r="C95" s="49" t="s">
        <v>52</v>
      </c>
      <c r="D95" s="49" t="s">
        <v>237</v>
      </c>
      <c r="E95" s="49" t="s">
        <v>28</v>
      </c>
      <c r="F95" s="50">
        <v>9636.09</v>
      </c>
      <c r="G95" s="52">
        <v>58009.34</v>
      </c>
    </row>
    <row r="96" spans="1:7" x14ac:dyDescent="0.25">
      <c r="A96" s="49" t="s">
        <v>215</v>
      </c>
      <c r="B96" s="49" t="s">
        <v>26</v>
      </c>
      <c r="C96" s="49" t="s">
        <v>52</v>
      </c>
      <c r="D96" s="49" t="s">
        <v>239</v>
      </c>
      <c r="E96" s="49" t="s">
        <v>28</v>
      </c>
      <c r="F96" s="50">
        <v>272.16000000000003</v>
      </c>
      <c r="G96" s="52">
        <v>864</v>
      </c>
    </row>
    <row r="97" spans="1:7" x14ac:dyDescent="0.25">
      <c r="A97" s="49" t="s">
        <v>215</v>
      </c>
      <c r="B97" s="49" t="s">
        <v>26</v>
      </c>
      <c r="C97" s="49" t="s">
        <v>52</v>
      </c>
      <c r="D97" s="49" t="s">
        <v>82</v>
      </c>
      <c r="E97" s="49" t="s">
        <v>28</v>
      </c>
      <c r="F97" s="50">
        <v>310.49</v>
      </c>
      <c r="G97" s="52">
        <v>1310.8</v>
      </c>
    </row>
    <row r="98" spans="1:7" x14ac:dyDescent="0.25">
      <c r="A98" s="49" t="s">
        <v>215</v>
      </c>
      <c r="B98" s="49" t="s">
        <v>26</v>
      </c>
      <c r="C98" s="49" t="s">
        <v>52</v>
      </c>
      <c r="D98" s="49" t="s">
        <v>54</v>
      </c>
      <c r="E98" s="49" t="s">
        <v>55</v>
      </c>
      <c r="F98" s="50">
        <v>46452.2</v>
      </c>
      <c r="G98" s="52">
        <v>268899.98</v>
      </c>
    </row>
    <row r="99" spans="1:7" x14ac:dyDescent="0.25">
      <c r="A99" s="49" t="s">
        <v>215</v>
      </c>
      <c r="B99" s="49" t="s">
        <v>26</v>
      </c>
      <c r="C99" s="49" t="s">
        <v>52</v>
      </c>
      <c r="D99" s="49" t="s">
        <v>54</v>
      </c>
      <c r="E99" s="49" t="s">
        <v>100</v>
      </c>
      <c r="F99" s="50">
        <v>23838.33</v>
      </c>
      <c r="G99" s="52">
        <v>135631.31</v>
      </c>
    </row>
    <row r="100" spans="1:7" x14ac:dyDescent="0.25">
      <c r="A100" s="49" t="s">
        <v>215</v>
      </c>
      <c r="B100" s="49" t="s">
        <v>26</v>
      </c>
      <c r="C100" s="49" t="s">
        <v>52</v>
      </c>
      <c r="D100" s="49" t="s">
        <v>56</v>
      </c>
      <c r="E100" s="49" t="s">
        <v>79</v>
      </c>
      <c r="F100" s="50">
        <v>19000.259999999998</v>
      </c>
      <c r="G100" s="52">
        <v>68544</v>
      </c>
    </row>
    <row r="101" spans="1:7" x14ac:dyDescent="0.25">
      <c r="A101" s="49" t="s">
        <v>215</v>
      </c>
      <c r="B101" s="49" t="s">
        <v>26</v>
      </c>
      <c r="C101" s="49" t="s">
        <v>52</v>
      </c>
      <c r="D101" s="49" t="s">
        <v>56</v>
      </c>
      <c r="E101" s="49" t="s">
        <v>43</v>
      </c>
      <c r="F101" s="50">
        <v>26624.32</v>
      </c>
      <c r="G101" s="52">
        <v>132066</v>
      </c>
    </row>
    <row r="102" spans="1:7" x14ac:dyDescent="0.25">
      <c r="A102" s="49" t="s">
        <v>215</v>
      </c>
      <c r="B102" s="49" t="s">
        <v>26</v>
      </c>
      <c r="C102" s="49" t="s">
        <v>52</v>
      </c>
      <c r="D102" s="49" t="s">
        <v>56</v>
      </c>
      <c r="E102" s="49" t="s">
        <v>28</v>
      </c>
      <c r="F102" s="50">
        <v>131775.24</v>
      </c>
      <c r="G102" s="52">
        <v>521187.93</v>
      </c>
    </row>
    <row r="103" spans="1:7" x14ac:dyDescent="0.25">
      <c r="A103" s="49" t="s">
        <v>215</v>
      </c>
      <c r="B103" s="49" t="s">
        <v>26</v>
      </c>
      <c r="C103" s="49" t="s">
        <v>52</v>
      </c>
      <c r="D103" s="49" t="s">
        <v>56</v>
      </c>
      <c r="E103" s="49" t="s">
        <v>41</v>
      </c>
      <c r="F103" s="50">
        <v>61448.02</v>
      </c>
      <c r="G103" s="52">
        <v>225576.89</v>
      </c>
    </row>
    <row r="104" spans="1:7" x14ac:dyDescent="0.25">
      <c r="A104" s="49" t="s">
        <v>215</v>
      </c>
      <c r="B104" s="49" t="s">
        <v>26</v>
      </c>
      <c r="C104" s="49" t="s">
        <v>52</v>
      </c>
      <c r="D104" s="49" t="s">
        <v>56</v>
      </c>
      <c r="E104" s="49" t="s">
        <v>60</v>
      </c>
      <c r="F104" s="50">
        <v>40122.14</v>
      </c>
      <c r="G104" s="52">
        <v>146467</v>
      </c>
    </row>
    <row r="105" spans="1:7" x14ac:dyDescent="0.25">
      <c r="A105" s="49" t="s">
        <v>215</v>
      </c>
      <c r="B105" s="49" t="s">
        <v>26</v>
      </c>
      <c r="C105" s="49" t="s">
        <v>52</v>
      </c>
      <c r="D105" s="49" t="s">
        <v>56</v>
      </c>
      <c r="E105" s="49" t="s">
        <v>39</v>
      </c>
      <c r="F105" s="50">
        <v>23071.75</v>
      </c>
      <c r="G105" s="52">
        <v>112729.25</v>
      </c>
    </row>
    <row r="106" spans="1:7" x14ac:dyDescent="0.25">
      <c r="A106" s="49" t="s">
        <v>215</v>
      </c>
      <c r="B106" s="49" t="s">
        <v>26</v>
      </c>
      <c r="C106" s="49" t="s">
        <v>52</v>
      </c>
      <c r="D106" s="49" t="s">
        <v>57</v>
      </c>
      <c r="E106" s="49" t="s">
        <v>28</v>
      </c>
      <c r="F106" s="50">
        <v>29530.240000000002</v>
      </c>
      <c r="G106" s="52">
        <v>244767.69</v>
      </c>
    </row>
    <row r="107" spans="1:7" x14ac:dyDescent="0.25">
      <c r="A107" s="49" t="s">
        <v>215</v>
      </c>
      <c r="B107" s="49" t="s">
        <v>26</v>
      </c>
      <c r="C107" s="49" t="s">
        <v>52</v>
      </c>
      <c r="D107" s="49" t="s">
        <v>99</v>
      </c>
      <c r="E107" s="49" t="s">
        <v>28</v>
      </c>
      <c r="F107" s="50">
        <v>6332.22</v>
      </c>
      <c r="G107" s="52">
        <v>40218.89</v>
      </c>
    </row>
    <row r="108" spans="1:7" x14ac:dyDescent="0.25">
      <c r="A108" s="49" t="s">
        <v>215</v>
      </c>
      <c r="B108" s="49" t="s">
        <v>26</v>
      </c>
      <c r="C108" s="49" t="s">
        <v>52</v>
      </c>
      <c r="D108" s="49" t="s">
        <v>240</v>
      </c>
      <c r="E108" s="49" t="s">
        <v>28</v>
      </c>
      <c r="F108" s="50">
        <v>3475.29</v>
      </c>
      <c r="G108" s="52">
        <v>21195.68</v>
      </c>
    </row>
    <row r="109" spans="1:7" x14ac:dyDescent="0.25">
      <c r="A109" s="49" t="s">
        <v>215</v>
      </c>
      <c r="B109" s="49" t="s">
        <v>26</v>
      </c>
      <c r="C109" s="49" t="s">
        <v>52</v>
      </c>
      <c r="D109" s="49" t="s">
        <v>61</v>
      </c>
      <c r="E109" s="49" t="s">
        <v>28</v>
      </c>
      <c r="F109" s="50">
        <v>38915.1</v>
      </c>
      <c r="G109" s="52">
        <v>209002.05</v>
      </c>
    </row>
    <row r="110" spans="1:7" x14ac:dyDescent="0.25">
      <c r="A110" s="49" t="s">
        <v>215</v>
      </c>
      <c r="B110" s="49" t="s">
        <v>26</v>
      </c>
      <c r="C110" s="49" t="s">
        <v>52</v>
      </c>
      <c r="D110" s="49" t="s">
        <v>61</v>
      </c>
      <c r="E110" s="49" t="s">
        <v>41</v>
      </c>
      <c r="F110" s="50">
        <v>428.81</v>
      </c>
      <c r="G110" s="52">
        <v>2316.1999999999998</v>
      </c>
    </row>
    <row r="111" spans="1:7" x14ac:dyDescent="0.25">
      <c r="A111" s="49" t="s">
        <v>215</v>
      </c>
      <c r="B111" s="49" t="s">
        <v>26</v>
      </c>
      <c r="C111" s="49" t="s">
        <v>52</v>
      </c>
      <c r="D111" s="49" t="s">
        <v>61</v>
      </c>
      <c r="E111" s="49" t="s">
        <v>37</v>
      </c>
      <c r="F111" s="50">
        <v>785.63</v>
      </c>
      <c r="G111" s="52">
        <v>2837</v>
      </c>
    </row>
    <row r="112" spans="1:7" x14ac:dyDescent="0.25">
      <c r="A112" s="49" t="s">
        <v>215</v>
      </c>
      <c r="B112" s="49" t="s">
        <v>26</v>
      </c>
      <c r="C112" s="49" t="s">
        <v>52</v>
      </c>
      <c r="D112" s="49" t="s">
        <v>53</v>
      </c>
      <c r="E112" s="49" t="s">
        <v>50</v>
      </c>
      <c r="F112" s="50">
        <v>120001.15</v>
      </c>
      <c r="G112" s="52">
        <v>552513.07999999996</v>
      </c>
    </row>
    <row r="113" spans="1:7" x14ac:dyDescent="0.25">
      <c r="A113" s="49" t="s">
        <v>215</v>
      </c>
      <c r="B113" s="49" t="s">
        <v>26</v>
      </c>
      <c r="C113" s="49" t="s">
        <v>52</v>
      </c>
      <c r="D113" s="49" t="s">
        <v>53</v>
      </c>
      <c r="E113" s="49" t="s">
        <v>28</v>
      </c>
      <c r="F113" s="50">
        <v>69725.25</v>
      </c>
      <c r="G113" s="52">
        <v>347702.9</v>
      </c>
    </row>
    <row r="114" spans="1:7" x14ac:dyDescent="0.25">
      <c r="A114" s="49" t="s">
        <v>215</v>
      </c>
      <c r="B114" s="49" t="s">
        <v>26</v>
      </c>
      <c r="C114" s="49" t="s">
        <v>52</v>
      </c>
      <c r="D114" s="49" t="s">
        <v>53</v>
      </c>
      <c r="E114" s="49" t="s">
        <v>41</v>
      </c>
      <c r="F114" s="50">
        <v>5632.92</v>
      </c>
      <c r="G114" s="52">
        <v>54634.16</v>
      </c>
    </row>
    <row r="115" spans="1:7" x14ac:dyDescent="0.25">
      <c r="A115" s="49" t="s">
        <v>215</v>
      </c>
      <c r="B115" s="49" t="s">
        <v>26</v>
      </c>
      <c r="C115" s="49" t="s">
        <v>52</v>
      </c>
      <c r="D115" s="49" t="s">
        <v>53</v>
      </c>
      <c r="E115" s="49" t="s">
        <v>55</v>
      </c>
      <c r="F115" s="50">
        <v>84588.98</v>
      </c>
      <c r="G115" s="52">
        <v>460010.01</v>
      </c>
    </row>
    <row r="116" spans="1:7" x14ac:dyDescent="0.25">
      <c r="A116" s="49" t="s">
        <v>215</v>
      </c>
      <c r="B116" s="49" t="s">
        <v>26</v>
      </c>
      <c r="C116" s="49" t="s">
        <v>52</v>
      </c>
      <c r="D116" s="49" t="s">
        <v>53</v>
      </c>
      <c r="E116" s="49" t="s">
        <v>37</v>
      </c>
      <c r="F116" s="50">
        <v>6078.07</v>
      </c>
      <c r="G116" s="52">
        <v>13635.03</v>
      </c>
    </row>
    <row r="117" spans="1:7" x14ac:dyDescent="0.25">
      <c r="A117" s="49" t="s">
        <v>215</v>
      </c>
      <c r="B117" s="49" t="s">
        <v>26</v>
      </c>
      <c r="C117" s="49" t="s">
        <v>52</v>
      </c>
      <c r="D117" s="49" t="s">
        <v>53</v>
      </c>
      <c r="E117" s="49" t="s">
        <v>100</v>
      </c>
      <c r="F117" s="50">
        <v>792.54</v>
      </c>
      <c r="G117" s="52">
        <v>80841.850000000006</v>
      </c>
    </row>
    <row r="118" spans="1:7" x14ac:dyDescent="0.25">
      <c r="A118" s="49" t="s">
        <v>215</v>
      </c>
      <c r="B118" s="49" t="s">
        <v>26</v>
      </c>
      <c r="C118" s="49" t="s">
        <v>52</v>
      </c>
      <c r="D118" s="49" t="s">
        <v>94</v>
      </c>
      <c r="E118" s="49" t="s">
        <v>28</v>
      </c>
      <c r="F118" s="50">
        <v>34890.67</v>
      </c>
      <c r="G118" s="52">
        <v>144293.49</v>
      </c>
    </row>
    <row r="119" spans="1:7" ht="15.75" thickBot="1" x14ac:dyDescent="0.3">
      <c r="A119" s="57" t="s">
        <v>215</v>
      </c>
      <c r="B119" s="38"/>
      <c r="C119" s="38"/>
      <c r="D119" s="38"/>
      <c r="E119" s="38"/>
      <c r="F119" s="38">
        <f>SUM(F63:F118)</f>
        <v>1451741.8199999996</v>
      </c>
      <c r="G119" s="39">
        <f>SUM(G63:G118)</f>
        <v>5767816.0000000009</v>
      </c>
    </row>
    <row r="120" spans="1:7" x14ac:dyDescent="0.25">
      <c r="A120" s="49" t="s">
        <v>218</v>
      </c>
      <c r="B120" s="49" t="s">
        <v>26</v>
      </c>
      <c r="C120" s="49" t="s">
        <v>33</v>
      </c>
      <c r="D120" s="49" t="s">
        <v>234</v>
      </c>
      <c r="E120" s="49" t="s">
        <v>193</v>
      </c>
      <c r="F120" s="50">
        <v>82327.820000000007</v>
      </c>
      <c r="G120" s="52">
        <v>65742.5</v>
      </c>
    </row>
    <row r="121" spans="1:7" x14ac:dyDescent="0.25">
      <c r="A121" s="49" t="s">
        <v>218</v>
      </c>
      <c r="B121" s="49" t="s">
        <v>26</v>
      </c>
      <c r="C121" s="49" t="s">
        <v>33</v>
      </c>
      <c r="D121" s="49" t="s">
        <v>234</v>
      </c>
      <c r="E121" s="49" t="s">
        <v>28</v>
      </c>
      <c r="F121" s="50">
        <v>82327.820000000007</v>
      </c>
      <c r="G121" s="52">
        <v>165742.5</v>
      </c>
    </row>
    <row r="122" spans="1:7" x14ac:dyDescent="0.25">
      <c r="A122" s="49" t="s">
        <v>218</v>
      </c>
      <c r="B122" s="49" t="s">
        <v>26</v>
      </c>
      <c r="C122" s="49" t="s">
        <v>33</v>
      </c>
      <c r="D122" s="49" t="s">
        <v>106</v>
      </c>
      <c r="E122" s="49" t="s">
        <v>39</v>
      </c>
      <c r="F122" s="50">
        <v>63442.32</v>
      </c>
      <c r="G122" s="52">
        <v>286405</v>
      </c>
    </row>
    <row r="123" spans="1:7" x14ac:dyDescent="0.25">
      <c r="A123" s="49" t="s">
        <v>218</v>
      </c>
      <c r="B123" s="49" t="s">
        <v>26</v>
      </c>
      <c r="C123" s="49" t="s">
        <v>33</v>
      </c>
      <c r="D123" s="49" t="s">
        <v>44</v>
      </c>
      <c r="E123" s="49" t="s">
        <v>28</v>
      </c>
      <c r="F123" s="50">
        <v>3341.61</v>
      </c>
      <c r="G123" s="52">
        <v>10169.040000000001</v>
      </c>
    </row>
    <row r="124" spans="1:7" x14ac:dyDescent="0.25">
      <c r="A124" s="49" t="s">
        <v>218</v>
      </c>
      <c r="B124" s="49" t="s">
        <v>26</v>
      </c>
      <c r="C124" s="49" t="s">
        <v>33</v>
      </c>
      <c r="D124" s="49" t="s">
        <v>227</v>
      </c>
      <c r="E124" s="49" t="s">
        <v>28</v>
      </c>
      <c r="F124" s="50">
        <v>3438.08</v>
      </c>
      <c r="G124" s="52">
        <v>24611.1</v>
      </c>
    </row>
    <row r="125" spans="1:7" x14ac:dyDescent="0.25">
      <c r="A125" s="49" t="s">
        <v>218</v>
      </c>
      <c r="B125" s="49" t="s">
        <v>26</v>
      </c>
      <c r="C125" s="49" t="s">
        <v>33</v>
      </c>
      <c r="D125" s="49" t="s">
        <v>228</v>
      </c>
      <c r="E125" s="49" t="s">
        <v>143</v>
      </c>
      <c r="F125" s="50">
        <v>16093.68</v>
      </c>
      <c r="G125" s="52">
        <v>31550.400000000001</v>
      </c>
    </row>
    <row r="126" spans="1:7" x14ac:dyDescent="0.25">
      <c r="A126" s="49" t="s">
        <v>218</v>
      </c>
      <c r="B126" s="49" t="s">
        <v>26</v>
      </c>
      <c r="C126" s="49" t="s">
        <v>33</v>
      </c>
      <c r="D126" s="49" t="s">
        <v>228</v>
      </c>
      <c r="E126" s="49" t="s">
        <v>41</v>
      </c>
      <c r="F126" s="50">
        <v>21741.73</v>
      </c>
      <c r="G126" s="52">
        <v>50588.7</v>
      </c>
    </row>
    <row r="127" spans="1:7" x14ac:dyDescent="0.25">
      <c r="A127" s="49" t="s">
        <v>218</v>
      </c>
      <c r="B127" s="49" t="s">
        <v>26</v>
      </c>
      <c r="C127" s="49" t="s">
        <v>33</v>
      </c>
      <c r="D127" s="49" t="s">
        <v>229</v>
      </c>
      <c r="E127" s="49" t="s">
        <v>43</v>
      </c>
      <c r="F127" s="50">
        <v>171.64</v>
      </c>
      <c r="G127" s="52">
        <v>37444.300000000003</v>
      </c>
    </row>
    <row r="128" spans="1:7" x14ac:dyDescent="0.25">
      <c r="A128" s="49" t="s">
        <v>218</v>
      </c>
      <c r="B128" s="49" t="s">
        <v>26</v>
      </c>
      <c r="C128" s="49" t="s">
        <v>33</v>
      </c>
      <c r="D128" s="49" t="s">
        <v>229</v>
      </c>
      <c r="E128" s="49" t="s">
        <v>28</v>
      </c>
      <c r="F128" s="50">
        <v>1353.08</v>
      </c>
      <c r="G128" s="52">
        <v>18528.599999999999</v>
      </c>
    </row>
    <row r="129" spans="1:7" x14ac:dyDescent="0.25">
      <c r="A129" s="49" t="s">
        <v>218</v>
      </c>
      <c r="B129" s="49" t="s">
        <v>26</v>
      </c>
      <c r="C129" s="49" t="s">
        <v>33</v>
      </c>
      <c r="D129" s="49" t="s">
        <v>229</v>
      </c>
      <c r="E129" s="49" t="s">
        <v>41</v>
      </c>
      <c r="F129" s="50">
        <v>3592.49</v>
      </c>
      <c r="G129" s="52">
        <v>45000</v>
      </c>
    </row>
    <row r="130" spans="1:7" x14ac:dyDescent="0.25">
      <c r="A130" s="49" t="s">
        <v>218</v>
      </c>
      <c r="B130" s="49" t="s">
        <v>26</v>
      </c>
      <c r="C130" s="49" t="s">
        <v>33</v>
      </c>
      <c r="D130" s="49" t="s">
        <v>35</v>
      </c>
      <c r="E130" s="49" t="s">
        <v>45</v>
      </c>
      <c r="F130" s="50">
        <v>10777.46</v>
      </c>
      <c r="G130" s="52">
        <v>20226</v>
      </c>
    </row>
    <row r="131" spans="1:7" x14ac:dyDescent="0.25">
      <c r="A131" s="49" t="s">
        <v>218</v>
      </c>
      <c r="B131" s="49" t="s">
        <v>26</v>
      </c>
      <c r="C131" s="49" t="s">
        <v>33</v>
      </c>
      <c r="D131" s="49" t="s">
        <v>231</v>
      </c>
      <c r="E131" s="49" t="s">
        <v>28</v>
      </c>
      <c r="F131" s="50">
        <v>3375.99</v>
      </c>
      <c r="G131" s="52">
        <v>9128.7000000000007</v>
      </c>
    </row>
    <row r="132" spans="1:7" x14ac:dyDescent="0.25">
      <c r="A132" s="49" t="s">
        <v>218</v>
      </c>
      <c r="B132" s="49" t="s">
        <v>26</v>
      </c>
      <c r="C132" s="49" t="s">
        <v>33</v>
      </c>
      <c r="D132" s="49" t="s">
        <v>114</v>
      </c>
      <c r="E132" s="49" t="s">
        <v>46</v>
      </c>
      <c r="F132" s="50">
        <v>23307.66</v>
      </c>
      <c r="G132" s="52">
        <v>92169.24</v>
      </c>
    </row>
    <row r="133" spans="1:7" x14ac:dyDescent="0.25">
      <c r="A133" s="49" t="s">
        <v>218</v>
      </c>
      <c r="B133" s="49" t="s">
        <v>26</v>
      </c>
      <c r="C133" s="49" t="s">
        <v>33</v>
      </c>
      <c r="D133" s="49" t="s">
        <v>122</v>
      </c>
      <c r="E133" s="49" t="s">
        <v>28</v>
      </c>
      <c r="F133" s="50">
        <v>17128.29</v>
      </c>
      <c r="G133" s="52">
        <v>123544.08</v>
      </c>
    </row>
    <row r="134" spans="1:7" x14ac:dyDescent="0.25">
      <c r="A134" s="49" t="s">
        <v>218</v>
      </c>
      <c r="B134" s="49" t="s">
        <v>26</v>
      </c>
      <c r="C134" s="49" t="s">
        <v>33</v>
      </c>
      <c r="D134" s="49" t="s">
        <v>36</v>
      </c>
      <c r="E134" s="49" t="s">
        <v>28</v>
      </c>
      <c r="F134" s="50">
        <v>40452.15</v>
      </c>
      <c r="G134" s="52">
        <v>86017.49</v>
      </c>
    </row>
    <row r="135" spans="1:7" x14ac:dyDescent="0.25">
      <c r="A135" s="49" t="s">
        <v>218</v>
      </c>
      <c r="B135" s="49" t="s">
        <v>26</v>
      </c>
      <c r="C135" s="49" t="s">
        <v>33</v>
      </c>
      <c r="D135" s="49" t="s">
        <v>232</v>
      </c>
      <c r="E135" s="49" t="s">
        <v>28</v>
      </c>
      <c r="F135" s="50">
        <v>19958.259999999998</v>
      </c>
      <c r="G135" s="52">
        <v>12500</v>
      </c>
    </row>
    <row r="136" spans="1:7" x14ac:dyDescent="0.25">
      <c r="A136" s="49" t="s">
        <v>218</v>
      </c>
      <c r="B136" s="49" t="s">
        <v>26</v>
      </c>
      <c r="C136" s="49" t="s">
        <v>33</v>
      </c>
      <c r="D136" s="49" t="s">
        <v>42</v>
      </c>
      <c r="E136" s="49" t="s">
        <v>43</v>
      </c>
      <c r="F136" s="50">
        <v>14959.75</v>
      </c>
      <c r="G136" s="52">
        <v>90967.91</v>
      </c>
    </row>
    <row r="137" spans="1:7" x14ac:dyDescent="0.25">
      <c r="A137" s="49" t="s">
        <v>218</v>
      </c>
      <c r="B137" s="49" t="s">
        <v>26</v>
      </c>
      <c r="C137" s="49" t="s">
        <v>33</v>
      </c>
      <c r="D137" s="49" t="s">
        <v>42</v>
      </c>
      <c r="E137" s="49" t="s">
        <v>50</v>
      </c>
      <c r="F137" s="50">
        <v>2284.3200000000002</v>
      </c>
      <c r="G137" s="52">
        <v>13851.33</v>
      </c>
    </row>
    <row r="138" spans="1:7" x14ac:dyDescent="0.25">
      <c r="A138" s="49" t="s">
        <v>218</v>
      </c>
      <c r="B138" s="49" t="s">
        <v>26</v>
      </c>
      <c r="C138" s="49" t="s">
        <v>33</v>
      </c>
      <c r="D138" s="49" t="s">
        <v>42</v>
      </c>
      <c r="E138" s="49" t="s">
        <v>28</v>
      </c>
      <c r="F138" s="50">
        <v>10454.68</v>
      </c>
      <c r="G138" s="52">
        <v>23945.33</v>
      </c>
    </row>
    <row r="139" spans="1:7" x14ac:dyDescent="0.25">
      <c r="A139" s="49" t="s">
        <v>218</v>
      </c>
      <c r="B139" s="49" t="s">
        <v>26</v>
      </c>
      <c r="C139" s="49" t="s">
        <v>33</v>
      </c>
      <c r="D139" s="49" t="s">
        <v>42</v>
      </c>
      <c r="E139" s="49" t="s">
        <v>41</v>
      </c>
      <c r="F139" s="50">
        <v>517.65</v>
      </c>
      <c r="G139" s="52">
        <v>4257</v>
      </c>
    </row>
    <row r="140" spans="1:7" x14ac:dyDescent="0.25">
      <c r="A140" s="49" t="s">
        <v>218</v>
      </c>
      <c r="B140" s="49" t="s">
        <v>26</v>
      </c>
      <c r="C140" s="49" t="s">
        <v>33</v>
      </c>
      <c r="D140" s="49" t="s">
        <v>49</v>
      </c>
      <c r="E140" s="49" t="s">
        <v>50</v>
      </c>
      <c r="F140" s="50">
        <v>398.47</v>
      </c>
      <c r="G140" s="52">
        <v>1679.4</v>
      </c>
    </row>
    <row r="141" spans="1:7" x14ac:dyDescent="0.25">
      <c r="A141" s="49" t="s">
        <v>218</v>
      </c>
      <c r="B141" s="49" t="s">
        <v>26</v>
      </c>
      <c r="C141" s="49" t="s">
        <v>33</v>
      </c>
      <c r="D141" s="49" t="s">
        <v>233</v>
      </c>
      <c r="E141" s="49" t="s">
        <v>100</v>
      </c>
      <c r="F141" s="50">
        <v>24947.83</v>
      </c>
      <c r="G141" s="52">
        <v>55000</v>
      </c>
    </row>
    <row r="142" spans="1:7" x14ac:dyDescent="0.25">
      <c r="A142" s="49" t="s">
        <v>218</v>
      </c>
      <c r="B142" s="49" t="s">
        <v>26</v>
      </c>
      <c r="C142" s="49" t="s">
        <v>33</v>
      </c>
      <c r="D142" s="49" t="s">
        <v>61</v>
      </c>
      <c r="E142" s="49" t="s">
        <v>28</v>
      </c>
      <c r="F142" s="50">
        <v>87.57</v>
      </c>
      <c r="G142" s="52">
        <v>564.36</v>
      </c>
    </row>
    <row r="143" spans="1:7" x14ac:dyDescent="0.25">
      <c r="A143" s="49" t="s">
        <v>218</v>
      </c>
      <c r="B143" s="49" t="s">
        <v>26</v>
      </c>
      <c r="C143" s="49" t="s">
        <v>33</v>
      </c>
      <c r="D143" s="49" t="s">
        <v>48</v>
      </c>
      <c r="E143" s="49" t="s">
        <v>28</v>
      </c>
      <c r="F143" s="50">
        <v>98612.17</v>
      </c>
      <c r="G143" s="52">
        <v>688730.79</v>
      </c>
    </row>
    <row r="144" spans="1:7" x14ac:dyDescent="0.25">
      <c r="A144" s="49" t="s">
        <v>218</v>
      </c>
      <c r="B144" s="49" t="s">
        <v>26</v>
      </c>
      <c r="C144" s="49" t="s">
        <v>33</v>
      </c>
      <c r="D144" s="49" t="s">
        <v>47</v>
      </c>
      <c r="E144" s="49" t="s">
        <v>28</v>
      </c>
      <c r="F144" s="50">
        <v>58128.43</v>
      </c>
      <c r="G144" s="52">
        <v>37841.75</v>
      </c>
    </row>
    <row r="145" spans="1:7" x14ac:dyDescent="0.25">
      <c r="A145" s="49" t="s">
        <v>218</v>
      </c>
      <c r="B145" s="49" t="s">
        <v>26</v>
      </c>
      <c r="C145" s="49" t="s">
        <v>33</v>
      </c>
      <c r="D145" s="49" t="s">
        <v>235</v>
      </c>
      <c r="E145" s="49" t="s">
        <v>55</v>
      </c>
      <c r="F145" s="50">
        <v>25945.74</v>
      </c>
      <c r="G145" s="52">
        <v>35110</v>
      </c>
    </row>
    <row r="146" spans="1:7" x14ac:dyDescent="0.25">
      <c r="A146" s="49" t="s">
        <v>218</v>
      </c>
      <c r="B146" s="49" t="s">
        <v>26</v>
      </c>
      <c r="C146" s="49" t="s">
        <v>33</v>
      </c>
      <c r="D146" s="49" t="s">
        <v>34</v>
      </c>
      <c r="E146" s="49" t="s">
        <v>50</v>
      </c>
      <c r="F146" s="50">
        <v>865.19</v>
      </c>
      <c r="G146" s="52">
        <v>1338.22</v>
      </c>
    </row>
    <row r="147" spans="1:7" x14ac:dyDescent="0.25">
      <c r="A147" s="49" t="s">
        <v>218</v>
      </c>
      <c r="B147" s="49" t="s">
        <v>26</v>
      </c>
      <c r="C147" s="49" t="s">
        <v>33</v>
      </c>
      <c r="D147" s="49" t="s">
        <v>34</v>
      </c>
      <c r="E147" s="49" t="s">
        <v>28</v>
      </c>
      <c r="F147" s="50">
        <v>37130.379999999997</v>
      </c>
      <c r="G147" s="52">
        <v>92634.1</v>
      </c>
    </row>
    <row r="148" spans="1:7" x14ac:dyDescent="0.25">
      <c r="A148" s="49" t="s">
        <v>218</v>
      </c>
      <c r="B148" s="49" t="s">
        <v>26</v>
      </c>
      <c r="C148" s="49" t="s">
        <v>33</v>
      </c>
      <c r="D148" s="49" t="s">
        <v>34</v>
      </c>
      <c r="E148" s="49" t="s">
        <v>41</v>
      </c>
      <c r="F148" s="50">
        <v>151.28</v>
      </c>
      <c r="G148" s="52">
        <v>242.76</v>
      </c>
    </row>
    <row r="149" spans="1:7" x14ac:dyDescent="0.25">
      <c r="A149" s="49" t="s">
        <v>218</v>
      </c>
      <c r="B149" s="49" t="s">
        <v>4</v>
      </c>
      <c r="C149" s="49" t="s">
        <v>33</v>
      </c>
      <c r="D149" s="49" t="s">
        <v>74</v>
      </c>
      <c r="E149" s="49" t="s">
        <v>40</v>
      </c>
      <c r="F149" s="50">
        <v>12972.87</v>
      </c>
      <c r="G149" s="52">
        <v>35230</v>
      </c>
    </row>
    <row r="150" spans="1:7" x14ac:dyDescent="0.25">
      <c r="A150" s="49" t="s">
        <v>218</v>
      </c>
      <c r="B150" s="49" t="s">
        <v>4</v>
      </c>
      <c r="C150" s="49" t="s">
        <v>33</v>
      </c>
      <c r="D150" s="49" t="s">
        <v>74</v>
      </c>
      <c r="E150" s="49" t="s">
        <v>28</v>
      </c>
      <c r="F150" s="50">
        <v>26993.63</v>
      </c>
      <c r="G150" s="52">
        <v>47263.4</v>
      </c>
    </row>
    <row r="151" spans="1:7" x14ac:dyDescent="0.25">
      <c r="A151" s="49" t="s">
        <v>218</v>
      </c>
      <c r="B151" s="49" t="s">
        <v>95</v>
      </c>
      <c r="C151" s="49" t="s">
        <v>33</v>
      </c>
      <c r="D151" s="49" t="s">
        <v>236</v>
      </c>
      <c r="E151" s="49" t="s">
        <v>28</v>
      </c>
      <c r="F151" s="50">
        <v>10940.76</v>
      </c>
      <c r="G151" s="52">
        <v>16240</v>
      </c>
    </row>
    <row r="152" spans="1:7" x14ac:dyDescent="0.25">
      <c r="A152" s="49" t="s">
        <v>218</v>
      </c>
      <c r="B152" s="49" t="s">
        <v>26</v>
      </c>
      <c r="C152" s="49" t="s">
        <v>52</v>
      </c>
      <c r="D152" s="49" t="s">
        <v>59</v>
      </c>
      <c r="E152" s="49" t="s">
        <v>50</v>
      </c>
      <c r="F152" s="50">
        <v>199.58</v>
      </c>
      <c r="G152" s="52">
        <v>744</v>
      </c>
    </row>
    <row r="153" spans="1:7" x14ac:dyDescent="0.25">
      <c r="A153" s="49" t="s">
        <v>218</v>
      </c>
      <c r="B153" s="49" t="s">
        <v>26</v>
      </c>
      <c r="C153" s="49" t="s">
        <v>52</v>
      </c>
      <c r="D153" s="49" t="s">
        <v>59</v>
      </c>
      <c r="E153" s="49" t="s">
        <v>28</v>
      </c>
      <c r="F153" s="50">
        <v>105695.14</v>
      </c>
      <c r="G153" s="52">
        <v>1262521.3500000001</v>
      </c>
    </row>
    <row r="154" spans="1:7" x14ac:dyDescent="0.25">
      <c r="A154" s="49" t="s">
        <v>218</v>
      </c>
      <c r="B154" s="49" t="s">
        <v>26</v>
      </c>
      <c r="C154" s="49" t="s">
        <v>52</v>
      </c>
      <c r="D154" s="49" t="s">
        <v>58</v>
      </c>
      <c r="E154" s="49" t="s">
        <v>28</v>
      </c>
      <c r="F154" s="50">
        <v>13116.31</v>
      </c>
      <c r="G154" s="52">
        <v>64485.45</v>
      </c>
    </row>
    <row r="155" spans="1:7" x14ac:dyDescent="0.25">
      <c r="A155" s="49" t="s">
        <v>218</v>
      </c>
      <c r="B155" s="49" t="s">
        <v>26</v>
      </c>
      <c r="C155" s="49" t="s">
        <v>52</v>
      </c>
      <c r="D155" s="49" t="s">
        <v>239</v>
      </c>
      <c r="E155" s="49" t="s">
        <v>28</v>
      </c>
      <c r="F155" s="50">
        <v>272.16000000000003</v>
      </c>
      <c r="G155" s="52">
        <v>864</v>
      </c>
    </row>
    <row r="156" spans="1:7" x14ac:dyDescent="0.25">
      <c r="A156" s="49" t="s">
        <v>218</v>
      </c>
      <c r="B156" s="49" t="s">
        <v>26</v>
      </c>
      <c r="C156" s="49" t="s">
        <v>52</v>
      </c>
      <c r="D156" s="49" t="s">
        <v>54</v>
      </c>
      <c r="E156" s="49" t="s">
        <v>65</v>
      </c>
      <c r="F156" s="50">
        <v>17945.52</v>
      </c>
      <c r="G156" s="52">
        <v>58444.94</v>
      </c>
    </row>
    <row r="157" spans="1:7" x14ac:dyDescent="0.25">
      <c r="A157" s="49" t="s">
        <v>218</v>
      </c>
      <c r="B157" s="49" t="s">
        <v>26</v>
      </c>
      <c r="C157" s="49" t="s">
        <v>52</v>
      </c>
      <c r="D157" s="49" t="s">
        <v>54</v>
      </c>
      <c r="E157" s="49" t="s">
        <v>28</v>
      </c>
      <c r="F157" s="50">
        <v>23665.94</v>
      </c>
      <c r="G157" s="52">
        <v>141299.20000000001</v>
      </c>
    </row>
    <row r="158" spans="1:7" x14ac:dyDescent="0.25">
      <c r="A158" s="49" t="s">
        <v>218</v>
      </c>
      <c r="B158" s="49" t="s">
        <v>26</v>
      </c>
      <c r="C158" s="49" t="s">
        <v>52</v>
      </c>
      <c r="D158" s="49" t="s">
        <v>54</v>
      </c>
      <c r="E158" s="49" t="s">
        <v>55</v>
      </c>
      <c r="F158" s="50">
        <v>64230.76</v>
      </c>
      <c r="G158" s="52">
        <v>335464.99</v>
      </c>
    </row>
    <row r="159" spans="1:7" x14ac:dyDescent="0.25">
      <c r="A159" s="49" t="s">
        <v>218</v>
      </c>
      <c r="B159" s="49" t="s">
        <v>26</v>
      </c>
      <c r="C159" s="49" t="s">
        <v>52</v>
      </c>
      <c r="D159" s="49" t="s">
        <v>54</v>
      </c>
      <c r="E159" s="49" t="s">
        <v>100</v>
      </c>
      <c r="F159" s="50">
        <v>67734.37</v>
      </c>
      <c r="G159" s="52">
        <v>310401.03000000003</v>
      </c>
    </row>
    <row r="160" spans="1:7" x14ac:dyDescent="0.25">
      <c r="A160" s="49" t="s">
        <v>218</v>
      </c>
      <c r="B160" s="49" t="s">
        <v>26</v>
      </c>
      <c r="C160" s="49" t="s">
        <v>52</v>
      </c>
      <c r="D160" s="49" t="s">
        <v>241</v>
      </c>
      <c r="E160" s="49" t="s">
        <v>28</v>
      </c>
      <c r="F160" s="50">
        <v>429.22</v>
      </c>
      <c r="G160" s="52">
        <v>566.55999999999995</v>
      </c>
    </row>
    <row r="161" spans="1:7" x14ac:dyDescent="0.25">
      <c r="A161" s="49" t="s">
        <v>218</v>
      </c>
      <c r="B161" s="49" t="s">
        <v>26</v>
      </c>
      <c r="C161" s="49" t="s">
        <v>52</v>
      </c>
      <c r="D161" s="49" t="s">
        <v>56</v>
      </c>
      <c r="E161" s="49" t="s">
        <v>65</v>
      </c>
      <c r="F161" s="50">
        <v>53925.51</v>
      </c>
      <c r="G161" s="52">
        <v>209073.66</v>
      </c>
    </row>
    <row r="162" spans="1:7" x14ac:dyDescent="0.25">
      <c r="A162" s="49" t="s">
        <v>218</v>
      </c>
      <c r="B162" s="49" t="s">
        <v>26</v>
      </c>
      <c r="C162" s="49" t="s">
        <v>52</v>
      </c>
      <c r="D162" s="49" t="s">
        <v>56</v>
      </c>
      <c r="E162" s="49" t="s">
        <v>79</v>
      </c>
      <c r="F162" s="50">
        <v>19000.259999999998</v>
      </c>
      <c r="G162" s="52">
        <v>78825.06</v>
      </c>
    </row>
    <row r="163" spans="1:7" x14ac:dyDescent="0.25">
      <c r="A163" s="49" t="s">
        <v>218</v>
      </c>
      <c r="B163" s="49" t="s">
        <v>26</v>
      </c>
      <c r="C163" s="49" t="s">
        <v>52</v>
      </c>
      <c r="D163" s="49" t="s">
        <v>56</v>
      </c>
      <c r="E163" s="49" t="s">
        <v>28</v>
      </c>
      <c r="F163" s="50">
        <v>175363.75</v>
      </c>
      <c r="G163" s="52">
        <v>842977.51</v>
      </c>
    </row>
    <row r="164" spans="1:7" x14ac:dyDescent="0.25">
      <c r="A164" s="49" t="s">
        <v>218</v>
      </c>
      <c r="B164" s="49" t="s">
        <v>26</v>
      </c>
      <c r="C164" s="49" t="s">
        <v>52</v>
      </c>
      <c r="D164" s="49" t="s">
        <v>56</v>
      </c>
      <c r="E164" s="49" t="s">
        <v>41</v>
      </c>
      <c r="F164" s="50">
        <v>20393.27</v>
      </c>
      <c r="G164" s="52">
        <v>62329.8</v>
      </c>
    </row>
    <row r="165" spans="1:7" x14ac:dyDescent="0.25">
      <c r="A165" s="49" t="s">
        <v>218</v>
      </c>
      <c r="B165" s="49" t="s">
        <v>26</v>
      </c>
      <c r="C165" s="49" t="s">
        <v>52</v>
      </c>
      <c r="D165" s="49" t="s">
        <v>56</v>
      </c>
      <c r="E165" s="49" t="s">
        <v>60</v>
      </c>
      <c r="F165" s="50">
        <v>62254.61</v>
      </c>
      <c r="G165" s="52">
        <v>233212.15</v>
      </c>
    </row>
    <row r="166" spans="1:7" x14ac:dyDescent="0.25">
      <c r="A166" s="49" t="s">
        <v>218</v>
      </c>
      <c r="B166" s="49" t="s">
        <v>26</v>
      </c>
      <c r="C166" s="49" t="s">
        <v>52</v>
      </c>
      <c r="D166" s="49" t="s">
        <v>56</v>
      </c>
      <c r="E166" s="49" t="s">
        <v>39</v>
      </c>
      <c r="F166" s="50">
        <v>22991.919999999998</v>
      </c>
      <c r="G166" s="52">
        <v>107284.19</v>
      </c>
    </row>
    <row r="167" spans="1:7" x14ac:dyDescent="0.25">
      <c r="A167" s="49" t="s">
        <v>218</v>
      </c>
      <c r="B167" s="49" t="s">
        <v>26</v>
      </c>
      <c r="C167" s="49" t="s">
        <v>52</v>
      </c>
      <c r="D167" s="49" t="s">
        <v>242</v>
      </c>
      <c r="E167" s="49" t="s">
        <v>243</v>
      </c>
      <c r="F167" s="50">
        <v>340.2</v>
      </c>
      <c r="G167" s="52">
        <v>68224</v>
      </c>
    </row>
    <row r="168" spans="1:7" x14ac:dyDescent="0.25">
      <c r="A168" s="49" t="s">
        <v>218</v>
      </c>
      <c r="B168" s="49" t="s">
        <v>26</v>
      </c>
      <c r="C168" s="49" t="s">
        <v>52</v>
      </c>
      <c r="D168" s="49" t="s">
        <v>57</v>
      </c>
      <c r="E168" s="49" t="s">
        <v>28</v>
      </c>
      <c r="F168" s="50">
        <v>22191.39</v>
      </c>
      <c r="G168" s="52">
        <v>200766.13</v>
      </c>
    </row>
    <row r="169" spans="1:7" x14ac:dyDescent="0.25">
      <c r="A169" s="49" t="s">
        <v>218</v>
      </c>
      <c r="B169" s="49" t="s">
        <v>26</v>
      </c>
      <c r="C169" s="49" t="s">
        <v>52</v>
      </c>
      <c r="D169" s="49" t="s">
        <v>99</v>
      </c>
      <c r="E169" s="49" t="s">
        <v>50</v>
      </c>
      <c r="F169" s="50">
        <v>2098.36</v>
      </c>
      <c r="G169" s="52">
        <v>11350.17</v>
      </c>
    </row>
    <row r="170" spans="1:7" x14ac:dyDescent="0.25">
      <c r="A170" s="49" t="s">
        <v>218</v>
      </c>
      <c r="B170" s="49" t="s">
        <v>26</v>
      </c>
      <c r="C170" s="49" t="s">
        <v>52</v>
      </c>
      <c r="D170" s="49" t="s">
        <v>61</v>
      </c>
      <c r="E170" s="49" t="s">
        <v>50</v>
      </c>
      <c r="F170" s="50">
        <v>5007.96</v>
      </c>
      <c r="G170" s="52">
        <v>23772.080000000002</v>
      </c>
    </row>
    <row r="171" spans="1:7" x14ac:dyDescent="0.25">
      <c r="A171" s="49" t="s">
        <v>218</v>
      </c>
      <c r="B171" s="49" t="s">
        <v>26</v>
      </c>
      <c r="C171" s="49" t="s">
        <v>52</v>
      </c>
      <c r="D171" s="49" t="s">
        <v>61</v>
      </c>
      <c r="E171" s="49" t="s">
        <v>28</v>
      </c>
      <c r="F171" s="50">
        <v>66066.850000000006</v>
      </c>
      <c r="G171" s="52">
        <v>363152</v>
      </c>
    </row>
    <row r="172" spans="1:7" x14ac:dyDescent="0.25">
      <c r="A172" s="49" t="s">
        <v>218</v>
      </c>
      <c r="B172" s="49" t="s">
        <v>26</v>
      </c>
      <c r="C172" s="49" t="s">
        <v>52</v>
      </c>
      <c r="D172" s="49" t="s">
        <v>53</v>
      </c>
      <c r="E172" s="49" t="s">
        <v>65</v>
      </c>
      <c r="F172" s="50">
        <v>68198.97</v>
      </c>
      <c r="G172" s="52">
        <v>140273.95000000001</v>
      </c>
    </row>
    <row r="173" spans="1:7" x14ac:dyDescent="0.25">
      <c r="A173" s="49" t="s">
        <v>218</v>
      </c>
      <c r="B173" s="49" t="s">
        <v>26</v>
      </c>
      <c r="C173" s="49" t="s">
        <v>52</v>
      </c>
      <c r="D173" s="49" t="s">
        <v>53</v>
      </c>
      <c r="E173" s="49" t="s">
        <v>50</v>
      </c>
      <c r="F173" s="50">
        <v>168361.77</v>
      </c>
      <c r="G173" s="52">
        <v>806182.25</v>
      </c>
    </row>
    <row r="174" spans="1:7" x14ac:dyDescent="0.25">
      <c r="A174" s="49" t="s">
        <v>218</v>
      </c>
      <c r="B174" s="49" t="s">
        <v>26</v>
      </c>
      <c r="C174" s="49" t="s">
        <v>52</v>
      </c>
      <c r="D174" s="49" t="s">
        <v>53</v>
      </c>
      <c r="E174" s="49" t="s">
        <v>28</v>
      </c>
      <c r="F174" s="50">
        <v>113627.42</v>
      </c>
      <c r="G174" s="52">
        <v>551082.04</v>
      </c>
    </row>
    <row r="175" spans="1:7" x14ac:dyDescent="0.25">
      <c r="A175" s="49" t="s">
        <v>218</v>
      </c>
      <c r="B175" s="49" t="s">
        <v>26</v>
      </c>
      <c r="C175" s="49" t="s">
        <v>52</v>
      </c>
      <c r="D175" s="49" t="s">
        <v>53</v>
      </c>
      <c r="E175" s="49" t="s">
        <v>55</v>
      </c>
      <c r="F175" s="50">
        <v>78089.289999999994</v>
      </c>
      <c r="G175" s="52">
        <v>468308.88</v>
      </c>
    </row>
    <row r="176" spans="1:7" x14ac:dyDescent="0.25">
      <c r="A176" s="49" t="s">
        <v>218</v>
      </c>
      <c r="B176" s="49" t="s">
        <v>26</v>
      </c>
      <c r="C176" s="49" t="s">
        <v>52</v>
      </c>
      <c r="D176" s="49" t="s">
        <v>53</v>
      </c>
      <c r="E176" s="49" t="s">
        <v>37</v>
      </c>
      <c r="F176" s="50">
        <v>19957.89</v>
      </c>
      <c r="G176" s="52">
        <v>108001.03</v>
      </c>
    </row>
    <row r="177" spans="1:7" x14ac:dyDescent="0.25">
      <c r="A177" s="49" t="s">
        <v>218</v>
      </c>
      <c r="B177" s="49" t="s">
        <v>26</v>
      </c>
      <c r="C177" s="49" t="s">
        <v>52</v>
      </c>
      <c r="D177" s="49" t="s">
        <v>94</v>
      </c>
      <c r="E177" s="49" t="s">
        <v>28</v>
      </c>
      <c r="F177" s="50">
        <v>35199.03</v>
      </c>
      <c r="G177" s="52">
        <v>143758.51</v>
      </c>
    </row>
    <row r="178" spans="1:7" x14ac:dyDescent="0.25">
      <c r="A178" s="49" t="s">
        <v>218</v>
      </c>
      <c r="B178" s="49" t="s">
        <v>26</v>
      </c>
      <c r="C178" s="49" t="s">
        <v>52</v>
      </c>
      <c r="D178" s="49" t="s">
        <v>244</v>
      </c>
      <c r="E178" s="49" t="s">
        <v>28</v>
      </c>
      <c r="F178" s="50">
        <v>72.58</v>
      </c>
      <c r="G178" s="52">
        <v>560.4</v>
      </c>
    </row>
    <row r="179" spans="1:7" ht="15.75" thickBot="1" x14ac:dyDescent="0.3">
      <c r="A179" s="57" t="s">
        <v>218</v>
      </c>
      <c r="B179" s="38"/>
      <c r="C179" s="38"/>
      <c r="D179" s="38"/>
      <c r="E179" s="38"/>
      <c r="F179" s="38">
        <f>SUM(F120:F178)</f>
        <v>1944650.83</v>
      </c>
      <c r="G179" s="39">
        <f>SUM(G120:G178)</f>
        <v>8818189.3300000001</v>
      </c>
    </row>
    <row r="180" spans="1:7" x14ac:dyDescent="0.25">
      <c r="A180" s="49" t="s">
        <v>288</v>
      </c>
      <c r="B180" s="49" t="s">
        <v>26</v>
      </c>
      <c r="C180" s="49" t="s">
        <v>33</v>
      </c>
      <c r="D180" s="49" t="s">
        <v>106</v>
      </c>
      <c r="E180" s="49" t="s">
        <v>28</v>
      </c>
      <c r="F180" s="50">
        <v>114620.2890625</v>
      </c>
      <c r="G180" s="52">
        <v>426783.859375</v>
      </c>
    </row>
    <row r="181" spans="1:7" x14ac:dyDescent="0.25">
      <c r="A181" s="49" t="s">
        <v>288</v>
      </c>
      <c r="B181" s="49" t="s">
        <v>26</v>
      </c>
      <c r="C181" s="49" t="s">
        <v>33</v>
      </c>
      <c r="D181" s="49" t="s">
        <v>44</v>
      </c>
      <c r="E181" s="49" t="s">
        <v>28</v>
      </c>
      <c r="F181" s="50">
        <v>7484.3099365234375</v>
      </c>
      <c r="G181" s="52">
        <v>15427.290191650391</v>
      </c>
    </row>
    <row r="182" spans="1:7" x14ac:dyDescent="0.25">
      <c r="A182" s="49" t="s">
        <v>288</v>
      </c>
      <c r="B182" s="49" t="s">
        <v>26</v>
      </c>
      <c r="C182" s="49" t="s">
        <v>33</v>
      </c>
      <c r="D182" s="49" t="s">
        <v>227</v>
      </c>
      <c r="E182" s="49" t="s">
        <v>28</v>
      </c>
      <c r="F182" s="50">
        <v>141.07000732421875</v>
      </c>
      <c r="G182" s="52">
        <v>920</v>
      </c>
    </row>
    <row r="183" spans="1:7" x14ac:dyDescent="0.25">
      <c r="A183" s="49" t="s">
        <v>288</v>
      </c>
      <c r="B183" s="49" t="s">
        <v>26</v>
      </c>
      <c r="C183" s="49" t="s">
        <v>33</v>
      </c>
      <c r="D183" s="49" t="s">
        <v>228</v>
      </c>
      <c r="E183" s="49" t="s">
        <v>143</v>
      </c>
      <c r="F183" s="50">
        <v>65124.81982421875</v>
      </c>
      <c r="G183" s="52">
        <v>127638.271484375</v>
      </c>
    </row>
    <row r="184" spans="1:7" x14ac:dyDescent="0.25">
      <c r="A184" s="49" t="s">
        <v>288</v>
      </c>
      <c r="B184" s="49" t="s">
        <v>26</v>
      </c>
      <c r="C184" s="49" t="s">
        <v>33</v>
      </c>
      <c r="D184" s="49" t="s">
        <v>228</v>
      </c>
      <c r="E184" s="49" t="s">
        <v>41</v>
      </c>
      <c r="F184" s="50">
        <v>28365.821044921875</v>
      </c>
      <c r="G184" s="52">
        <v>71294.5283203125</v>
      </c>
    </row>
    <row r="185" spans="1:7" x14ac:dyDescent="0.25">
      <c r="A185" s="49" t="s">
        <v>288</v>
      </c>
      <c r="B185" s="49" t="s">
        <v>26</v>
      </c>
      <c r="C185" s="49" t="s">
        <v>33</v>
      </c>
      <c r="D185" s="49" t="s">
        <v>290</v>
      </c>
      <c r="E185" s="49" t="s">
        <v>28</v>
      </c>
      <c r="F185" s="50">
        <v>19105</v>
      </c>
      <c r="G185" s="52">
        <v>28800</v>
      </c>
    </row>
    <row r="186" spans="1:7" x14ac:dyDescent="0.25">
      <c r="A186" s="49" t="s">
        <v>288</v>
      </c>
      <c r="B186" s="49" t="s">
        <v>26</v>
      </c>
      <c r="C186" s="49" t="s">
        <v>33</v>
      </c>
      <c r="D186" s="49" t="s">
        <v>229</v>
      </c>
      <c r="E186" s="49" t="s">
        <v>291</v>
      </c>
      <c r="F186" s="50">
        <v>227.25</v>
      </c>
      <c r="G186" s="52">
        <v>6706</v>
      </c>
    </row>
    <row r="187" spans="1:7" x14ac:dyDescent="0.25">
      <c r="A187" s="49" t="s">
        <v>288</v>
      </c>
      <c r="B187" s="49" t="s">
        <v>26</v>
      </c>
      <c r="C187" s="49" t="s">
        <v>33</v>
      </c>
      <c r="D187" s="49" t="s">
        <v>35</v>
      </c>
      <c r="E187" s="49" t="s">
        <v>292</v>
      </c>
      <c r="F187" s="50">
        <v>9579.9599609375</v>
      </c>
      <c r="G187" s="52">
        <v>20996</v>
      </c>
    </row>
    <row r="188" spans="1:7" ht="30" x14ac:dyDescent="0.25">
      <c r="A188" s="49" t="s">
        <v>288</v>
      </c>
      <c r="B188" s="49" t="s">
        <v>26</v>
      </c>
      <c r="C188" s="49" t="s">
        <v>33</v>
      </c>
      <c r="D188" s="49" t="s">
        <v>113</v>
      </c>
      <c r="E188" s="49" t="s">
        <v>45</v>
      </c>
      <c r="F188" s="50">
        <v>21600</v>
      </c>
      <c r="G188" s="52">
        <v>23925</v>
      </c>
    </row>
    <row r="189" spans="1:7" x14ac:dyDescent="0.25">
      <c r="A189" s="49" t="s">
        <v>288</v>
      </c>
      <c r="B189" s="49" t="s">
        <v>26</v>
      </c>
      <c r="C189" s="49" t="s">
        <v>33</v>
      </c>
      <c r="D189" s="49" t="s">
        <v>114</v>
      </c>
      <c r="E189" s="49" t="s">
        <v>55</v>
      </c>
      <c r="F189" s="50">
        <v>8568.0302734375</v>
      </c>
      <c r="G189" s="52">
        <v>64817.859375</v>
      </c>
    </row>
    <row r="190" spans="1:7" x14ac:dyDescent="0.25">
      <c r="A190" s="49" t="s">
        <v>288</v>
      </c>
      <c r="B190" s="49" t="s">
        <v>26</v>
      </c>
      <c r="C190" s="49" t="s">
        <v>33</v>
      </c>
      <c r="D190" s="49" t="s">
        <v>293</v>
      </c>
      <c r="E190" s="49" t="s">
        <v>39</v>
      </c>
      <c r="F190" s="50">
        <v>69434.0390625</v>
      </c>
      <c r="G190" s="52">
        <v>437521.78125</v>
      </c>
    </row>
    <row r="191" spans="1:7" x14ac:dyDescent="0.25">
      <c r="A191" s="49" t="s">
        <v>288</v>
      </c>
      <c r="B191" s="49" t="s">
        <v>26</v>
      </c>
      <c r="C191" s="49" t="s">
        <v>33</v>
      </c>
      <c r="D191" s="49" t="s">
        <v>36</v>
      </c>
      <c r="E191" s="49" t="s">
        <v>40</v>
      </c>
      <c r="F191" s="50">
        <v>16992.4609375</v>
      </c>
      <c r="G191" s="52">
        <v>78144</v>
      </c>
    </row>
    <row r="192" spans="1:7" x14ac:dyDescent="0.25">
      <c r="A192" s="49" t="s">
        <v>288</v>
      </c>
      <c r="B192" s="49" t="s">
        <v>26</v>
      </c>
      <c r="C192" s="49" t="s">
        <v>33</v>
      </c>
      <c r="D192" s="49" t="s">
        <v>36</v>
      </c>
      <c r="E192" s="49" t="s">
        <v>28</v>
      </c>
      <c r="F192" s="50">
        <v>22733.609954833984</v>
      </c>
      <c r="G192" s="52">
        <v>43856.3193359375</v>
      </c>
    </row>
    <row r="193" spans="1:7" x14ac:dyDescent="0.25">
      <c r="A193" s="49" t="s">
        <v>288</v>
      </c>
      <c r="B193" s="49" t="s">
        <v>26</v>
      </c>
      <c r="C193" s="49" t="s">
        <v>33</v>
      </c>
      <c r="D193" s="49" t="s">
        <v>36</v>
      </c>
      <c r="E193" s="49" t="s">
        <v>41</v>
      </c>
      <c r="F193" s="50">
        <v>16449.689453125</v>
      </c>
      <c r="G193" s="52">
        <v>68973.171875</v>
      </c>
    </row>
    <row r="194" spans="1:7" x14ac:dyDescent="0.25">
      <c r="A194" s="49" t="s">
        <v>288</v>
      </c>
      <c r="B194" s="49" t="s">
        <v>26</v>
      </c>
      <c r="C194" s="49" t="s">
        <v>33</v>
      </c>
      <c r="D194" s="49" t="s">
        <v>36</v>
      </c>
      <c r="E194" s="49" t="s">
        <v>46</v>
      </c>
      <c r="F194" s="50">
        <v>19872.830078125</v>
      </c>
      <c r="G194" s="52">
        <v>60579.8203125</v>
      </c>
    </row>
    <row r="195" spans="1:7" x14ac:dyDescent="0.25">
      <c r="A195" s="49" t="s">
        <v>288</v>
      </c>
      <c r="B195" s="49" t="s">
        <v>26</v>
      </c>
      <c r="C195" s="49" t="s">
        <v>33</v>
      </c>
      <c r="D195" s="49" t="s">
        <v>232</v>
      </c>
      <c r="E195" s="49" t="s">
        <v>28</v>
      </c>
      <c r="F195" s="50">
        <v>19933.310546875</v>
      </c>
      <c r="G195" s="52">
        <v>10218.2900390625</v>
      </c>
    </row>
    <row r="196" spans="1:7" x14ac:dyDescent="0.25">
      <c r="A196" s="49" t="s">
        <v>288</v>
      </c>
      <c r="B196" s="49" t="s">
        <v>26</v>
      </c>
      <c r="C196" s="49" t="s">
        <v>33</v>
      </c>
      <c r="D196" s="49" t="s">
        <v>42</v>
      </c>
      <c r="E196" s="49" t="s">
        <v>43</v>
      </c>
      <c r="F196" s="50">
        <v>12478.900390625</v>
      </c>
      <c r="G196" s="52">
        <v>72680.390625</v>
      </c>
    </row>
    <row r="197" spans="1:7" x14ac:dyDescent="0.25">
      <c r="A197" s="49" t="s">
        <v>288</v>
      </c>
      <c r="B197" s="49" t="s">
        <v>26</v>
      </c>
      <c r="C197" s="49" t="s">
        <v>33</v>
      </c>
      <c r="D197" s="49" t="s">
        <v>42</v>
      </c>
      <c r="E197" s="49" t="s">
        <v>50</v>
      </c>
      <c r="F197" s="50">
        <v>231.52000427246094</v>
      </c>
      <c r="G197" s="52">
        <v>2088</v>
      </c>
    </row>
    <row r="198" spans="1:7" x14ac:dyDescent="0.25">
      <c r="A198" s="49" t="s">
        <v>288</v>
      </c>
      <c r="B198" s="49" t="s">
        <v>26</v>
      </c>
      <c r="C198" s="49" t="s">
        <v>33</v>
      </c>
      <c r="D198" s="49" t="s">
        <v>42</v>
      </c>
      <c r="E198" s="49" t="s">
        <v>28</v>
      </c>
      <c r="F198" s="50">
        <v>9667.9397583007812</v>
      </c>
      <c r="G198" s="52">
        <v>37536.94091796875</v>
      </c>
    </row>
    <row r="199" spans="1:7" x14ac:dyDescent="0.25">
      <c r="A199" s="49" t="s">
        <v>288</v>
      </c>
      <c r="B199" s="49" t="s">
        <v>26</v>
      </c>
      <c r="C199" s="49" t="s">
        <v>33</v>
      </c>
      <c r="D199" s="49" t="s">
        <v>42</v>
      </c>
      <c r="E199" s="49" t="s">
        <v>39</v>
      </c>
      <c r="F199" s="50">
        <v>11652.9404296875</v>
      </c>
      <c r="G199" s="52">
        <v>80756</v>
      </c>
    </row>
    <row r="200" spans="1:7" x14ac:dyDescent="0.25">
      <c r="A200" s="49" t="s">
        <v>288</v>
      </c>
      <c r="B200" s="49" t="s">
        <v>26</v>
      </c>
      <c r="C200" s="49" t="s">
        <v>33</v>
      </c>
      <c r="D200" s="49" t="s">
        <v>49</v>
      </c>
      <c r="E200" s="49" t="s">
        <v>50</v>
      </c>
      <c r="F200" s="50">
        <v>1054.1199951171875</v>
      </c>
      <c r="G200" s="52">
        <v>4042.580078125</v>
      </c>
    </row>
    <row r="201" spans="1:7" x14ac:dyDescent="0.25">
      <c r="A201" s="49" t="s">
        <v>288</v>
      </c>
      <c r="B201" s="49" t="s">
        <v>26</v>
      </c>
      <c r="C201" s="49" t="s">
        <v>33</v>
      </c>
      <c r="D201" s="49" t="s">
        <v>83</v>
      </c>
      <c r="E201" s="49" t="s">
        <v>143</v>
      </c>
      <c r="F201" s="50">
        <v>1414.31005859375</v>
      </c>
      <c r="G201" s="52">
        <v>8663.5</v>
      </c>
    </row>
    <row r="202" spans="1:7" x14ac:dyDescent="0.25">
      <c r="A202" s="49" t="s">
        <v>288</v>
      </c>
      <c r="B202" s="49" t="s">
        <v>26</v>
      </c>
      <c r="C202" s="49" t="s">
        <v>33</v>
      </c>
      <c r="D202" s="49" t="s">
        <v>83</v>
      </c>
      <c r="E202" s="49" t="s">
        <v>28</v>
      </c>
      <c r="F202" s="50">
        <v>7346.90966796875</v>
      </c>
      <c r="G202" s="52">
        <v>46878.568359375</v>
      </c>
    </row>
    <row r="203" spans="1:7" x14ac:dyDescent="0.25">
      <c r="A203" s="49" t="s">
        <v>288</v>
      </c>
      <c r="B203" s="49" t="s">
        <v>26</v>
      </c>
      <c r="C203" s="49" t="s">
        <v>33</v>
      </c>
      <c r="D203" s="49" t="s">
        <v>83</v>
      </c>
      <c r="E203" s="49" t="s">
        <v>37</v>
      </c>
      <c r="F203" s="50">
        <v>628.69000244140625</v>
      </c>
      <c r="G203" s="52">
        <v>49675.69921875</v>
      </c>
    </row>
    <row r="204" spans="1:7" x14ac:dyDescent="0.25">
      <c r="A204" s="49" t="s">
        <v>288</v>
      </c>
      <c r="B204" s="49" t="s">
        <v>26</v>
      </c>
      <c r="C204" s="49" t="s">
        <v>33</v>
      </c>
      <c r="D204" s="49" t="s">
        <v>48</v>
      </c>
      <c r="E204" s="49" t="s">
        <v>28</v>
      </c>
      <c r="F204" s="50">
        <v>30547.00048828125</v>
      </c>
      <c r="G204" s="52">
        <v>46535.760009765625</v>
      </c>
    </row>
    <row r="205" spans="1:7" x14ac:dyDescent="0.25">
      <c r="A205" s="49" t="s">
        <v>288</v>
      </c>
      <c r="B205" s="49" t="s">
        <v>26</v>
      </c>
      <c r="C205" s="49" t="s">
        <v>33</v>
      </c>
      <c r="D205" s="49" t="s">
        <v>47</v>
      </c>
      <c r="E205" s="49" t="s">
        <v>64</v>
      </c>
      <c r="F205" s="50">
        <v>24947.830078125</v>
      </c>
      <c r="G205" s="52">
        <v>17375</v>
      </c>
    </row>
    <row r="206" spans="1:7" x14ac:dyDescent="0.25">
      <c r="A206" s="49" t="s">
        <v>288</v>
      </c>
      <c r="B206" s="49" t="s">
        <v>26</v>
      </c>
      <c r="C206" s="49" t="s">
        <v>33</v>
      </c>
      <c r="D206" s="49" t="s">
        <v>47</v>
      </c>
      <c r="E206" s="49" t="s">
        <v>28</v>
      </c>
      <c r="F206" s="50">
        <v>38170.1796875</v>
      </c>
      <c r="G206" s="52">
        <v>26883</v>
      </c>
    </row>
    <row r="207" spans="1:7" x14ac:dyDescent="0.25">
      <c r="A207" s="49" t="s">
        <v>288</v>
      </c>
      <c r="B207" s="49" t="s">
        <v>26</v>
      </c>
      <c r="C207" s="49" t="s">
        <v>33</v>
      </c>
      <c r="D207" s="49" t="s">
        <v>34</v>
      </c>
      <c r="E207" s="49" t="s">
        <v>28</v>
      </c>
      <c r="F207" s="50">
        <v>31589.789360046387</v>
      </c>
      <c r="G207" s="52">
        <v>81412.999984741211</v>
      </c>
    </row>
    <row r="208" spans="1:7" x14ac:dyDescent="0.25">
      <c r="A208" s="49" t="s">
        <v>288</v>
      </c>
      <c r="B208" s="49" t="s">
        <v>33</v>
      </c>
      <c r="C208" s="49" t="s">
        <v>33</v>
      </c>
      <c r="D208" s="49" t="s">
        <v>235</v>
      </c>
      <c r="E208" s="49" t="s">
        <v>55</v>
      </c>
      <c r="F208" s="50">
        <v>51691.8984375</v>
      </c>
      <c r="G208" s="52">
        <v>68133.6015625</v>
      </c>
    </row>
    <row r="209" spans="1:7" x14ac:dyDescent="0.25">
      <c r="A209" s="49" t="s">
        <v>288</v>
      </c>
      <c r="B209" s="49" t="s">
        <v>26</v>
      </c>
      <c r="C209" s="49" t="s">
        <v>52</v>
      </c>
      <c r="D209" s="49" t="s">
        <v>238</v>
      </c>
      <c r="E209" s="49" t="s">
        <v>28</v>
      </c>
      <c r="F209" s="50">
        <v>16141.779724121094</v>
      </c>
      <c r="G209" s="52">
        <v>57633.2197265625</v>
      </c>
    </row>
    <row r="210" spans="1:7" x14ac:dyDescent="0.25">
      <c r="A210" s="49" t="s">
        <v>288</v>
      </c>
      <c r="B210" s="49" t="s">
        <v>26</v>
      </c>
      <c r="C210" s="49" t="s">
        <v>52</v>
      </c>
      <c r="D210" s="49" t="s">
        <v>59</v>
      </c>
      <c r="E210" s="49" t="s">
        <v>28</v>
      </c>
      <c r="F210" s="50">
        <v>133731.682472229</v>
      </c>
      <c r="G210" s="52">
        <v>555029.17541503906</v>
      </c>
    </row>
    <row r="211" spans="1:7" x14ac:dyDescent="0.25">
      <c r="A211" s="49" t="s">
        <v>288</v>
      </c>
      <c r="B211" s="49" t="s">
        <v>26</v>
      </c>
      <c r="C211" s="49" t="s">
        <v>52</v>
      </c>
      <c r="D211" s="49" t="s">
        <v>59</v>
      </c>
      <c r="E211" s="49" t="s">
        <v>38</v>
      </c>
      <c r="F211" s="50">
        <v>10799.919921875</v>
      </c>
      <c r="G211" s="52">
        <v>56360</v>
      </c>
    </row>
    <row r="212" spans="1:7" x14ac:dyDescent="0.25">
      <c r="A212" s="49" t="s">
        <v>288</v>
      </c>
      <c r="B212" s="49" t="s">
        <v>26</v>
      </c>
      <c r="C212" s="49" t="s">
        <v>52</v>
      </c>
      <c r="D212" s="49" t="s">
        <v>59</v>
      </c>
      <c r="E212" s="49" t="s">
        <v>80</v>
      </c>
      <c r="F212" s="50">
        <v>19772.150390625</v>
      </c>
      <c r="G212" s="52">
        <v>77668.921875</v>
      </c>
    </row>
    <row r="213" spans="1:7" x14ac:dyDescent="0.25">
      <c r="A213" s="49" t="s">
        <v>288</v>
      </c>
      <c r="B213" s="49" t="s">
        <v>26</v>
      </c>
      <c r="C213" s="49" t="s">
        <v>52</v>
      </c>
      <c r="D213" s="49" t="s">
        <v>58</v>
      </c>
      <c r="E213" s="49" t="s">
        <v>50</v>
      </c>
      <c r="F213" s="50">
        <v>1005.9000244140625</v>
      </c>
      <c r="G213" s="52">
        <v>1480.25</v>
      </c>
    </row>
    <row r="214" spans="1:7" x14ac:dyDescent="0.25">
      <c r="A214" s="49" t="s">
        <v>288</v>
      </c>
      <c r="B214" s="49" t="s">
        <v>26</v>
      </c>
      <c r="C214" s="49" t="s">
        <v>52</v>
      </c>
      <c r="D214" s="49" t="s">
        <v>58</v>
      </c>
      <c r="E214" s="49" t="s">
        <v>28</v>
      </c>
      <c r="F214" s="50">
        <v>13607.900390625</v>
      </c>
      <c r="G214" s="52">
        <v>63000</v>
      </c>
    </row>
    <row r="215" spans="1:7" x14ac:dyDescent="0.25">
      <c r="A215" s="49" t="s">
        <v>288</v>
      </c>
      <c r="B215" s="49" t="s">
        <v>26</v>
      </c>
      <c r="C215" s="49" t="s">
        <v>52</v>
      </c>
      <c r="D215" s="49" t="s">
        <v>294</v>
      </c>
      <c r="E215" s="49" t="s">
        <v>43</v>
      </c>
      <c r="F215" s="50">
        <v>5251.419921875</v>
      </c>
      <c r="G215" s="52">
        <v>33960.921875</v>
      </c>
    </row>
    <row r="216" spans="1:7" x14ac:dyDescent="0.25">
      <c r="A216" s="49" t="s">
        <v>288</v>
      </c>
      <c r="B216" s="49" t="s">
        <v>26</v>
      </c>
      <c r="C216" s="49" t="s">
        <v>52</v>
      </c>
      <c r="D216" s="49" t="s">
        <v>239</v>
      </c>
      <c r="E216" s="49" t="s">
        <v>28</v>
      </c>
      <c r="F216" s="50">
        <v>217.72999572753906</v>
      </c>
      <c r="G216" s="52">
        <v>552</v>
      </c>
    </row>
    <row r="217" spans="1:7" x14ac:dyDescent="0.25">
      <c r="A217" s="49" t="s">
        <v>288</v>
      </c>
      <c r="B217" s="49" t="s">
        <v>26</v>
      </c>
      <c r="C217" s="49" t="s">
        <v>52</v>
      </c>
      <c r="D217" s="49" t="s">
        <v>82</v>
      </c>
      <c r="E217" s="49" t="s">
        <v>28</v>
      </c>
      <c r="F217" s="50">
        <v>7654.4501953125</v>
      </c>
      <c r="G217" s="52">
        <v>22248.5</v>
      </c>
    </row>
    <row r="218" spans="1:7" x14ac:dyDescent="0.25">
      <c r="A218" s="49" t="s">
        <v>288</v>
      </c>
      <c r="B218" s="49" t="s">
        <v>26</v>
      </c>
      <c r="C218" s="49" t="s">
        <v>52</v>
      </c>
      <c r="D218" s="49" t="s">
        <v>54</v>
      </c>
      <c r="E218" s="49" t="s">
        <v>65</v>
      </c>
      <c r="F218" s="50">
        <v>17365.23046875</v>
      </c>
      <c r="G218" s="52">
        <v>56555.0390625</v>
      </c>
    </row>
    <row r="219" spans="1:7" x14ac:dyDescent="0.25">
      <c r="A219" s="49" t="s">
        <v>288</v>
      </c>
      <c r="B219" s="49" t="s">
        <v>26</v>
      </c>
      <c r="C219" s="49" t="s">
        <v>52</v>
      </c>
      <c r="D219" s="49" t="s">
        <v>54</v>
      </c>
      <c r="E219" s="49" t="s">
        <v>50</v>
      </c>
      <c r="F219" s="50">
        <v>24909.310546875</v>
      </c>
      <c r="G219" s="52">
        <v>145016.78125</v>
      </c>
    </row>
    <row r="220" spans="1:7" x14ac:dyDescent="0.25">
      <c r="A220" s="49" t="s">
        <v>288</v>
      </c>
      <c r="B220" s="49" t="s">
        <v>26</v>
      </c>
      <c r="C220" s="49" t="s">
        <v>52</v>
      </c>
      <c r="D220" s="49" t="s">
        <v>54</v>
      </c>
      <c r="E220" s="49" t="s">
        <v>55</v>
      </c>
      <c r="F220" s="50">
        <v>79334.5302734375</v>
      </c>
      <c r="G220" s="52">
        <v>462202.203125</v>
      </c>
    </row>
    <row r="221" spans="1:7" x14ac:dyDescent="0.25">
      <c r="A221" s="49" t="s">
        <v>288</v>
      </c>
      <c r="B221" s="49" t="s">
        <v>26</v>
      </c>
      <c r="C221" s="49" t="s">
        <v>52</v>
      </c>
      <c r="D221" s="49" t="s">
        <v>54</v>
      </c>
      <c r="E221" s="49" t="s">
        <v>100</v>
      </c>
      <c r="F221" s="50">
        <v>24955.330078125</v>
      </c>
      <c r="G221" s="52">
        <v>112203.7578125</v>
      </c>
    </row>
    <row r="222" spans="1:7" x14ac:dyDescent="0.25">
      <c r="A222" s="49" t="s">
        <v>288</v>
      </c>
      <c r="B222" s="49" t="s">
        <v>26</v>
      </c>
      <c r="C222" s="49" t="s">
        <v>52</v>
      </c>
      <c r="D222" s="49" t="s">
        <v>295</v>
      </c>
      <c r="E222" s="49" t="s">
        <v>37</v>
      </c>
      <c r="F222" s="50">
        <v>95.620002746582031</v>
      </c>
      <c r="G222" s="52">
        <v>643.5</v>
      </c>
    </row>
    <row r="223" spans="1:7" x14ac:dyDescent="0.25">
      <c r="A223" s="49" t="s">
        <v>288</v>
      </c>
      <c r="B223" s="49" t="s">
        <v>26</v>
      </c>
      <c r="C223" s="49" t="s">
        <v>52</v>
      </c>
      <c r="D223" s="49" t="s">
        <v>56</v>
      </c>
      <c r="E223" s="49" t="s">
        <v>65</v>
      </c>
      <c r="F223" s="50">
        <v>17448.720703125</v>
      </c>
      <c r="G223" s="52">
        <v>59449.75</v>
      </c>
    </row>
    <row r="224" spans="1:7" x14ac:dyDescent="0.25">
      <c r="A224" s="49" t="s">
        <v>288</v>
      </c>
      <c r="B224" s="49" t="s">
        <v>26</v>
      </c>
      <c r="C224" s="49" t="s">
        <v>52</v>
      </c>
      <c r="D224" s="49" t="s">
        <v>56</v>
      </c>
      <c r="E224" s="49" t="s">
        <v>79</v>
      </c>
      <c r="F224" s="50">
        <v>38000.51953125</v>
      </c>
      <c r="G224" s="52">
        <v>137088</v>
      </c>
    </row>
    <row r="225" spans="1:7" x14ac:dyDescent="0.25">
      <c r="A225" s="49" t="s">
        <v>288</v>
      </c>
      <c r="B225" s="49" t="s">
        <v>26</v>
      </c>
      <c r="C225" s="49" t="s">
        <v>52</v>
      </c>
      <c r="D225" s="49" t="s">
        <v>56</v>
      </c>
      <c r="E225" s="49" t="s">
        <v>43</v>
      </c>
      <c r="F225" s="50">
        <v>26624.3203125</v>
      </c>
      <c r="G225" s="52">
        <v>132066</v>
      </c>
    </row>
    <row r="226" spans="1:7" x14ac:dyDescent="0.25">
      <c r="A226" s="49" t="s">
        <v>288</v>
      </c>
      <c r="B226" s="49" t="s">
        <v>26</v>
      </c>
      <c r="C226" s="49" t="s">
        <v>52</v>
      </c>
      <c r="D226" s="49" t="s">
        <v>56</v>
      </c>
      <c r="E226" s="49" t="s">
        <v>28</v>
      </c>
      <c r="F226" s="50">
        <v>102983.60972595215</v>
      </c>
      <c r="G226" s="52">
        <v>424951.66961669922</v>
      </c>
    </row>
    <row r="227" spans="1:7" x14ac:dyDescent="0.25">
      <c r="A227" s="49" t="s">
        <v>288</v>
      </c>
      <c r="B227" s="49" t="s">
        <v>26</v>
      </c>
      <c r="C227" s="49" t="s">
        <v>52</v>
      </c>
      <c r="D227" s="49" t="s">
        <v>56</v>
      </c>
      <c r="E227" s="49" t="s">
        <v>41</v>
      </c>
      <c r="F227" s="50">
        <v>57943.609375</v>
      </c>
      <c r="G227" s="52">
        <v>204572.80859375</v>
      </c>
    </row>
    <row r="228" spans="1:7" x14ac:dyDescent="0.25">
      <c r="A228" s="49" t="s">
        <v>288</v>
      </c>
      <c r="B228" s="49" t="s">
        <v>26</v>
      </c>
      <c r="C228" s="49" t="s">
        <v>52</v>
      </c>
      <c r="D228" s="49" t="s">
        <v>56</v>
      </c>
      <c r="E228" s="49" t="s">
        <v>60</v>
      </c>
      <c r="F228" s="50">
        <v>62606.060546875</v>
      </c>
      <c r="G228" s="52">
        <v>215004.609375</v>
      </c>
    </row>
    <row r="229" spans="1:7" x14ac:dyDescent="0.25">
      <c r="A229" s="49" t="s">
        <v>288</v>
      </c>
      <c r="B229" s="49" t="s">
        <v>26</v>
      </c>
      <c r="C229" s="49" t="s">
        <v>52</v>
      </c>
      <c r="D229" s="49" t="s">
        <v>56</v>
      </c>
      <c r="E229" s="49" t="s">
        <v>39</v>
      </c>
      <c r="F229" s="50">
        <v>34487.8798828125</v>
      </c>
      <c r="G229" s="52">
        <v>161559.390625</v>
      </c>
    </row>
    <row r="230" spans="1:7" x14ac:dyDescent="0.25">
      <c r="A230" s="49" t="s">
        <v>288</v>
      </c>
      <c r="B230" s="49" t="s">
        <v>26</v>
      </c>
      <c r="C230" s="49" t="s">
        <v>52</v>
      </c>
      <c r="D230" s="49" t="s">
        <v>57</v>
      </c>
      <c r="E230" s="49" t="s">
        <v>28</v>
      </c>
      <c r="F230" s="50">
        <v>27498.509750366211</v>
      </c>
      <c r="G230" s="52">
        <v>113802.90002441406</v>
      </c>
    </row>
    <row r="231" spans="1:7" x14ac:dyDescent="0.25">
      <c r="A231" s="49" t="s">
        <v>288</v>
      </c>
      <c r="B231" s="49" t="s">
        <v>26</v>
      </c>
      <c r="C231" s="49" t="s">
        <v>52</v>
      </c>
      <c r="D231" s="49" t="s">
        <v>57</v>
      </c>
      <c r="E231" s="49" t="s">
        <v>37</v>
      </c>
      <c r="F231" s="50">
        <v>139.69000244140625</v>
      </c>
      <c r="G231" s="52">
        <v>801.96002197265625</v>
      </c>
    </row>
    <row r="232" spans="1:7" x14ac:dyDescent="0.25">
      <c r="A232" s="49" t="s">
        <v>288</v>
      </c>
      <c r="B232" s="49" t="s">
        <v>26</v>
      </c>
      <c r="C232" s="49" t="s">
        <v>52</v>
      </c>
      <c r="D232" s="49" t="s">
        <v>61</v>
      </c>
      <c r="E232" s="49" t="s">
        <v>50</v>
      </c>
      <c r="F232" s="50">
        <v>26735.349609375</v>
      </c>
      <c r="G232" s="52">
        <v>116751.19921875</v>
      </c>
    </row>
    <row r="233" spans="1:7" x14ac:dyDescent="0.25">
      <c r="A233" s="49" t="s">
        <v>288</v>
      </c>
      <c r="B233" s="49" t="s">
        <v>26</v>
      </c>
      <c r="C233" s="49" t="s">
        <v>52</v>
      </c>
      <c r="D233" s="49" t="s">
        <v>61</v>
      </c>
      <c r="E233" s="49" t="s">
        <v>296</v>
      </c>
      <c r="F233" s="50">
        <v>137.75999450683594</v>
      </c>
      <c r="G233" s="52">
        <v>717.75</v>
      </c>
    </row>
    <row r="234" spans="1:7" x14ac:dyDescent="0.25">
      <c r="A234" s="49" t="s">
        <v>288</v>
      </c>
      <c r="B234" s="49" t="s">
        <v>26</v>
      </c>
      <c r="C234" s="49" t="s">
        <v>52</v>
      </c>
      <c r="D234" s="49" t="s">
        <v>61</v>
      </c>
      <c r="E234" s="49" t="s">
        <v>28</v>
      </c>
      <c r="F234" s="50">
        <v>299589.01122283936</v>
      </c>
      <c r="G234" s="52">
        <v>1498583.7924804687</v>
      </c>
    </row>
    <row r="235" spans="1:7" x14ac:dyDescent="0.25">
      <c r="A235" s="49" t="s">
        <v>288</v>
      </c>
      <c r="B235" s="49" t="s">
        <v>26</v>
      </c>
      <c r="C235" s="49" t="s">
        <v>52</v>
      </c>
      <c r="D235" s="49" t="s">
        <v>53</v>
      </c>
      <c r="E235" s="49" t="s">
        <v>65</v>
      </c>
      <c r="F235" s="50">
        <v>98290.1796875</v>
      </c>
      <c r="G235" s="52">
        <v>286881.52734375</v>
      </c>
    </row>
    <row r="236" spans="1:7" x14ac:dyDescent="0.25">
      <c r="A236" s="49" t="s">
        <v>288</v>
      </c>
      <c r="B236" s="49" t="s">
        <v>26</v>
      </c>
      <c r="C236" s="49" t="s">
        <v>52</v>
      </c>
      <c r="D236" s="49" t="s">
        <v>53</v>
      </c>
      <c r="E236" s="49" t="s">
        <v>50</v>
      </c>
      <c r="F236" s="50">
        <v>975.32000732421875</v>
      </c>
      <c r="G236" s="52">
        <v>5262.7802734375</v>
      </c>
    </row>
    <row r="237" spans="1:7" x14ac:dyDescent="0.25">
      <c r="A237" s="49" t="s">
        <v>288</v>
      </c>
      <c r="B237" s="49" t="s">
        <v>26</v>
      </c>
      <c r="C237" s="49" t="s">
        <v>52</v>
      </c>
      <c r="D237" s="49" t="s">
        <v>53</v>
      </c>
      <c r="E237" s="49" t="s">
        <v>28</v>
      </c>
      <c r="F237" s="50">
        <v>2693.4599914550781</v>
      </c>
      <c r="G237" s="52">
        <v>16500.4296875</v>
      </c>
    </row>
    <row r="238" spans="1:7" x14ac:dyDescent="0.25">
      <c r="A238" s="49" t="s">
        <v>288</v>
      </c>
      <c r="B238" s="49" t="s">
        <v>26</v>
      </c>
      <c r="C238" s="49" t="s">
        <v>52</v>
      </c>
      <c r="D238" s="49" t="s">
        <v>53</v>
      </c>
      <c r="E238" s="49" t="s">
        <v>41</v>
      </c>
      <c r="F238" s="50">
        <v>23949.91015625</v>
      </c>
      <c r="G238" s="52">
        <v>78720</v>
      </c>
    </row>
    <row r="239" spans="1:7" x14ac:dyDescent="0.25">
      <c r="A239" s="49" t="s">
        <v>288</v>
      </c>
      <c r="B239" s="49" t="s">
        <v>26</v>
      </c>
      <c r="C239" s="49" t="s">
        <v>52</v>
      </c>
      <c r="D239" s="49" t="s">
        <v>53</v>
      </c>
      <c r="E239" s="49" t="s">
        <v>55</v>
      </c>
      <c r="F239" s="50">
        <v>48128.590576171875</v>
      </c>
      <c r="G239" s="52">
        <v>229943.564453125</v>
      </c>
    </row>
    <row r="240" spans="1:7" x14ac:dyDescent="0.25">
      <c r="A240" s="49" t="s">
        <v>288</v>
      </c>
      <c r="B240" s="49" t="s">
        <v>26</v>
      </c>
      <c r="C240" s="49" t="s">
        <v>52</v>
      </c>
      <c r="D240" s="49" t="s">
        <v>53</v>
      </c>
      <c r="E240" s="49" t="s">
        <v>37</v>
      </c>
      <c r="F240" s="50">
        <v>12595.659820556641</v>
      </c>
      <c r="G240" s="52">
        <v>59008.139587402344</v>
      </c>
    </row>
    <row r="241" spans="1:7" x14ac:dyDescent="0.25">
      <c r="A241" s="49" t="s">
        <v>288</v>
      </c>
      <c r="B241" s="49" t="s">
        <v>26</v>
      </c>
      <c r="C241" s="49" t="s">
        <v>52</v>
      </c>
      <c r="D241" s="49" t="s">
        <v>53</v>
      </c>
      <c r="E241" s="49" t="s">
        <v>100</v>
      </c>
      <c r="F241" s="50">
        <v>42430.2109375</v>
      </c>
      <c r="G241" s="52">
        <v>213424.5078125</v>
      </c>
    </row>
    <row r="242" spans="1:7" x14ac:dyDescent="0.25">
      <c r="A242" s="49" t="s">
        <v>288</v>
      </c>
      <c r="B242" s="49" t="s">
        <v>26</v>
      </c>
      <c r="C242" s="49" t="s">
        <v>52</v>
      </c>
      <c r="D242" s="49" t="s">
        <v>94</v>
      </c>
      <c r="E242" s="49" t="s">
        <v>28</v>
      </c>
      <c r="F242" s="50">
        <v>38206.550903320313</v>
      </c>
      <c r="G242" s="52">
        <v>184028.400390625</v>
      </c>
    </row>
    <row r="243" spans="1:7" x14ac:dyDescent="0.25">
      <c r="A243" s="49" t="s">
        <v>288</v>
      </c>
      <c r="B243" s="49" t="s">
        <v>26</v>
      </c>
      <c r="C243" s="49" t="s">
        <v>52</v>
      </c>
      <c r="D243" s="49" t="s">
        <v>297</v>
      </c>
      <c r="E243" s="49" t="s">
        <v>28</v>
      </c>
      <c r="F243" s="50">
        <v>65.180000305175781</v>
      </c>
      <c r="G243" s="52">
        <v>679.5</v>
      </c>
    </row>
    <row r="244" spans="1:7" x14ac:dyDescent="0.25">
      <c r="A244" s="49" t="s">
        <v>288</v>
      </c>
      <c r="B244" s="49" t="s">
        <v>2</v>
      </c>
      <c r="C244" s="49" t="s">
        <v>52</v>
      </c>
      <c r="D244" s="49" t="s">
        <v>298</v>
      </c>
      <c r="E244" s="49" t="s">
        <v>28</v>
      </c>
      <c r="F244" s="50">
        <v>222.25999450683594</v>
      </c>
      <c r="G244" s="52">
        <v>2111.81005859375</v>
      </c>
    </row>
    <row r="245" spans="1:7" ht="15.75" thickBot="1" x14ac:dyDescent="0.3">
      <c r="A245" s="57" t="s">
        <v>288</v>
      </c>
      <c r="B245" s="38"/>
      <c r="C245" s="38"/>
      <c r="D245" s="38"/>
      <c r="E245" s="38"/>
      <c r="F245" s="38">
        <f>SUM(F180:F244)</f>
        <v>1978249.8356399536</v>
      </c>
      <c r="G245" s="39">
        <f>SUM(G180:G244)</f>
        <v>7815728.9920196533</v>
      </c>
    </row>
    <row r="246" spans="1:7" x14ac:dyDescent="0.25">
      <c r="A246" s="49" t="s">
        <v>329</v>
      </c>
      <c r="B246" s="49" t="s">
        <v>26</v>
      </c>
      <c r="C246" s="49" t="s">
        <v>33</v>
      </c>
      <c r="D246" s="49" t="s">
        <v>106</v>
      </c>
      <c r="E246" s="49" t="s">
        <v>28</v>
      </c>
      <c r="F246" s="50">
        <v>60135.421875</v>
      </c>
      <c r="G246" s="52">
        <v>224504</v>
      </c>
    </row>
    <row r="247" spans="1:7" x14ac:dyDescent="0.25">
      <c r="A247" s="49" t="s">
        <v>329</v>
      </c>
      <c r="B247" s="49" t="s">
        <v>26</v>
      </c>
      <c r="C247" s="49" t="s">
        <v>33</v>
      </c>
      <c r="D247" s="49" t="s">
        <v>44</v>
      </c>
      <c r="E247" s="49" t="s">
        <v>28</v>
      </c>
      <c r="F247" s="50">
        <v>5522.9400024414062</v>
      </c>
      <c r="G247" s="52">
        <v>10629.339996337891</v>
      </c>
    </row>
    <row r="248" spans="1:7" x14ac:dyDescent="0.25">
      <c r="A248" s="49" t="s">
        <v>329</v>
      </c>
      <c r="B248" s="49" t="s">
        <v>26</v>
      </c>
      <c r="C248" s="49" t="s">
        <v>33</v>
      </c>
      <c r="D248" s="49" t="s">
        <v>227</v>
      </c>
      <c r="E248" s="49" t="s">
        <v>28</v>
      </c>
      <c r="F248" s="50">
        <v>175.8800048828125</v>
      </c>
      <c r="G248" s="52">
        <v>1181.3699951171875</v>
      </c>
    </row>
    <row r="249" spans="1:7" x14ac:dyDescent="0.25">
      <c r="A249" s="49" t="s">
        <v>329</v>
      </c>
      <c r="B249" s="49" t="s">
        <v>26</v>
      </c>
      <c r="C249" s="49" t="s">
        <v>33</v>
      </c>
      <c r="D249" s="49" t="s">
        <v>227</v>
      </c>
      <c r="E249" s="49" t="s">
        <v>41</v>
      </c>
      <c r="F249" s="50">
        <v>23033.640014648438</v>
      </c>
      <c r="G249" s="52">
        <v>52637.5</v>
      </c>
    </row>
    <row r="250" spans="1:7" x14ac:dyDescent="0.25">
      <c r="A250" s="49" t="s">
        <v>329</v>
      </c>
      <c r="B250" s="49" t="s">
        <v>26</v>
      </c>
      <c r="C250" s="49" t="s">
        <v>33</v>
      </c>
      <c r="D250" s="49" t="s">
        <v>228</v>
      </c>
      <c r="E250" s="49" t="s">
        <v>41</v>
      </c>
      <c r="F250" s="50">
        <v>33464.35986328125</v>
      </c>
      <c r="G250" s="52">
        <v>70703.4697265625</v>
      </c>
    </row>
    <row r="251" spans="1:7" x14ac:dyDescent="0.25">
      <c r="A251" s="49" t="s">
        <v>329</v>
      </c>
      <c r="B251" s="49" t="s">
        <v>26</v>
      </c>
      <c r="C251" s="49" t="s">
        <v>33</v>
      </c>
      <c r="D251" s="49" t="s">
        <v>290</v>
      </c>
      <c r="E251" s="49" t="s">
        <v>28</v>
      </c>
      <c r="F251" s="50">
        <v>521.40997314453125</v>
      </c>
      <c r="G251" s="52">
        <v>2993</v>
      </c>
    </row>
    <row r="252" spans="1:7" x14ac:dyDescent="0.25">
      <c r="A252" s="49" t="s">
        <v>329</v>
      </c>
      <c r="B252" s="49" t="s">
        <v>26</v>
      </c>
      <c r="C252" s="49" t="s">
        <v>33</v>
      </c>
      <c r="D252" s="49" t="s">
        <v>290</v>
      </c>
      <c r="E252" s="49" t="s">
        <v>41</v>
      </c>
      <c r="F252" s="50">
        <v>374.67999267578125</v>
      </c>
      <c r="G252" s="52">
        <v>375</v>
      </c>
    </row>
    <row r="253" spans="1:7" x14ac:dyDescent="0.25">
      <c r="A253" s="49" t="s">
        <v>329</v>
      </c>
      <c r="B253" s="49" t="s">
        <v>26</v>
      </c>
      <c r="C253" s="49" t="s">
        <v>33</v>
      </c>
      <c r="D253" s="49" t="s">
        <v>35</v>
      </c>
      <c r="E253" s="49" t="s">
        <v>45</v>
      </c>
      <c r="F253" s="50">
        <v>18321.6796875</v>
      </c>
      <c r="G253" s="52">
        <v>34332.599609375</v>
      </c>
    </row>
    <row r="254" spans="1:7" x14ac:dyDescent="0.25">
      <c r="A254" s="49" t="s">
        <v>329</v>
      </c>
      <c r="B254" s="49" t="s">
        <v>26</v>
      </c>
      <c r="C254" s="49" t="s">
        <v>33</v>
      </c>
      <c r="D254" s="49" t="s">
        <v>35</v>
      </c>
      <c r="E254" s="49" t="s">
        <v>46</v>
      </c>
      <c r="F254" s="50">
        <v>20282.1796875</v>
      </c>
      <c r="G254" s="52">
        <v>55682</v>
      </c>
    </row>
    <row r="255" spans="1:7" x14ac:dyDescent="0.25">
      <c r="A255" s="49" t="s">
        <v>329</v>
      </c>
      <c r="B255" s="49" t="s">
        <v>26</v>
      </c>
      <c r="C255" s="49" t="s">
        <v>33</v>
      </c>
      <c r="D255" s="49" t="s">
        <v>332</v>
      </c>
      <c r="E255" s="49" t="s">
        <v>64</v>
      </c>
      <c r="F255" s="50">
        <v>17128.2890625</v>
      </c>
      <c r="G255" s="52">
        <v>127361.421875</v>
      </c>
    </row>
    <row r="256" spans="1:7" x14ac:dyDescent="0.25">
      <c r="A256" s="49" t="s">
        <v>329</v>
      </c>
      <c r="B256" s="49" t="s">
        <v>26</v>
      </c>
      <c r="C256" s="49" t="s">
        <v>33</v>
      </c>
      <c r="D256" s="49" t="s">
        <v>36</v>
      </c>
      <c r="E256" s="49" t="s">
        <v>333</v>
      </c>
      <c r="F256" s="50">
        <v>6366.64013671875</v>
      </c>
      <c r="G256" s="52">
        <v>36955.5</v>
      </c>
    </row>
    <row r="257" spans="1:7" x14ac:dyDescent="0.25">
      <c r="A257" s="49" t="s">
        <v>329</v>
      </c>
      <c r="B257" s="49" t="s">
        <v>26</v>
      </c>
      <c r="C257" s="49" t="s">
        <v>33</v>
      </c>
      <c r="D257" s="49" t="s">
        <v>36</v>
      </c>
      <c r="E257" s="49" t="s">
        <v>28</v>
      </c>
      <c r="F257" s="50">
        <v>138728.7301940918</v>
      </c>
      <c r="G257" s="52">
        <v>425412.77966308594</v>
      </c>
    </row>
    <row r="258" spans="1:7" x14ac:dyDescent="0.25">
      <c r="A258" s="49" t="s">
        <v>329</v>
      </c>
      <c r="B258" s="49" t="s">
        <v>26</v>
      </c>
      <c r="C258" s="49" t="s">
        <v>33</v>
      </c>
      <c r="D258" s="49" t="s">
        <v>36</v>
      </c>
      <c r="E258" s="49" t="s">
        <v>46</v>
      </c>
      <c r="F258" s="50">
        <v>9988.2001953125</v>
      </c>
      <c r="G258" s="52">
        <v>30487.650390625</v>
      </c>
    </row>
    <row r="259" spans="1:7" x14ac:dyDescent="0.25">
      <c r="A259" s="49" t="s">
        <v>329</v>
      </c>
      <c r="B259" s="49" t="s">
        <v>26</v>
      </c>
      <c r="C259" s="49" t="s">
        <v>33</v>
      </c>
      <c r="D259" s="49" t="s">
        <v>232</v>
      </c>
      <c r="E259" s="49" t="s">
        <v>28</v>
      </c>
      <c r="F259" s="50">
        <v>19999.990234375</v>
      </c>
      <c r="G259" s="52">
        <v>7761.75</v>
      </c>
    </row>
    <row r="260" spans="1:7" x14ac:dyDescent="0.25">
      <c r="A260" s="49" t="s">
        <v>329</v>
      </c>
      <c r="B260" s="49" t="s">
        <v>26</v>
      </c>
      <c r="C260" s="49" t="s">
        <v>33</v>
      </c>
      <c r="D260" s="49" t="s">
        <v>334</v>
      </c>
      <c r="E260" s="49" t="s">
        <v>100</v>
      </c>
      <c r="F260" s="50">
        <v>25400</v>
      </c>
      <c r="G260" s="52">
        <v>38912</v>
      </c>
    </row>
    <row r="261" spans="1:7" x14ac:dyDescent="0.25">
      <c r="A261" s="49" t="s">
        <v>329</v>
      </c>
      <c r="B261" s="49" t="s">
        <v>26</v>
      </c>
      <c r="C261" s="49" t="s">
        <v>33</v>
      </c>
      <c r="D261" s="49" t="s">
        <v>42</v>
      </c>
      <c r="E261" s="49" t="s">
        <v>43</v>
      </c>
      <c r="F261" s="50">
        <v>18247.759765625</v>
      </c>
      <c r="G261" s="52">
        <v>115952.1796875</v>
      </c>
    </row>
    <row r="262" spans="1:7" x14ac:dyDescent="0.25">
      <c r="A262" s="49" t="s">
        <v>329</v>
      </c>
      <c r="B262" s="49" t="s">
        <v>26</v>
      </c>
      <c r="C262" s="49" t="s">
        <v>33</v>
      </c>
      <c r="D262" s="49" t="s">
        <v>42</v>
      </c>
      <c r="E262" s="49" t="s">
        <v>50</v>
      </c>
      <c r="F262" s="50">
        <v>3281.3899841308594</v>
      </c>
      <c r="G262" s="52">
        <v>20817.73974609375</v>
      </c>
    </row>
    <row r="263" spans="1:7" x14ac:dyDescent="0.25">
      <c r="A263" s="49" t="s">
        <v>329</v>
      </c>
      <c r="B263" s="49" t="s">
        <v>26</v>
      </c>
      <c r="C263" s="49" t="s">
        <v>33</v>
      </c>
      <c r="D263" s="49" t="s">
        <v>42</v>
      </c>
      <c r="E263" s="49" t="s">
        <v>28</v>
      </c>
      <c r="F263" s="50">
        <v>1773.6699447631836</v>
      </c>
      <c r="G263" s="52">
        <v>12106.320037841797</v>
      </c>
    </row>
    <row r="264" spans="1:7" x14ac:dyDescent="0.25">
      <c r="A264" s="49" t="s">
        <v>329</v>
      </c>
      <c r="B264" s="49" t="s">
        <v>26</v>
      </c>
      <c r="C264" s="49" t="s">
        <v>33</v>
      </c>
      <c r="D264" s="49" t="s">
        <v>42</v>
      </c>
      <c r="E264" s="49" t="s">
        <v>41</v>
      </c>
      <c r="F264" s="50">
        <v>18085.68994140625</v>
      </c>
      <c r="G264" s="52">
        <v>120222.21875</v>
      </c>
    </row>
    <row r="265" spans="1:7" x14ac:dyDescent="0.25">
      <c r="A265" s="49" t="s">
        <v>329</v>
      </c>
      <c r="B265" s="49" t="s">
        <v>26</v>
      </c>
      <c r="C265" s="49" t="s">
        <v>33</v>
      </c>
      <c r="D265" s="49" t="s">
        <v>42</v>
      </c>
      <c r="E265" s="49" t="s">
        <v>55</v>
      </c>
      <c r="F265" s="50">
        <v>13411.9501953125</v>
      </c>
      <c r="G265" s="52">
        <v>95025.953125</v>
      </c>
    </row>
    <row r="266" spans="1:7" x14ac:dyDescent="0.25">
      <c r="A266" s="49" t="s">
        <v>329</v>
      </c>
      <c r="B266" s="49" t="s">
        <v>26</v>
      </c>
      <c r="C266" s="49" t="s">
        <v>33</v>
      </c>
      <c r="D266" s="49" t="s">
        <v>42</v>
      </c>
      <c r="E266" s="49" t="s">
        <v>37</v>
      </c>
      <c r="F266" s="50">
        <v>109.77999877929688</v>
      </c>
      <c r="G266" s="52">
        <v>769.1199951171875</v>
      </c>
    </row>
    <row r="267" spans="1:7" x14ac:dyDescent="0.25">
      <c r="A267" s="49" t="s">
        <v>329</v>
      </c>
      <c r="B267" s="49" t="s">
        <v>26</v>
      </c>
      <c r="C267" s="49" t="s">
        <v>33</v>
      </c>
      <c r="D267" s="49" t="s">
        <v>49</v>
      </c>
      <c r="E267" s="49" t="s">
        <v>50</v>
      </c>
      <c r="F267" s="50">
        <v>322.12998962402344</v>
      </c>
      <c r="G267" s="52">
        <v>524.16000366210937</v>
      </c>
    </row>
    <row r="268" spans="1:7" x14ac:dyDescent="0.25">
      <c r="A268" s="49" t="s">
        <v>329</v>
      </c>
      <c r="B268" s="49" t="s">
        <v>26</v>
      </c>
      <c r="C268" s="49" t="s">
        <v>33</v>
      </c>
      <c r="D268" s="49" t="s">
        <v>335</v>
      </c>
      <c r="E268" s="49" t="s">
        <v>28</v>
      </c>
      <c r="F268" s="50">
        <v>809.44000244140625</v>
      </c>
      <c r="G268" s="52">
        <v>3957.030029296875</v>
      </c>
    </row>
    <row r="269" spans="1:7" x14ac:dyDescent="0.25">
      <c r="A269" s="49" t="s">
        <v>329</v>
      </c>
      <c r="B269" s="49" t="s">
        <v>26</v>
      </c>
      <c r="C269" s="49" t="s">
        <v>33</v>
      </c>
      <c r="D269" s="49" t="s">
        <v>335</v>
      </c>
      <c r="E269" s="49" t="s">
        <v>37</v>
      </c>
      <c r="F269" s="50">
        <v>928.3800048828125</v>
      </c>
      <c r="G269" s="52">
        <v>4192.89990234375</v>
      </c>
    </row>
    <row r="270" spans="1:7" x14ac:dyDescent="0.25">
      <c r="A270" s="49" t="s">
        <v>329</v>
      </c>
      <c r="B270" s="49" t="s">
        <v>26</v>
      </c>
      <c r="C270" s="49" t="s">
        <v>33</v>
      </c>
      <c r="D270" s="49" t="s">
        <v>83</v>
      </c>
      <c r="E270" s="49" t="s">
        <v>40</v>
      </c>
      <c r="F270" s="50">
        <v>19958.259765625</v>
      </c>
      <c r="G270" s="52">
        <v>39360</v>
      </c>
    </row>
    <row r="271" spans="1:7" x14ac:dyDescent="0.25">
      <c r="A271" s="49" t="s">
        <v>330</v>
      </c>
      <c r="B271" s="49" t="s">
        <v>26</v>
      </c>
      <c r="C271" s="49" t="s">
        <v>33</v>
      </c>
      <c r="D271" s="49" t="s">
        <v>83</v>
      </c>
      <c r="E271" s="49" t="s">
        <v>43</v>
      </c>
      <c r="F271" s="50">
        <v>21.209999084472656</v>
      </c>
      <c r="G271" s="52">
        <v>0</v>
      </c>
    </row>
    <row r="272" spans="1:7" x14ac:dyDescent="0.25">
      <c r="A272" s="49" t="s">
        <v>329</v>
      </c>
      <c r="B272" s="49" t="s">
        <v>26</v>
      </c>
      <c r="C272" s="49" t="s">
        <v>33</v>
      </c>
      <c r="D272" s="49" t="s">
        <v>83</v>
      </c>
      <c r="E272" s="49" t="s">
        <v>50</v>
      </c>
      <c r="F272" s="50">
        <v>30262.2197265625</v>
      </c>
      <c r="G272" s="52">
        <v>25025.0302734375</v>
      </c>
    </row>
    <row r="273" spans="1:7" x14ac:dyDescent="0.25">
      <c r="A273" s="49" t="s">
        <v>329</v>
      </c>
      <c r="B273" s="49" t="s">
        <v>26</v>
      </c>
      <c r="C273" s="49" t="s">
        <v>33</v>
      </c>
      <c r="D273" s="49" t="s">
        <v>83</v>
      </c>
      <c r="E273" s="49" t="s">
        <v>28</v>
      </c>
      <c r="F273" s="50">
        <v>88366.920532226563</v>
      </c>
      <c r="G273" s="52">
        <v>443305.41125488281</v>
      </c>
    </row>
    <row r="274" spans="1:7" x14ac:dyDescent="0.25">
      <c r="A274" s="49" t="s">
        <v>329</v>
      </c>
      <c r="B274" s="49" t="s">
        <v>26</v>
      </c>
      <c r="C274" s="49" t="s">
        <v>33</v>
      </c>
      <c r="D274" s="49" t="s">
        <v>48</v>
      </c>
      <c r="E274" s="49" t="s">
        <v>28</v>
      </c>
      <c r="F274" s="50">
        <v>60520.539184570313</v>
      </c>
      <c r="G274" s="52">
        <v>97564.828247070313</v>
      </c>
    </row>
    <row r="275" spans="1:7" x14ac:dyDescent="0.25">
      <c r="A275" s="49" t="s">
        <v>329</v>
      </c>
      <c r="B275" s="49" t="s">
        <v>26</v>
      </c>
      <c r="C275" s="49" t="s">
        <v>33</v>
      </c>
      <c r="D275" s="49" t="s">
        <v>47</v>
      </c>
      <c r="E275" s="49" t="s">
        <v>28</v>
      </c>
      <c r="F275" s="50">
        <v>19010.240234375</v>
      </c>
      <c r="G275" s="52">
        <v>15144.75</v>
      </c>
    </row>
    <row r="276" spans="1:7" x14ac:dyDescent="0.25">
      <c r="A276" s="49" t="s">
        <v>329</v>
      </c>
      <c r="B276" s="49" t="s">
        <v>26</v>
      </c>
      <c r="C276" s="49" t="s">
        <v>33</v>
      </c>
      <c r="D276" s="49" t="s">
        <v>235</v>
      </c>
      <c r="E276" s="49" t="s">
        <v>55</v>
      </c>
      <c r="F276" s="50">
        <v>24374.029296875</v>
      </c>
      <c r="G276" s="52">
        <v>34014.75</v>
      </c>
    </row>
    <row r="277" spans="1:7" x14ac:dyDescent="0.25">
      <c r="A277" s="49" t="s">
        <v>329</v>
      </c>
      <c r="B277" s="49" t="s">
        <v>26</v>
      </c>
      <c r="C277" s="49" t="s">
        <v>33</v>
      </c>
      <c r="D277" s="49" t="s">
        <v>34</v>
      </c>
      <c r="E277" s="49" t="s">
        <v>270</v>
      </c>
      <c r="F277" s="50">
        <v>7668.31982421875</v>
      </c>
      <c r="G277" s="52">
        <v>15757.650390625</v>
      </c>
    </row>
    <row r="278" spans="1:7" x14ac:dyDescent="0.25">
      <c r="A278" s="49" t="s">
        <v>329</v>
      </c>
      <c r="B278" s="49" t="s">
        <v>26</v>
      </c>
      <c r="C278" s="49" t="s">
        <v>33</v>
      </c>
      <c r="D278" s="49" t="s">
        <v>34</v>
      </c>
      <c r="E278" s="49" t="s">
        <v>50</v>
      </c>
      <c r="F278" s="50">
        <v>2433.5899963378906</v>
      </c>
      <c r="G278" s="52">
        <v>4368.5999145507812</v>
      </c>
    </row>
    <row r="279" spans="1:7" x14ac:dyDescent="0.25">
      <c r="A279" s="49" t="s">
        <v>329</v>
      </c>
      <c r="B279" s="49" t="s">
        <v>26</v>
      </c>
      <c r="C279" s="49" t="s">
        <v>33</v>
      </c>
      <c r="D279" s="49" t="s">
        <v>34</v>
      </c>
      <c r="E279" s="49" t="s">
        <v>28</v>
      </c>
      <c r="F279" s="50">
        <v>59796.059875488281</v>
      </c>
      <c r="G279" s="52">
        <v>154881.40118408203</v>
      </c>
    </row>
    <row r="280" spans="1:7" x14ac:dyDescent="0.25">
      <c r="A280" s="49" t="s">
        <v>329</v>
      </c>
      <c r="B280" s="49" t="s">
        <v>26</v>
      </c>
      <c r="C280" s="49" t="s">
        <v>33</v>
      </c>
      <c r="D280" s="49" t="s">
        <v>34</v>
      </c>
      <c r="E280" s="49" t="s">
        <v>41</v>
      </c>
      <c r="F280" s="50">
        <v>6307.72021484375</v>
      </c>
      <c r="G280" s="52">
        <v>18088</v>
      </c>
    </row>
    <row r="281" spans="1:7" x14ac:dyDescent="0.25">
      <c r="A281" s="49" t="s">
        <v>329</v>
      </c>
      <c r="B281" s="49" t="s">
        <v>26</v>
      </c>
      <c r="C281" s="49" t="s">
        <v>33</v>
      </c>
      <c r="D281" s="49" t="s">
        <v>34</v>
      </c>
      <c r="E281" s="49" t="s">
        <v>37</v>
      </c>
      <c r="F281" s="50">
        <v>637.67001342773437</v>
      </c>
      <c r="G281" s="52">
        <v>1771.199951171875</v>
      </c>
    </row>
    <row r="282" spans="1:7" x14ac:dyDescent="0.25">
      <c r="A282" s="49" t="s">
        <v>329</v>
      </c>
      <c r="B282" s="49" t="s">
        <v>4</v>
      </c>
      <c r="C282" s="49" t="s">
        <v>33</v>
      </c>
      <c r="D282" s="49" t="s">
        <v>74</v>
      </c>
      <c r="E282" s="49" t="s">
        <v>40</v>
      </c>
      <c r="F282" s="50">
        <v>13102.599609375</v>
      </c>
      <c r="G282" s="52">
        <v>35230</v>
      </c>
    </row>
    <row r="283" spans="1:7" x14ac:dyDescent="0.25">
      <c r="A283" s="49" t="s">
        <v>329</v>
      </c>
      <c r="B283" s="49" t="s">
        <v>26</v>
      </c>
      <c r="C283" s="49" t="s">
        <v>52</v>
      </c>
      <c r="D283" s="49" t="s">
        <v>238</v>
      </c>
      <c r="E283" s="49" t="s">
        <v>28</v>
      </c>
      <c r="F283" s="50">
        <v>271.57998657226562</v>
      </c>
      <c r="G283" s="52">
        <v>1303.8399658203125</v>
      </c>
    </row>
    <row r="284" spans="1:7" x14ac:dyDescent="0.25">
      <c r="A284" s="49" t="s">
        <v>329</v>
      </c>
      <c r="B284" s="49" t="s">
        <v>26</v>
      </c>
      <c r="C284" s="49" t="s">
        <v>52</v>
      </c>
      <c r="D284" s="49" t="s">
        <v>336</v>
      </c>
      <c r="E284" s="49" t="s">
        <v>143</v>
      </c>
      <c r="F284" s="50">
        <v>22203.560546875</v>
      </c>
      <c r="G284" s="52">
        <v>39195.37890625</v>
      </c>
    </row>
    <row r="285" spans="1:7" x14ac:dyDescent="0.25">
      <c r="A285" s="49" t="s">
        <v>329</v>
      </c>
      <c r="B285" s="49" t="s">
        <v>26</v>
      </c>
      <c r="C285" s="49" t="s">
        <v>52</v>
      </c>
      <c r="D285" s="49" t="s">
        <v>59</v>
      </c>
      <c r="E285" s="49" t="s">
        <v>28</v>
      </c>
      <c r="F285" s="50">
        <v>174250.16015625</v>
      </c>
      <c r="G285" s="52">
        <v>488016.0234375</v>
      </c>
    </row>
    <row r="286" spans="1:7" x14ac:dyDescent="0.25">
      <c r="A286" s="49" t="s">
        <v>329</v>
      </c>
      <c r="B286" s="49" t="s">
        <v>26</v>
      </c>
      <c r="C286" s="49" t="s">
        <v>52</v>
      </c>
      <c r="D286" s="49" t="s">
        <v>59</v>
      </c>
      <c r="E286" s="49" t="s">
        <v>37</v>
      </c>
      <c r="F286" s="50">
        <v>1835.7099609375</v>
      </c>
      <c r="G286" s="52">
        <v>13482.0703125</v>
      </c>
    </row>
    <row r="287" spans="1:7" x14ac:dyDescent="0.25">
      <c r="A287" s="49" t="s">
        <v>329</v>
      </c>
      <c r="B287" s="49" t="s">
        <v>26</v>
      </c>
      <c r="C287" s="49" t="s">
        <v>52</v>
      </c>
      <c r="D287" s="49" t="s">
        <v>58</v>
      </c>
      <c r="E287" s="49" t="s">
        <v>28</v>
      </c>
      <c r="F287" s="50">
        <v>7519.27001953125</v>
      </c>
      <c r="G287" s="52">
        <v>39834.94921875</v>
      </c>
    </row>
    <row r="288" spans="1:7" x14ac:dyDescent="0.25">
      <c r="A288" s="49" t="s">
        <v>329</v>
      </c>
      <c r="B288" s="49" t="s">
        <v>26</v>
      </c>
      <c r="C288" s="49" t="s">
        <v>52</v>
      </c>
      <c r="D288" s="49" t="s">
        <v>58</v>
      </c>
      <c r="E288" s="49" t="s">
        <v>41</v>
      </c>
      <c r="F288" s="50">
        <v>23322</v>
      </c>
      <c r="G288" s="52">
        <v>100178.640625</v>
      </c>
    </row>
    <row r="289" spans="1:7" x14ac:dyDescent="0.25">
      <c r="A289" s="49" t="s">
        <v>329</v>
      </c>
      <c r="B289" s="49" t="s">
        <v>337</v>
      </c>
      <c r="C289" s="49" t="s">
        <v>338</v>
      </c>
      <c r="D289" s="49" t="s">
        <v>160</v>
      </c>
      <c r="E289" s="49" t="s">
        <v>28</v>
      </c>
      <c r="F289" s="50">
        <v>2566.070068359375</v>
      </c>
      <c r="G289" s="52">
        <v>13117.98046875</v>
      </c>
    </row>
    <row r="290" spans="1:7" x14ac:dyDescent="0.25">
      <c r="A290" s="49" t="s">
        <v>329</v>
      </c>
      <c r="B290" s="49" t="s">
        <v>26</v>
      </c>
      <c r="C290" s="49" t="s">
        <v>52</v>
      </c>
      <c r="D290" s="49" t="s">
        <v>82</v>
      </c>
      <c r="E290" s="49" t="s">
        <v>28</v>
      </c>
      <c r="F290" s="50">
        <v>4252.47021484375</v>
      </c>
      <c r="G290" s="52">
        <v>1041</v>
      </c>
    </row>
    <row r="291" spans="1:7" x14ac:dyDescent="0.25">
      <c r="A291" s="49" t="s">
        <v>329</v>
      </c>
      <c r="B291" s="49" t="s">
        <v>26</v>
      </c>
      <c r="C291" s="49" t="s">
        <v>52</v>
      </c>
      <c r="D291" s="49" t="s">
        <v>54</v>
      </c>
      <c r="E291" s="49" t="s">
        <v>65</v>
      </c>
      <c r="F291" s="50">
        <v>25643.939453125</v>
      </c>
      <c r="G291" s="52">
        <v>86324.119140625</v>
      </c>
    </row>
    <row r="292" spans="1:7" x14ac:dyDescent="0.25">
      <c r="A292" s="49" t="s">
        <v>329</v>
      </c>
      <c r="B292" s="49" t="s">
        <v>26</v>
      </c>
      <c r="C292" s="49" t="s">
        <v>52</v>
      </c>
      <c r="D292" s="49" t="s">
        <v>54</v>
      </c>
      <c r="E292" s="49" t="s">
        <v>55</v>
      </c>
      <c r="F292" s="50">
        <v>64283.248046875</v>
      </c>
      <c r="G292" s="52">
        <v>363901.21875</v>
      </c>
    </row>
    <row r="293" spans="1:7" x14ac:dyDescent="0.25">
      <c r="A293" s="49" t="s">
        <v>329</v>
      </c>
      <c r="B293" s="49" t="s">
        <v>26</v>
      </c>
      <c r="C293" s="49" t="s">
        <v>52</v>
      </c>
      <c r="D293" s="49" t="s">
        <v>54</v>
      </c>
      <c r="E293" s="49" t="s">
        <v>100</v>
      </c>
      <c r="F293" s="50">
        <v>69358.62109375</v>
      </c>
      <c r="G293" s="52">
        <v>345918.875</v>
      </c>
    </row>
    <row r="294" spans="1:7" x14ac:dyDescent="0.25">
      <c r="A294" s="49" t="s">
        <v>329</v>
      </c>
      <c r="B294" s="49" t="s">
        <v>26</v>
      </c>
      <c r="C294" s="49" t="s">
        <v>52</v>
      </c>
      <c r="D294" s="49" t="s">
        <v>339</v>
      </c>
      <c r="E294" s="49" t="s">
        <v>43</v>
      </c>
      <c r="F294" s="50">
        <v>9238.8603515625</v>
      </c>
      <c r="G294" s="52">
        <v>40736.30859375</v>
      </c>
    </row>
    <row r="295" spans="1:7" x14ac:dyDescent="0.25">
      <c r="A295" s="49" t="s">
        <v>329</v>
      </c>
      <c r="B295" s="49" t="s">
        <v>26</v>
      </c>
      <c r="C295" s="49" t="s">
        <v>52</v>
      </c>
      <c r="D295" s="49" t="s">
        <v>56</v>
      </c>
      <c r="E295" s="49" t="s">
        <v>65</v>
      </c>
      <c r="F295" s="50">
        <v>14471.099609375</v>
      </c>
      <c r="G295" s="52">
        <v>56613.48828125</v>
      </c>
    </row>
    <row r="296" spans="1:7" x14ac:dyDescent="0.25">
      <c r="A296" s="49" t="s">
        <v>329</v>
      </c>
      <c r="B296" s="49" t="s">
        <v>26</v>
      </c>
      <c r="C296" s="49" t="s">
        <v>52</v>
      </c>
      <c r="D296" s="49" t="s">
        <v>56</v>
      </c>
      <c r="E296" s="49" t="s">
        <v>79</v>
      </c>
      <c r="F296" s="50">
        <v>38000.51953125</v>
      </c>
      <c r="G296" s="52">
        <v>144932.4765625</v>
      </c>
    </row>
    <row r="297" spans="1:7" x14ac:dyDescent="0.25">
      <c r="A297" s="49" t="s">
        <v>329</v>
      </c>
      <c r="B297" s="49" t="s">
        <v>26</v>
      </c>
      <c r="C297" s="49" t="s">
        <v>52</v>
      </c>
      <c r="D297" s="49" t="s">
        <v>56</v>
      </c>
      <c r="E297" s="49" t="s">
        <v>43</v>
      </c>
      <c r="F297" s="50">
        <v>26624.3203125</v>
      </c>
      <c r="G297" s="52">
        <v>132066</v>
      </c>
    </row>
    <row r="298" spans="1:7" x14ac:dyDescent="0.25">
      <c r="A298" s="49" t="s">
        <v>329</v>
      </c>
      <c r="B298" s="49" t="s">
        <v>26</v>
      </c>
      <c r="C298" s="49" t="s">
        <v>52</v>
      </c>
      <c r="D298" s="49" t="s">
        <v>56</v>
      </c>
      <c r="E298" s="49" t="s">
        <v>28</v>
      </c>
      <c r="F298" s="50">
        <v>69785.559951782227</v>
      </c>
      <c r="G298" s="52">
        <v>318315.01501464844</v>
      </c>
    </row>
    <row r="299" spans="1:7" x14ac:dyDescent="0.25">
      <c r="A299" s="49" t="s">
        <v>329</v>
      </c>
      <c r="B299" s="49" t="s">
        <v>26</v>
      </c>
      <c r="C299" s="49" t="s">
        <v>52</v>
      </c>
      <c r="D299" s="49" t="s">
        <v>56</v>
      </c>
      <c r="E299" s="49" t="s">
        <v>41</v>
      </c>
      <c r="F299" s="50">
        <v>82404.470703125</v>
      </c>
      <c r="G299" s="52">
        <v>293285.1640625</v>
      </c>
    </row>
    <row r="300" spans="1:7" x14ac:dyDescent="0.25">
      <c r="A300" s="49" t="s">
        <v>329</v>
      </c>
      <c r="B300" s="49" t="s">
        <v>26</v>
      </c>
      <c r="C300" s="49" t="s">
        <v>52</v>
      </c>
      <c r="D300" s="49" t="s">
        <v>56</v>
      </c>
      <c r="E300" s="49" t="s">
        <v>340</v>
      </c>
      <c r="F300" s="50">
        <v>22016.259765625</v>
      </c>
      <c r="G300" s="52">
        <v>87031</v>
      </c>
    </row>
    <row r="301" spans="1:7" x14ac:dyDescent="0.25">
      <c r="A301" s="49" t="s">
        <v>329</v>
      </c>
      <c r="B301" s="49" t="s">
        <v>26</v>
      </c>
      <c r="C301" s="49" t="s">
        <v>52</v>
      </c>
      <c r="D301" s="49" t="s">
        <v>56</v>
      </c>
      <c r="E301" s="49" t="s">
        <v>60</v>
      </c>
      <c r="F301" s="50">
        <v>43729.490234375</v>
      </c>
      <c r="G301" s="52">
        <v>181003</v>
      </c>
    </row>
    <row r="302" spans="1:7" x14ac:dyDescent="0.25">
      <c r="A302" s="49" t="s">
        <v>329</v>
      </c>
      <c r="B302" s="49" t="s">
        <v>26</v>
      </c>
      <c r="C302" s="49" t="s">
        <v>52</v>
      </c>
      <c r="D302" s="49" t="s">
        <v>56</v>
      </c>
      <c r="E302" s="49" t="s">
        <v>37</v>
      </c>
      <c r="F302" s="50">
        <v>521.17999267578125</v>
      </c>
      <c r="G302" s="52">
        <v>1404.93994140625</v>
      </c>
    </row>
    <row r="303" spans="1:7" x14ac:dyDescent="0.25">
      <c r="A303" s="49" t="s">
        <v>329</v>
      </c>
      <c r="B303" s="49" t="s">
        <v>26</v>
      </c>
      <c r="C303" s="49" t="s">
        <v>52</v>
      </c>
      <c r="D303" s="49" t="s">
        <v>56</v>
      </c>
      <c r="E303" s="49" t="s">
        <v>39</v>
      </c>
      <c r="F303" s="50">
        <v>11495.9599609375</v>
      </c>
      <c r="G303" s="52">
        <v>52199.390625</v>
      </c>
    </row>
    <row r="304" spans="1:7" x14ac:dyDescent="0.25">
      <c r="A304" s="49" t="s">
        <v>329</v>
      </c>
      <c r="B304" s="49" t="s">
        <v>26</v>
      </c>
      <c r="C304" s="49" t="s">
        <v>52</v>
      </c>
      <c r="D304" s="49" t="s">
        <v>57</v>
      </c>
      <c r="E304" s="49" t="s">
        <v>28</v>
      </c>
      <c r="F304" s="50">
        <v>11137.710266113281</v>
      </c>
      <c r="G304" s="52">
        <v>120666.6689453125</v>
      </c>
    </row>
    <row r="305" spans="1:7" x14ac:dyDescent="0.25">
      <c r="A305" s="49" t="s">
        <v>329</v>
      </c>
      <c r="B305" s="49" t="s">
        <v>26</v>
      </c>
      <c r="C305" s="49" t="s">
        <v>52</v>
      </c>
      <c r="D305" s="49" t="s">
        <v>61</v>
      </c>
      <c r="E305" s="49" t="s">
        <v>270</v>
      </c>
      <c r="F305" s="50">
        <v>39.119998931884766</v>
      </c>
      <c r="G305" s="52">
        <v>42.009998321533203</v>
      </c>
    </row>
    <row r="306" spans="1:7" x14ac:dyDescent="0.25">
      <c r="A306" s="49" t="s">
        <v>329</v>
      </c>
      <c r="B306" s="49" t="s">
        <v>26</v>
      </c>
      <c r="C306" s="49" t="s">
        <v>52</v>
      </c>
      <c r="D306" s="49" t="s">
        <v>61</v>
      </c>
      <c r="E306" s="49" t="s">
        <v>50</v>
      </c>
      <c r="F306" s="50">
        <v>209.89999389648437</v>
      </c>
      <c r="G306" s="52">
        <v>1912.7099609375</v>
      </c>
    </row>
    <row r="307" spans="1:7" x14ac:dyDescent="0.25">
      <c r="A307" s="49" t="s">
        <v>329</v>
      </c>
      <c r="B307" s="49" t="s">
        <v>26</v>
      </c>
      <c r="C307" s="49" t="s">
        <v>52</v>
      </c>
      <c r="D307" s="49" t="s">
        <v>61</v>
      </c>
      <c r="E307" s="49" t="s">
        <v>28</v>
      </c>
      <c r="F307" s="50">
        <v>272854.45685577393</v>
      </c>
      <c r="G307" s="52">
        <v>1310455.623046875</v>
      </c>
    </row>
    <row r="308" spans="1:7" x14ac:dyDescent="0.25">
      <c r="A308" s="49" t="s">
        <v>329</v>
      </c>
      <c r="B308" s="49" t="s">
        <v>26</v>
      </c>
      <c r="C308" s="49" t="s">
        <v>52</v>
      </c>
      <c r="D308" s="49" t="s">
        <v>61</v>
      </c>
      <c r="E308" s="49" t="s">
        <v>37</v>
      </c>
      <c r="F308" s="50">
        <v>3627.530029296875</v>
      </c>
      <c r="G308" s="52">
        <v>30924.859375</v>
      </c>
    </row>
    <row r="309" spans="1:7" x14ac:dyDescent="0.25">
      <c r="A309" s="49" t="s">
        <v>329</v>
      </c>
      <c r="B309" s="49" t="s">
        <v>26</v>
      </c>
      <c r="C309" s="49" t="s">
        <v>52</v>
      </c>
      <c r="D309" s="49" t="s">
        <v>53</v>
      </c>
      <c r="E309" s="49" t="s">
        <v>65</v>
      </c>
      <c r="F309" s="50">
        <v>35827.0205078125</v>
      </c>
      <c r="G309" s="52">
        <v>124578.3828125</v>
      </c>
    </row>
    <row r="310" spans="1:7" x14ac:dyDescent="0.25">
      <c r="A310" s="49" t="s">
        <v>329</v>
      </c>
      <c r="B310" s="49" t="s">
        <v>26</v>
      </c>
      <c r="C310" s="49" t="s">
        <v>52</v>
      </c>
      <c r="D310" s="49" t="s">
        <v>53</v>
      </c>
      <c r="E310" s="49" t="s">
        <v>50</v>
      </c>
      <c r="F310" s="50">
        <v>22163.089782714844</v>
      </c>
      <c r="G310" s="52">
        <v>134342.580078125</v>
      </c>
    </row>
    <row r="311" spans="1:7" x14ac:dyDescent="0.25">
      <c r="A311" s="49" t="s">
        <v>329</v>
      </c>
      <c r="B311" s="49" t="s">
        <v>26</v>
      </c>
      <c r="C311" s="49" t="s">
        <v>52</v>
      </c>
      <c r="D311" s="49" t="s">
        <v>53</v>
      </c>
      <c r="E311" s="49" t="s">
        <v>28</v>
      </c>
      <c r="F311" s="50">
        <v>18194.220703125</v>
      </c>
      <c r="G311" s="52">
        <v>75093.359375</v>
      </c>
    </row>
    <row r="312" spans="1:7" x14ac:dyDescent="0.25">
      <c r="A312" s="49" t="s">
        <v>329</v>
      </c>
      <c r="B312" s="49" t="s">
        <v>26</v>
      </c>
      <c r="C312" s="49" t="s">
        <v>52</v>
      </c>
      <c r="D312" s="49" t="s">
        <v>53</v>
      </c>
      <c r="E312" s="49" t="s">
        <v>41</v>
      </c>
      <c r="F312" s="50">
        <v>28606.5302734375</v>
      </c>
      <c r="G312" s="52">
        <v>191784.98828125</v>
      </c>
    </row>
    <row r="313" spans="1:7" x14ac:dyDescent="0.25">
      <c r="A313" s="49" t="s">
        <v>329</v>
      </c>
      <c r="B313" s="49" t="s">
        <v>26</v>
      </c>
      <c r="C313" s="49" t="s">
        <v>52</v>
      </c>
      <c r="D313" s="49" t="s">
        <v>53</v>
      </c>
      <c r="E313" s="49" t="s">
        <v>55</v>
      </c>
      <c r="F313" s="50">
        <v>58196.5498046875</v>
      </c>
      <c r="G313" s="52">
        <v>338769.5234375</v>
      </c>
    </row>
    <row r="314" spans="1:7" x14ac:dyDescent="0.25">
      <c r="A314" s="49" t="s">
        <v>329</v>
      </c>
      <c r="B314" s="49" t="s">
        <v>26</v>
      </c>
      <c r="C314" s="49" t="s">
        <v>52</v>
      </c>
      <c r="D314" s="49" t="s">
        <v>53</v>
      </c>
      <c r="E314" s="49" t="s">
        <v>60</v>
      </c>
      <c r="F314" s="50">
        <v>42411.359375</v>
      </c>
      <c r="G314" s="52">
        <v>152707.3515625</v>
      </c>
    </row>
    <row r="315" spans="1:7" x14ac:dyDescent="0.25">
      <c r="A315" s="49" t="s">
        <v>329</v>
      </c>
      <c r="B315" s="49" t="s">
        <v>26</v>
      </c>
      <c r="C315" s="49" t="s">
        <v>52</v>
      </c>
      <c r="D315" s="49" t="s">
        <v>53</v>
      </c>
      <c r="E315" s="49" t="s">
        <v>37</v>
      </c>
      <c r="F315" s="50">
        <v>3746.3199462890625</v>
      </c>
      <c r="G315" s="52">
        <v>54653.861328125</v>
      </c>
    </row>
    <row r="316" spans="1:7" x14ac:dyDescent="0.25">
      <c r="A316" s="49" t="s">
        <v>329</v>
      </c>
      <c r="B316" s="49" t="s">
        <v>26</v>
      </c>
      <c r="C316" s="49" t="s">
        <v>52</v>
      </c>
      <c r="D316" s="49" t="s">
        <v>53</v>
      </c>
      <c r="E316" s="49" t="s">
        <v>100</v>
      </c>
      <c r="F316" s="50">
        <v>18138</v>
      </c>
      <c r="G316" s="52">
        <v>94334.2734375</v>
      </c>
    </row>
    <row r="317" spans="1:7" x14ac:dyDescent="0.25">
      <c r="A317" s="49" t="s">
        <v>330</v>
      </c>
      <c r="B317" s="49" t="s">
        <v>26</v>
      </c>
      <c r="C317" s="49" t="s">
        <v>52</v>
      </c>
      <c r="D317" s="49" t="s">
        <v>341</v>
      </c>
      <c r="E317" s="49" t="s">
        <v>50</v>
      </c>
      <c r="F317" s="50">
        <v>502.989990234375</v>
      </c>
      <c r="G317" s="52">
        <v>2825.1298828125</v>
      </c>
    </row>
    <row r="318" spans="1:7" x14ac:dyDescent="0.25">
      <c r="A318" s="49" t="s">
        <v>329</v>
      </c>
      <c r="B318" s="49" t="s">
        <v>26</v>
      </c>
      <c r="C318" s="49" t="s">
        <v>52</v>
      </c>
      <c r="D318" s="49" t="s">
        <v>94</v>
      </c>
      <c r="E318" s="49" t="s">
        <v>28</v>
      </c>
      <c r="F318" s="50">
        <v>36196.789916992188</v>
      </c>
      <c r="G318" s="52">
        <v>148966.453125</v>
      </c>
    </row>
    <row r="319" spans="1:7" x14ac:dyDescent="0.25">
      <c r="A319" s="49" t="s">
        <v>329</v>
      </c>
      <c r="B319" s="49" t="s">
        <v>26</v>
      </c>
      <c r="C319" s="49" t="s">
        <v>52</v>
      </c>
      <c r="D319" s="49" t="s">
        <v>342</v>
      </c>
      <c r="E319" s="49" t="s">
        <v>41</v>
      </c>
      <c r="F319" s="50">
        <v>431.83999633789062</v>
      </c>
      <c r="G319" s="52">
        <v>2160</v>
      </c>
    </row>
    <row r="320" spans="1:7" x14ac:dyDescent="0.25">
      <c r="A320" s="49" t="s">
        <v>329</v>
      </c>
      <c r="B320" s="49" t="s">
        <v>26</v>
      </c>
      <c r="C320" s="49" t="s">
        <v>52</v>
      </c>
      <c r="D320" s="49" t="s">
        <v>297</v>
      </c>
      <c r="E320" s="49" t="s">
        <v>28</v>
      </c>
      <c r="F320" s="50">
        <v>90.529998779296875</v>
      </c>
      <c r="G320" s="52">
        <v>505.29998779296875</v>
      </c>
    </row>
    <row r="321" spans="1:7" x14ac:dyDescent="0.25">
      <c r="A321" s="49" t="s">
        <v>329</v>
      </c>
      <c r="B321" s="49" t="s">
        <v>26</v>
      </c>
      <c r="C321" s="49" t="s">
        <v>52</v>
      </c>
      <c r="D321" s="49" t="s">
        <v>343</v>
      </c>
      <c r="E321" s="49" t="s">
        <v>28</v>
      </c>
      <c r="F321" s="50">
        <v>95.05999755859375</v>
      </c>
      <c r="G321" s="52">
        <v>509.3900146484375</v>
      </c>
    </row>
    <row r="322" spans="1:7" ht="15.75" thickBot="1" x14ac:dyDescent="0.3">
      <c r="A322" s="57" t="s">
        <v>329</v>
      </c>
      <c r="B322" s="38"/>
      <c r="C322" s="38"/>
      <c r="D322" s="38"/>
      <c r="E322" s="38"/>
      <c r="F322" s="38">
        <f>SUM(F246:F321)</f>
        <v>2035136.9764213562</v>
      </c>
      <c r="G322" s="39">
        <f>SUM(G246:G321)</f>
        <v>7963141.9673042297</v>
      </c>
    </row>
    <row r="323" spans="1:7" ht="16.5" thickBot="1" x14ac:dyDescent="0.3">
      <c r="A323" s="22" t="s">
        <v>0</v>
      </c>
      <c r="B323" s="22"/>
      <c r="C323" s="22"/>
      <c r="D323" s="22"/>
      <c r="E323" s="22"/>
      <c r="F323" s="22">
        <f>SUM(F322,F245,F179,F119,F62)</f>
        <v>9251137.7120613083</v>
      </c>
      <c r="G323" s="40">
        <f>SUM(G322,G245,G179,G119,G62)</f>
        <v>36821040.999323882</v>
      </c>
    </row>
  </sheetData>
  <sortState ref="A65:I134">
    <sortCondition ref="A65:A134"/>
  </sortState>
  <mergeCells count="5">
    <mergeCell ref="A4:G4"/>
    <mergeCell ref="A5:G5"/>
    <mergeCell ref="A6:G6"/>
    <mergeCell ref="A7:G7"/>
    <mergeCell ref="A8:G8"/>
  </mergeCells>
  <printOptions horizontalCentered="1"/>
  <pageMargins left="0.51181102362204722" right="0.43307086614173229" top="0.74803149606299213" bottom="0.74803149606299213" header="0.31496062992125984" footer="0.31496062992125984"/>
  <pageSetup scale="82" orientation="portrait" r:id="rId1"/>
  <headerFooter>
    <oddFooter>&amp;CI-Página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7"/>
  <sheetViews>
    <sheetView workbookViewId="0">
      <selection activeCell="F15" sqref="F15"/>
    </sheetView>
  </sheetViews>
  <sheetFormatPr baseColWidth="10" defaultColWidth="27.42578125" defaultRowHeight="15" x14ac:dyDescent="0.25"/>
  <cols>
    <col min="1" max="1" width="11.42578125" style="29" bestFit="1" customWidth="1"/>
    <col min="2" max="2" width="8.42578125" style="29" customWidth="1"/>
    <col min="3" max="3" width="13.42578125" style="29" bestFit="1" customWidth="1"/>
    <col min="4" max="4" width="30.140625" style="29" bestFit="1" customWidth="1"/>
    <col min="5" max="5" width="20.140625" style="29" bestFit="1" customWidth="1"/>
    <col min="6" max="6" width="16.85546875" style="6" bestFit="1" customWidth="1"/>
    <col min="7" max="7" width="16.85546875" style="1" bestFit="1" customWidth="1"/>
  </cols>
  <sheetData>
    <row r="1" spans="1:7" x14ac:dyDescent="0.25">
      <c r="A1" s="28"/>
    </row>
    <row r="6" spans="1:7" x14ac:dyDescent="0.25">
      <c r="A6" s="74" t="s">
        <v>18</v>
      </c>
      <c r="B6" s="74"/>
      <c r="C6" s="74"/>
      <c r="D6" s="74"/>
      <c r="E6" s="74"/>
      <c r="F6" s="74"/>
      <c r="G6" s="74"/>
    </row>
    <row r="7" spans="1:7" ht="23.25" x14ac:dyDescent="0.35">
      <c r="A7" s="75" t="s">
        <v>19</v>
      </c>
      <c r="B7" s="75"/>
      <c r="C7" s="75"/>
      <c r="D7" s="75"/>
      <c r="E7" s="75"/>
      <c r="F7" s="75"/>
      <c r="G7" s="75"/>
    </row>
    <row r="8" spans="1:7" ht="22.5" x14ac:dyDescent="0.35">
      <c r="A8" s="76" t="s">
        <v>20</v>
      </c>
      <c r="B8" s="76"/>
      <c r="C8" s="76"/>
      <c r="D8" s="76"/>
      <c r="E8" s="76"/>
      <c r="F8" s="76"/>
      <c r="G8" s="76"/>
    </row>
    <row r="9" spans="1:7" ht="20.25" thickBot="1" x14ac:dyDescent="0.4">
      <c r="A9" s="69" t="str">
        <f>Consolidado!B9</f>
        <v>“Año del Fomento a las Exportaciones”</v>
      </c>
      <c r="B9" s="69"/>
      <c r="C9" s="69"/>
      <c r="D9" s="69"/>
      <c r="E9" s="69"/>
      <c r="F9" s="69"/>
      <c r="G9" s="69"/>
    </row>
    <row r="10" spans="1:7" ht="15.75" thickBot="1" x14ac:dyDescent="0.3">
      <c r="A10" s="77" t="s">
        <v>359</v>
      </c>
      <c r="B10" s="78"/>
      <c r="C10" s="78"/>
      <c r="D10" s="78"/>
      <c r="E10" s="78"/>
      <c r="F10" s="78"/>
      <c r="G10" s="79"/>
    </row>
    <row r="11" spans="1:7" ht="15.75" thickBot="1" x14ac:dyDescent="0.3">
      <c r="A11" s="26" t="s">
        <v>7</v>
      </c>
      <c r="B11" s="27" t="s">
        <v>8</v>
      </c>
      <c r="C11" s="27" t="s">
        <v>9</v>
      </c>
      <c r="D11" s="27" t="s">
        <v>17</v>
      </c>
      <c r="E11" s="27" t="s">
        <v>10</v>
      </c>
      <c r="F11" s="5" t="s">
        <v>11</v>
      </c>
      <c r="G11" s="4" t="s">
        <v>12</v>
      </c>
    </row>
    <row r="12" spans="1:7" x14ac:dyDescent="0.25">
      <c r="A12" s="49" t="s">
        <v>25</v>
      </c>
      <c r="B12" s="49" t="s">
        <v>26</v>
      </c>
      <c r="C12" s="49" t="s">
        <v>1</v>
      </c>
      <c r="D12" s="49" t="s">
        <v>88</v>
      </c>
      <c r="E12" s="49" t="s">
        <v>43</v>
      </c>
      <c r="F12" s="50">
        <v>398466</v>
      </c>
      <c r="G12" s="52">
        <v>4061119.52</v>
      </c>
    </row>
    <row r="13" spans="1:7" x14ac:dyDescent="0.25">
      <c r="A13" s="49" t="s">
        <v>25</v>
      </c>
      <c r="B13" s="49" t="s">
        <v>26</v>
      </c>
      <c r="C13" s="49" t="s">
        <v>1</v>
      </c>
      <c r="D13" s="49" t="s">
        <v>88</v>
      </c>
      <c r="E13" s="49" t="s">
        <v>55</v>
      </c>
      <c r="F13" s="50">
        <v>24947.83</v>
      </c>
      <c r="G13" s="52">
        <v>54375</v>
      </c>
    </row>
    <row r="14" spans="1:7" x14ac:dyDescent="0.25">
      <c r="A14" s="49" t="s">
        <v>25</v>
      </c>
      <c r="B14" s="49" t="s">
        <v>26</v>
      </c>
      <c r="C14" s="49" t="s">
        <v>1</v>
      </c>
      <c r="D14" s="49" t="s">
        <v>88</v>
      </c>
      <c r="E14" s="49" t="s">
        <v>62</v>
      </c>
      <c r="F14" s="50">
        <v>11724.93</v>
      </c>
      <c r="G14" s="52">
        <v>120882</v>
      </c>
    </row>
    <row r="15" spans="1:7" x14ac:dyDescent="0.25">
      <c r="A15" s="49" t="s">
        <v>25</v>
      </c>
      <c r="B15" s="49" t="s">
        <v>26</v>
      </c>
      <c r="C15" s="49" t="s">
        <v>1</v>
      </c>
      <c r="D15" s="49" t="s">
        <v>88</v>
      </c>
      <c r="E15" s="49" t="s">
        <v>46</v>
      </c>
      <c r="F15" s="50">
        <v>289854.46000000002</v>
      </c>
      <c r="G15" s="52">
        <v>1003854.21</v>
      </c>
    </row>
    <row r="16" spans="1:7" x14ac:dyDescent="0.25">
      <c r="A16" s="49" t="s">
        <v>25</v>
      </c>
      <c r="B16" s="49" t="s">
        <v>26</v>
      </c>
      <c r="C16" s="49" t="s">
        <v>1</v>
      </c>
      <c r="D16" s="49" t="s">
        <v>88</v>
      </c>
      <c r="E16" s="49" t="s">
        <v>100</v>
      </c>
      <c r="F16" s="50">
        <v>8411.5</v>
      </c>
      <c r="G16" s="52">
        <v>65832.44</v>
      </c>
    </row>
    <row r="17" spans="1:7" x14ac:dyDescent="0.25">
      <c r="A17" s="49" t="s">
        <v>25</v>
      </c>
      <c r="B17" s="49" t="s">
        <v>26</v>
      </c>
      <c r="C17" s="49" t="s">
        <v>1</v>
      </c>
      <c r="D17" s="49" t="s">
        <v>88</v>
      </c>
      <c r="E17" s="49" t="s">
        <v>104</v>
      </c>
      <c r="F17" s="50">
        <v>10544.55</v>
      </c>
      <c r="G17" s="52">
        <v>117261.04</v>
      </c>
    </row>
    <row r="18" spans="1:7" x14ac:dyDescent="0.25">
      <c r="A18" s="49" t="s">
        <v>25</v>
      </c>
      <c r="B18" s="49" t="s">
        <v>26</v>
      </c>
      <c r="C18" s="49" t="s">
        <v>1</v>
      </c>
      <c r="D18" s="49" t="s">
        <v>93</v>
      </c>
      <c r="E18" s="49" t="s">
        <v>45</v>
      </c>
      <c r="F18" s="50">
        <v>8640</v>
      </c>
      <c r="G18" s="52">
        <v>8625</v>
      </c>
    </row>
    <row r="19" spans="1:7" x14ac:dyDescent="0.25">
      <c r="A19" s="49" t="s">
        <v>25</v>
      </c>
      <c r="B19" s="49" t="s">
        <v>26</v>
      </c>
      <c r="C19" s="49" t="s">
        <v>1</v>
      </c>
      <c r="D19" s="49" t="s">
        <v>92</v>
      </c>
      <c r="E19" s="49" t="s">
        <v>65</v>
      </c>
      <c r="F19" s="50">
        <v>519912.67</v>
      </c>
      <c r="G19" s="52">
        <v>1032375</v>
      </c>
    </row>
    <row r="20" spans="1:7" x14ac:dyDescent="0.25">
      <c r="A20" s="49" t="s">
        <v>25</v>
      </c>
      <c r="B20" s="49" t="s">
        <v>26</v>
      </c>
      <c r="C20" s="49" t="s">
        <v>1</v>
      </c>
      <c r="D20" s="49" t="s">
        <v>92</v>
      </c>
      <c r="E20" s="49" t="s">
        <v>28</v>
      </c>
      <c r="F20" s="50">
        <v>341246.61</v>
      </c>
      <c r="G20" s="52">
        <v>902120.06</v>
      </c>
    </row>
    <row r="21" spans="1:7" x14ac:dyDescent="0.25">
      <c r="A21" s="49" t="s">
        <v>25</v>
      </c>
      <c r="B21" s="49" t="s">
        <v>26</v>
      </c>
      <c r="C21" s="49" t="s">
        <v>1</v>
      </c>
      <c r="D21" s="49" t="s">
        <v>92</v>
      </c>
      <c r="E21" s="49" t="s">
        <v>55</v>
      </c>
      <c r="F21" s="50">
        <v>99791.3</v>
      </c>
      <c r="G21" s="52">
        <v>185000</v>
      </c>
    </row>
    <row r="22" spans="1:7" x14ac:dyDescent="0.25">
      <c r="A22" s="49" t="s">
        <v>25</v>
      </c>
      <c r="B22" s="49" t="s">
        <v>26</v>
      </c>
      <c r="C22" s="49" t="s">
        <v>1</v>
      </c>
      <c r="D22" s="49" t="s">
        <v>105</v>
      </c>
      <c r="E22" s="49" t="s">
        <v>43</v>
      </c>
      <c r="F22" s="50">
        <v>44582.68</v>
      </c>
      <c r="G22" s="52">
        <v>33048</v>
      </c>
    </row>
    <row r="23" spans="1:7" x14ac:dyDescent="0.25">
      <c r="A23" s="49" t="s">
        <v>25</v>
      </c>
      <c r="B23" s="49" t="s">
        <v>26</v>
      </c>
      <c r="C23" s="49" t="s">
        <v>1</v>
      </c>
      <c r="D23" s="49" t="s">
        <v>90</v>
      </c>
      <c r="E23" s="49" t="s">
        <v>65</v>
      </c>
      <c r="F23" s="50">
        <v>73845.56</v>
      </c>
      <c r="G23" s="52">
        <v>145020</v>
      </c>
    </row>
    <row r="24" spans="1:7" x14ac:dyDescent="0.25">
      <c r="A24" s="49" t="s">
        <v>25</v>
      </c>
      <c r="B24" s="49" t="s">
        <v>26</v>
      </c>
      <c r="C24" s="49" t="s">
        <v>1</v>
      </c>
      <c r="D24" s="49" t="s">
        <v>90</v>
      </c>
      <c r="E24" s="49" t="s">
        <v>79</v>
      </c>
      <c r="F24" s="50">
        <v>24897.93</v>
      </c>
      <c r="G24" s="52">
        <v>77345</v>
      </c>
    </row>
    <row r="25" spans="1:7" x14ac:dyDescent="0.25">
      <c r="A25" s="49" t="s">
        <v>25</v>
      </c>
      <c r="B25" s="49" t="s">
        <v>26</v>
      </c>
      <c r="C25" s="49" t="s">
        <v>1</v>
      </c>
      <c r="D25" s="49" t="s">
        <v>90</v>
      </c>
      <c r="E25" s="49" t="s">
        <v>43</v>
      </c>
      <c r="F25" s="50">
        <v>820082.63</v>
      </c>
      <c r="G25" s="52">
        <v>3698771.44</v>
      </c>
    </row>
    <row r="26" spans="1:7" x14ac:dyDescent="0.25">
      <c r="A26" s="49" t="s">
        <v>25</v>
      </c>
      <c r="B26" s="49" t="s">
        <v>26</v>
      </c>
      <c r="C26" s="49" t="s">
        <v>1</v>
      </c>
      <c r="D26" s="49" t="s">
        <v>90</v>
      </c>
      <c r="E26" s="49" t="s">
        <v>50</v>
      </c>
      <c r="F26" s="50">
        <v>1761.33</v>
      </c>
      <c r="G26" s="52">
        <v>128.6</v>
      </c>
    </row>
    <row r="27" spans="1:7" x14ac:dyDescent="0.25">
      <c r="A27" s="49" t="s">
        <v>25</v>
      </c>
      <c r="B27" s="49" t="s">
        <v>26</v>
      </c>
      <c r="C27" s="49" t="s">
        <v>1</v>
      </c>
      <c r="D27" s="49" t="s">
        <v>90</v>
      </c>
      <c r="E27" s="49" t="s">
        <v>55</v>
      </c>
      <c r="F27" s="50">
        <v>92970.58</v>
      </c>
      <c r="G27" s="52">
        <v>375642.91</v>
      </c>
    </row>
    <row r="28" spans="1:7" x14ac:dyDescent="0.25">
      <c r="A28" s="49" t="s">
        <v>25</v>
      </c>
      <c r="B28" s="49" t="s">
        <v>26</v>
      </c>
      <c r="C28" s="49" t="s">
        <v>1</v>
      </c>
      <c r="D28" s="49" t="s">
        <v>90</v>
      </c>
      <c r="E28" s="49" t="s">
        <v>100</v>
      </c>
      <c r="F28" s="50">
        <v>49895.66</v>
      </c>
      <c r="G28" s="52">
        <v>137125</v>
      </c>
    </row>
    <row r="29" spans="1:7" x14ac:dyDescent="0.25">
      <c r="A29" s="49" t="s">
        <v>25</v>
      </c>
      <c r="B29" s="49" t="s">
        <v>26</v>
      </c>
      <c r="C29" s="49" t="s">
        <v>1</v>
      </c>
      <c r="D29" s="49" t="s">
        <v>90</v>
      </c>
      <c r="E29" s="49" t="s">
        <v>39</v>
      </c>
      <c r="F29" s="50">
        <v>402358.51</v>
      </c>
      <c r="G29" s="52">
        <v>1384507.75</v>
      </c>
    </row>
    <row r="30" spans="1:7" x14ac:dyDescent="0.25">
      <c r="A30" s="49" t="s">
        <v>25</v>
      </c>
      <c r="B30" s="49" t="s">
        <v>26</v>
      </c>
      <c r="C30" s="49" t="s">
        <v>1</v>
      </c>
      <c r="D30" s="49" t="s">
        <v>87</v>
      </c>
      <c r="E30" s="49" t="s">
        <v>50</v>
      </c>
      <c r="F30" s="50">
        <v>42483.91</v>
      </c>
      <c r="G30" s="52">
        <v>30735.360000000001</v>
      </c>
    </row>
    <row r="31" spans="1:7" x14ac:dyDescent="0.25">
      <c r="A31" s="49" t="s">
        <v>25</v>
      </c>
      <c r="B31" s="49" t="s">
        <v>26</v>
      </c>
      <c r="C31" s="49" t="s">
        <v>1</v>
      </c>
      <c r="D31" s="49" t="s">
        <v>87</v>
      </c>
      <c r="E31" s="49" t="s">
        <v>28</v>
      </c>
      <c r="F31" s="50">
        <v>296935.36</v>
      </c>
      <c r="G31" s="52">
        <v>271362.07</v>
      </c>
    </row>
    <row r="32" spans="1:7" x14ac:dyDescent="0.25">
      <c r="A32" s="49" t="s">
        <v>25</v>
      </c>
      <c r="B32" s="49" t="s">
        <v>26</v>
      </c>
      <c r="C32" s="49" t="s">
        <v>1</v>
      </c>
      <c r="D32" s="49" t="s">
        <v>89</v>
      </c>
      <c r="E32" s="49" t="s">
        <v>50</v>
      </c>
      <c r="F32" s="50">
        <v>11262.8</v>
      </c>
      <c r="G32" s="52">
        <v>139168.98000000001</v>
      </c>
    </row>
    <row r="33" spans="1:7" x14ac:dyDescent="0.25">
      <c r="A33" s="49" t="s">
        <v>25</v>
      </c>
      <c r="B33" s="49" t="s">
        <v>26</v>
      </c>
      <c r="C33" s="49" t="s">
        <v>1</v>
      </c>
      <c r="D33" s="49" t="s">
        <v>89</v>
      </c>
      <c r="E33" s="49" t="s">
        <v>28</v>
      </c>
      <c r="F33" s="50">
        <v>90288.31</v>
      </c>
      <c r="G33" s="52">
        <v>915294.59</v>
      </c>
    </row>
    <row r="34" spans="1:7" x14ac:dyDescent="0.25">
      <c r="A34" s="49" t="s">
        <v>25</v>
      </c>
      <c r="B34" s="49" t="s">
        <v>26</v>
      </c>
      <c r="C34" s="49" t="s">
        <v>1</v>
      </c>
      <c r="D34" s="49" t="s">
        <v>91</v>
      </c>
      <c r="E34" s="49" t="s">
        <v>62</v>
      </c>
      <c r="F34" s="50">
        <v>24947.83</v>
      </c>
      <c r="G34" s="52">
        <v>60867.88</v>
      </c>
    </row>
    <row r="35" spans="1:7" x14ac:dyDescent="0.25">
      <c r="A35" s="49" t="s">
        <v>25</v>
      </c>
      <c r="B35" s="49" t="s">
        <v>26</v>
      </c>
      <c r="C35" s="49" t="s">
        <v>1</v>
      </c>
      <c r="D35" s="49" t="s">
        <v>118</v>
      </c>
      <c r="E35" s="49" t="s">
        <v>37</v>
      </c>
      <c r="F35" s="50">
        <v>399.17</v>
      </c>
      <c r="G35" s="52">
        <v>760</v>
      </c>
    </row>
    <row r="36" spans="1:7" x14ac:dyDescent="0.25">
      <c r="A36" s="49" t="s">
        <v>25</v>
      </c>
      <c r="B36" s="49" t="s">
        <v>26</v>
      </c>
      <c r="C36" s="49" t="s">
        <v>1</v>
      </c>
      <c r="D36" s="49" t="s">
        <v>86</v>
      </c>
      <c r="E36" s="49" t="s">
        <v>65</v>
      </c>
      <c r="F36" s="50">
        <v>578225.06000000006</v>
      </c>
      <c r="G36" s="52">
        <v>429624</v>
      </c>
    </row>
    <row r="37" spans="1:7" x14ac:dyDescent="0.25">
      <c r="A37" s="49" t="s">
        <v>25</v>
      </c>
      <c r="B37" s="49" t="s">
        <v>26</v>
      </c>
      <c r="C37" s="49" t="s">
        <v>1</v>
      </c>
      <c r="D37" s="49" t="s">
        <v>86</v>
      </c>
      <c r="E37" s="49" t="s">
        <v>40</v>
      </c>
      <c r="F37" s="50">
        <v>853198.84</v>
      </c>
      <c r="G37" s="52">
        <v>797047.2</v>
      </c>
    </row>
    <row r="38" spans="1:7" x14ac:dyDescent="0.25">
      <c r="A38" s="49" t="s">
        <v>25</v>
      </c>
      <c r="B38" s="49" t="s">
        <v>26</v>
      </c>
      <c r="C38" s="49" t="s">
        <v>1</v>
      </c>
      <c r="D38" s="49" t="s">
        <v>86</v>
      </c>
      <c r="E38" s="49" t="s">
        <v>43</v>
      </c>
      <c r="F38" s="50">
        <v>333694.94</v>
      </c>
      <c r="G38" s="52">
        <v>247860</v>
      </c>
    </row>
    <row r="39" spans="1:7" x14ac:dyDescent="0.25">
      <c r="A39" s="49" t="s">
        <v>25</v>
      </c>
      <c r="B39" s="49" t="s">
        <v>26</v>
      </c>
      <c r="C39" s="49" t="s">
        <v>1</v>
      </c>
      <c r="D39" s="49" t="s">
        <v>86</v>
      </c>
      <c r="E39" s="49" t="s">
        <v>50</v>
      </c>
      <c r="F39" s="50">
        <v>121978.89</v>
      </c>
      <c r="G39" s="52">
        <v>79802.720000000001</v>
      </c>
    </row>
    <row r="40" spans="1:7" x14ac:dyDescent="0.25">
      <c r="A40" s="49" t="s">
        <v>97</v>
      </c>
      <c r="B40" s="49" t="s">
        <v>26</v>
      </c>
      <c r="C40" s="49" t="s">
        <v>1</v>
      </c>
      <c r="D40" s="49" t="s">
        <v>86</v>
      </c>
      <c r="E40" s="49" t="s">
        <v>73</v>
      </c>
      <c r="F40" s="50">
        <v>105943.8</v>
      </c>
      <c r="G40" s="52">
        <v>87462.24</v>
      </c>
    </row>
    <row r="41" spans="1:7" x14ac:dyDescent="0.25">
      <c r="A41" s="49" t="s">
        <v>25</v>
      </c>
      <c r="B41" s="49" t="s">
        <v>2</v>
      </c>
      <c r="C41" s="49" t="s">
        <v>1</v>
      </c>
      <c r="D41" s="49" t="s">
        <v>90</v>
      </c>
      <c r="E41" s="49" t="s">
        <v>28</v>
      </c>
      <c r="F41" s="50">
        <v>898.12</v>
      </c>
      <c r="G41" s="52">
        <v>15840</v>
      </c>
    </row>
    <row r="42" spans="1:7" ht="15.75" thickBot="1" x14ac:dyDescent="0.3">
      <c r="A42" s="37" t="s">
        <v>25</v>
      </c>
      <c r="B42" s="38"/>
      <c r="C42" s="38"/>
      <c r="D42" s="38"/>
      <c r="E42" s="38"/>
      <c r="F42" s="38">
        <f>SUM(F12:F41)</f>
        <v>5684191.7599999998</v>
      </c>
      <c r="G42" s="39">
        <f>SUM(G12:G41)</f>
        <v>16478858.01</v>
      </c>
    </row>
    <row r="43" spans="1:7" x14ac:dyDescent="0.25">
      <c r="A43" s="49" t="s">
        <v>215</v>
      </c>
      <c r="B43" s="49" t="s">
        <v>26</v>
      </c>
      <c r="C43" s="49" t="s">
        <v>1</v>
      </c>
      <c r="D43" s="49" t="s">
        <v>88</v>
      </c>
      <c r="E43" s="49" t="s">
        <v>28</v>
      </c>
      <c r="F43" s="50">
        <v>11927.28</v>
      </c>
      <c r="G43" s="52">
        <v>185276.01</v>
      </c>
    </row>
    <row r="44" spans="1:7" x14ac:dyDescent="0.25">
      <c r="A44" s="49" t="s">
        <v>215</v>
      </c>
      <c r="B44" s="49" t="s">
        <v>26</v>
      </c>
      <c r="C44" s="49" t="s">
        <v>1</v>
      </c>
      <c r="D44" s="49" t="s">
        <v>88</v>
      </c>
      <c r="E44" s="49" t="s">
        <v>46</v>
      </c>
      <c r="F44" s="50">
        <v>738272.35</v>
      </c>
      <c r="G44" s="52">
        <v>3582840.54</v>
      </c>
    </row>
    <row r="45" spans="1:7" x14ac:dyDescent="0.25">
      <c r="A45" s="49" t="s">
        <v>215</v>
      </c>
      <c r="B45" s="49" t="s">
        <v>26</v>
      </c>
      <c r="C45" s="49" t="s">
        <v>1</v>
      </c>
      <c r="D45" s="49" t="s">
        <v>88</v>
      </c>
      <c r="E45" s="49" t="s">
        <v>100</v>
      </c>
      <c r="F45" s="50">
        <v>13641.87</v>
      </c>
      <c r="G45" s="52">
        <v>123964.1</v>
      </c>
    </row>
    <row r="46" spans="1:7" x14ac:dyDescent="0.25">
      <c r="A46" s="49" t="s">
        <v>215</v>
      </c>
      <c r="B46" s="49" t="s">
        <v>26</v>
      </c>
      <c r="C46" s="49" t="s">
        <v>1</v>
      </c>
      <c r="D46" s="49" t="s">
        <v>88</v>
      </c>
      <c r="E46" s="49" t="s">
        <v>104</v>
      </c>
      <c r="F46" s="50">
        <v>4790.3999999999996</v>
      </c>
      <c r="G46" s="52">
        <v>52095.06</v>
      </c>
    </row>
    <row r="47" spans="1:7" x14ac:dyDescent="0.25">
      <c r="A47" s="49" t="s">
        <v>215</v>
      </c>
      <c r="B47" s="49" t="s">
        <v>26</v>
      </c>
      <c r="C47" s="49" t="s">
        <v>1</v>
      </c>
      <c r="D47" s="49" t="s">
        <v>93</v>
      </c>
      <c r="E47" s="49" t="s">
        <v>28</v>
      </c>
      <c r="F47" s="50">
        <v>898.12</v>
      </c>
      <c r="G47" s="52">
        <v>1520.76</v>
      </c>
    </row>
    <row r="48" spans="1:7" x14ac:dyDescent="0.25">
      <c r="A48" s="49" t="s">
        <v>215</v>
      </c>
      <c r="B48" s="49" t="s">
        <v>26</v>
      </c>
      <c r="C48" s="49" t="s">
        <v>1</v>
      </c>
      <c r="D48" s="49" t="s">
        <v>92</v>
      </c>
      <c r="E48" s="49" t="s">
        <v>65</v>
      </c>
      <c r="F48" s="50">
        <v>503347.32</v>
      </c>
      <c r="G48" s="52">
        <v>1550273.5</v>
      </c>
    </row>
    <row r="49" spans="1:7" x14ac:dyDescent="0.25">
      <c r="A49" s="49" t="s">
        <v>215</v>
      </c>
      <c r="B49" s="49" t="s">
        <v>26</v>
      </c>
      <c r="C49" s="49" t="s">
        <v>1</v>
      </c>
      <c r="D49" s="49" t="s">
        <v>92</v>
      </c>
      <c r="E49" s="49" t="s">
        <v>28</v>
      </c>
      <c r="F49" s="50">
        <v>228197.78</v>
      </c>
      <c r="G49" s="52">
        <v>391517.09</v>
      </c>
    </row>
    <row r="50" spans="1:7" x14ac:dyDescent="0.25">
      <c r="A50" s="49" t="s">
        <v>215</v>
      </c>
      <c r="B50" s="49" t="s">
        <v>26</v>
      </c>
      <c r="C50" s="49" t="s">
        <v>1</v>
      </c>
      <c r="D50" s="49" t="s">
        <v>92</v>
      </c>
      <c r="E50" s="49" t="s">
        <v>41</v>
      </c>
      <c r="F50" s="50">
        <v>1197.5</v>
      </c>
      <c r="G50" s="52">
        <v>5114.3999999999996</v>
      </c>
    </row>
    <row r="51" spans="1:7" x14ac:dyDescent="0.25">
      <c r="A51" s="49" t="s">
        <v>215</v>
      </c>
      <c r="B51" s="49" t="s">
        <v>26</v>
      </c>
      <c r="C51" s="49" t="s">
        <v>1</v>
      </c>
      <c r="D51" s="49" t="s">
        <v>92</v>
      </c>
      <c r="E51" s="49" t="s">
        <v>55</v>
      </c>
      <c r="F51" s="50">
        <v>224505.47</v>
      </c>
      <c r="G51" s="52">
        <v>395765.63</v>
      </c>
    </row>
    <row r="52" spans="1:7" x14ac:dyDescent="0.25">
      <c r="A52" s="49" t="s">
        <v>215</v>
      </c>
      <c r="B52" s="49" t="s">
        <v>26</v>
      </c>
      <c r="C52" s="49" t="s">
        <v>1</v>
      </c>
      <c r="D52" s="49" t="s">
        <v>92</v>
      </c>
      <c r="E52" s="49" t="s">
        <v>100</v>
      </c>
      <c r="F52" s="50">
        <v>23949.91</v>
      </c>
      <c r="G52" s="52">
        <v>50040</v>
      </c>
    </row>
    <row r="53" spans="1:7" x14ac:dyDescent="0.25">
      <c r="A53" s="49" t="s">
        <v>215</v>
      </c>
      <c r="B53" s="49" t="s">
        <v>26</v>
      </c>
      <c r="C53" s="49" t="s">
        <v>1</v>
      </c>
      <c r="D53" s="49" t="s">
        <v>92</v>
      </c>
      <c r="E53" s="49" t="s">
        <v>39</v>
      </c>
      <c r="F53" s="50">
        <v>17962.43</v>
      </c>
      <c r="G53" s="52">
        <v>32895.519999999997</v>
      </c>
    </row>
    <row r="54" spans="1:7" x14ac:dyDescent="0.25">
      <c r="A54" s="49" t="s">
        <v>215</v>
      </c>
      <c r="B54" s="49" t="s">
        <v>26</v>
      </c>
      <c r="C54" s="49" t="s">
        <v>1</v>
      </c>
      <c r="D54" s="49" t="s">
        <v>90</v>
      </c>
      <c r="E54" s="49" t="s">
        <v>65</v>
      </c>
      <c r="F54" s="50">
        <v>48809.760000000002</v>
      </c>
      <c r="G54" s="52">
        <v>88080</v>
      </c>
    </row>
    <row r="55" spans="1:7" x14ac:dyDescent="0.25">
      <c r="A55" s="49" t="s">
        <v>215</v>
      </c>
      <c r="B55" s="49" t="s">
        <v>26</v>
      </c>
      <c r="C55" s="49" t="s">
        <v>1</v>
      </c>
      <c r="D55" s="49" t="s">
        <v>90</v>
      </c>
      <c r="E55" s="49" t="s">
        <v>79</v>
      </c>
      <c r="F55" s="50">
        <v>49895.66</v>
      </c>
      <c r="G55" s="52">
        <v>161250</v>
      </c>
    </row>
    <row r="56" spans="1:7" x14ac:dyDescent="0.25">
      <c r="A56" s="49" t="s">
        <v>215</v>
      </c>
      <c r="B56" s="49" t="s">
        <v>26</v>
      </c>
      <c r="C56" s="49" t="s">
        <v>1</v>
      </c>
      <c r="D56" s="49" t="s">
        <v>90</v>
      </c>
      <c r="E56" s="49" t="s">
        <v>43</v>
      </c>
      <c r="F56" s="50">
        <v>407325.77</v>
      </c>
      <c r="G56" s="52">
        <v>2579338.84</v>
      </c>
    </row>
    <row r="57" spans="1:7" x14ac:dyDescent="0.25">
      <c r="A57" s="49" t="s">
        <v>215</v>
      </c>
      <c r="B57" s="49" t="s">
        <v>26</v>
      </c>
      <c r="C57" s="49" t="s">
        <v>1</v>
      </c>
      <c r="D57" s="49" t="s">
        <v>90</v>
      </c>
      <c r="E57" s="49" t="s">
        <v>50</v>
      </c>
      <c r="F57" s="50">
        <v>45956.65</v>
      </c>
      <c r="G57" s="52">
        <v>32492.240000000002</v>
      </c>
    </row>
    <row r="58" spans="1:7" x14ac:dyDescent="0.25">
      <c r="A58" s="49" t="s">
        <v>215</v>
      </c>
      <c r="B58" s="49" t="s">
        <v>26</v>
      </c>
      <c r="C58" s="49" t="s">
        <v>1</v>
      </c>
      <c r="D58" s="49" t="s">
        <v>90</v>
      </c>
      <c r="E58" s="49" t="s">
        <v>28</v>
      </c>
      <c r="F58" s="50">
        <v>20445.88</v>
      </c>
      <c r="G58" s="52">
        <v>33244</v>
      </c>
    </row>
    <row r="59" spans="1:7" x14ac:dyDescent="0.25">
      <c r="A59" s="49" t="s">
        <v>215</v>
      </c>
      <c r="B59" s="49" t="s">
        <v>26</v>
      </c>
      <c r="C59" s="49" t="s">
        <v>1</v>
      </c>
      <c r="D59" s="49" t="s">
        <v>90</v>
      </c>
      <c r="E59" s="49" t="s">
        <v>41</v>
      </c>
      <c r="F59" s="50">
        <v>24947.83</v>
      </c>
      <c r="G59" s="52">
        <v>43625</v>
      </c>
    </row>
    <row r="60" spans="1:7" x14ac:dyDescent="0.25">
      <c r="A60" s="49" t="s">
        <v>215</v>
      </c>
      <c r="B60" s="49" t="s">
        <v>26</v>
      </c>
      <c r="C60" s="49" t="s">
        <v>1</v>
      </c>
      <c r="D60" s="49" t="s">
        <v>90</v>
      </c>
      <c r="E60" s="49" t="s">
        <v>55</v>
      </c>
      <c r="F60" s="50">
        <v>24947.83</v>
      </c>
      <c r="G60" s="52">
        <v>59625</v>
      </c>
    </row>
    <row r="61" spans="1:7" x14ac:dyDescent="0.25">
      <c r="A61" s="49" t="s">
        <v>215</v>
      </c>
      <c r="B61" s="49" t="s">
        <v>26</v>
      </c>
      <c r="C61" s="49" t="s">
        <v>1</v>
      </c>
      <c r="D61" s="49" t="s">
        <v>90</v>
      </c>
      <c r="E61" s="49" t="s">
        <v>100</v>
      </c>
      <c r="F61" s="50">
        <v>24947.83</v>
      </c>
      <c r="G61" s="52">
        <v>78625</v>
      </c>
    </row>
    <row r="62" spans="1:7" x14ac:dyDescent="0.25">
      <c r="A62" s="49" t="s">
        <v>215</v>
      </c>
      <c r="B62" s="49" t="s">
        <v>26</v>
      </c>
      <c r="C62" s="49" t="s">
        <v>1</v>
      </c>
      <c r="D62" s="49" t="s">
        <v>90</v>
      </c>
      <c r="E62" s="49" t="s">
        <v>39</v>
      </c>
      <c r="F62" s="50">
        <v>301694.05</v>
      </c>
      <c r="G62" s="52">
        <v>991132.75</v>
      </c>
    </row>
    <row r="63" spans="1:7" x14ac:dyDescent="0.25">
      <c r="A63" s="49" t="s">
        <v>215</v>
      </c>
      <c r="B63" s="49" t="s">
        <v>26</v>
      </c>
      <c r="C63" s="49" t="s">
        <v>1</v>
      </c>
      <c r="D63" s="49" t="s">
        <v>87</v>
      </c>
      <c r="E63" s="49" t="s">
        <v>40</v>
      </c>
      <c r="F63" s="50">
        <v>315451.90999999997</v>
      </c>
      <c r="G63" s="52">
        <v>373325.38</v>
      </c>
    </row>
    <row r="64" spans="1:7" x14ac:dyDescent="0.25">
      <c r="A64" s="49" t="s">
        <v>215</v>
      </c>
      <c r="B64" s="49" t="s">
        <v>26</v>
      </c>
      <c r="C64" s="49" t="s">
        <v>1</v>
      </c>
      <c r="D64" s="49" t="s">
        <v>87</v>
      </c>
      <c r="E64" s="49" t="s">
        <v>43</v>
      </c>
      <c r="F64" s="50">
        <v>5.53</v>
      </c>
      <c r="G64" s="52">
        <v>20.100000000000001</v>
      </c>
    </row>
    <row r="65" spans="1:7" x14ac:dyDescent="0.25">
      <c r="A65" s="49" t="s">
        <v>215</v>
      </c>
      <c r="B65" s="49" t="s">
        <v>26</v>
      </c>
      <c r="C65" s="49" t="s">
        <v>1</v>
      </c>
      <c r="D65" s="49" t="s">
        <v>87</v>
      </c>
      <c r="E65" s="49" t="s">
        <v>50</v>
      </c>
      <c r="F65" s="50">
        <v>3842.43</v>
      </c>
      <c r="G65" s="52">
        <v>4854.96</v>
      </c>
    </row>
    <row r="66" spans="1:7" x14ac:dyDescent="0.25">
      <c r="A66" s="49" t="s">
        <v>215</v>
      </c>
      <c r="B66" s="49" t="s">
        <v>26</v>
      </c>
      <c r="C66" s="49" t="s">
        <v>1</v>
      </c>
      <c r="D66" s="49" t="s">
        <v>87</v>
      </c>
      <c r="E66" s="49" t="s">
        <v>28</v>
      </c>
      <c r="F66" s="50">
        <v>307955.06</v>
      </c>
      <c r="G66" s="52">
        <v>286320.15999999997</v>
      </c>
    </row>
    <row r="67" spans="1:7" x14ac:dyDescent="0.25">
      <c r="A67" s="49" t="s">
        <v>215</v>
      </c>
      <c r="B67" s="49" t="s">
        <v>26</v>
      </c>
      <c r="C67" s="49" t="s">
        <v>1</v>
      </c>
      <c r="D67" s="49" t="s">
        <v>87</v>
      </c>
      <c r="E67" s="49" t="s">
        <v>73</v>
      </c>
      <c r="F67" s="50">
        <v>20839.419999999998</v>
      </c>
      <c r="G67" s="52">
        <v>7707.92</v>
      </c>
    </row>
    <row r="68" spans="1:7" x14ac:dyDescent="0.25">
      <c r="A68" s="49" t="s">
        <v>215</v>
      </c>
      <c r="B68" s="49" t="s">
        <v>26</v>
      </c>
      <c r="C68" s="49" t="s">
        <v>1</v>
      </c>
      <c r="D68" s="49" t="s">
        <v>247</v>
      </c>
      <c r="E68" s="49" t="s">
        <v>28</v>
      </c>
      <c r="F68" s="50">
        <v>664.07</v>
      </c>
      <c r="G68" s="52">
        <v>1077.3699999999999</v>
      </c>
    </row>
    <row r="69" spans="1:7" x14ac:dyDescent="0.25">
      <c r="A69" s="49" t="s">
        <v>215</v>
      </c>
      <c r="B69" s="49" t="s">
        <v>26</v>
      </c>
      <c r="C69" s="49" t="s">
        <v>1</v>
      </c>
      <c r="D69" s="49" t="s">
        <v>89</v>
      </c>
      <c r="E69" s="49" t="s">
        <v>137</v>
      </c>
      <c r="F69" s="50">
        <v>5101.17</v>
      </c>
      <c r="G69" s="52">
        <v>48709.73</v>
      </c>
    </row>
    <row r="70" spans="1:7" x14ac:dyDescent="0.25">
      <c r="A70" s="49" t="s">
        <v>215</v>
      </c>
      <c r="B70" s="49" t="s">
        <v>26</v>
      </c>
      <c r="C70" s="49" t="s">
        <v>1</v>
      </c>
      <c r="D70" s="49" t="s">
        <v>89</v>
      </c>
      <c r="E70" s="49" t="s">
        <v>50</v>
      </c>
      <c r="F70" s="50">
        <v>30527.54</v>
      </c>
      <c r="G70" s="52">
        <v>230680.59</v>
      </c>
    </row>
    <row r="71" spans="1:7" x14ac:dyDescent="0.25">
      <c r="A71" s="49" t="s">
        <v>215</v>
      </c>
      <c r="B71" s="49" t="s">
        <v>26</v>
      </c>
      <c r="C71" s="49" t="s">
        <v>1</v>
      </c>
      <c r="D71" s="49" t="s">
        <v>89</v>
      </c>
      <c r="E71" s="49" t="s">
        <v>28</v>
      </c>
      <c r="F71" s="50">
        <v>73796.37</v>
      </c>
      <c r="G71" s="52">
        <v>864386.24</v>
      </c>
    </row>
    <row r="72" spans="1:7" x14ac:dyDescent="0.25">
      <c r="A72" s="49" t="s">
        <v>215</v>
      </c>
      <c r="B72" s="49" t="s">
        <v>26</v>
      </c>
      <c r="C72" s="49" t="s">
        <v>1</v>
      </c>
      <c r="D72" s="49" t="s">
        <v>89</v>
      </c>
      <c r="E72" s="49" t="s">
        <v>41</v>
      </c>
      <c r="F72" s="50">
        <v>10955.57</v>
      </c>
      <c r="G72" s="52">
        <v>84893.83</v>
      </c>
    </row>
    <row r="73" spans="1:7" x14ac:dyDescent="0.25">
      <c r="A73" s="49" t="s">
        <v>215</v>
      </c>
      <c r="B73" s="49" t="s">
        <v>26</v>
      </c>
      <c r="C73" s="49" t="s">
        <v>1</v>
      </c>
      <c r="D73" s="49" t="s">
        <v>89</v>
      </c>
      <c r="E73" s="49" t="s">
        <v>62</v>
      </c>
      <c r="F73" s="50">
        <v>5546.8</v>
      </c>
      <c r="G73" s="52">
        <v>43732.26</v>
      </c>
    </row>
    <row r="74" spans="1:7" x14ac:dyDescent="0.25">
      <c r="A74" s="49" t="s">
        <v>215</v>
      </c>
      <c r="B74" s="49" t="s">
        <v>26</v>
      </c>
      <c r="C74" s="49" t="s">
        <v>1</v>
      </c>
      <c r="D74" s="49" t="s">
        <v>86</v>
      </c>
      <c r="E74" s="49" t="s">
        <v>65</v>
      </c>
      <c r="F74" s="50">
        <v>266477.96999999997</v>
      </c>
      <c r="G74" s="52">
        <v>197971.3</v>
      </c>
    </row>
    <row r="75" spans="1:7" x14ac:dyDescent="0.25">
      <c r="A75" s="49" t="s">
        <v>215</v>
      </c>
      <c r="B75" s="49" t="s">
        <v>26</v>
      </c>
      <c r="C75" s="49" t="s">
        <v>1</v>
      </c>
      <c r="D75" s="49" t="s">
        <v>86</v>
      </c>
      <c r="E75" s="49" t="s">
        <v>40</v>
      </c>
      <c r="F75" s="50">
        <v>586184.5</v>
      </c>
      <c r="G75" s="52">
        <v>537161.75</v>
      </c>
    </row>
    <row r="76" spans="1:7" x14ac:dyDescent="0.25">
      <c r="A76" s="49" t="s">
        <v>215</v>
      </c>
      <c r="B76" s="49" t="s">
        <v>26</v>
      </c>
      <c r="C76" s="49" t="s">
        <v>1</v>
      </c>
      <c r="D76" s="49" t="s">
        <v>86</v>
      </c>
      <c r="E76" s="49" t="s">
        <v>50</v>
      </c>
      <c r="F76" s="50">
        <v>622609.80000000005</v>
      </c>
      <c r="G76" s="52">
        <v>152948.21</v>
      </c>
    </row>
    <row r="77" spans="1:7" x14ac:dyDescent="0.25">
      <c r="A77" s="49" t="s">
        <v>215</v>
      </c>
      <c r="B77" s="49" t="s">
        <v>26</v>
      </c>
      <c r="C77" s="49" t="s">
        <v>1</v>
      </c>
      <c r="D77" s="49" t="s">
        <v>86</v>
      </c>
      <c r="E77" s="49" t="s">
        <v>41</v>
      </c>
      <c r="F77" s="50">
        <v>22596.74</v>
      </c>
      <c r="G77" s="52">
        <v>42664.27</v>
      </c>
    </row>
    <row r="78" spans="1:7" ht="15.75" thickBot="1" x14ac:dyDescent="0.3">
      <c r="A78" s="37" t="s">
        <v>215</v>
      </c>
      <c r="B78" s="38"/>
      <c r="C78" s="38"/>
      <c r="D78" s="38"/>
      <c r="E78" s="38"/>
      <c r="F78" s="38">
        <f>SUM(F43:F77)</f>
        <v>4990216.5699999994</v>
      </c>
      <c r="G78" s="39">
        <f>SUM(G43:G77)</f>
        <v>13315169.510000002</v>
      </c>
    </row>
    <row r="79" spans="1:7" x14ac:dyDescent="0.25">
      <c r="A79" s="49" t="s">
        <v>218</v>
      </c>
      <c r="B79" s="49" t="s">
        <v>26</v>
      </c>
      <c r="C79" s="49" t="s">
        <v>1</v>
      </c>
      <c r="D79" s="49" t="s">
        <v>88</v>
      </c>
      <c r="E79" s="49" t="s">
        <v>43</v>
      </c>
      <c r="F79" s="50">
        <v>114683.64</v>
      </c>
      <c r="G79" s="52">
        <v>1035618.95</v>
      </c>
    </row>
    <row r="80" spans="1:7" x14ac:dyDescent="0.25">
      <c r="A80" s="49" t="s">
        <v>218</v>
      </c>
      <c r="B80" s="49" t="s">
        <v>26</v>
      </c>
      <c r="C80" s="49" t="s">
        <v>1</v>
      </c>
      <c r="D80" s="49" t="s">
        <v>88</v>
      </c>
      <c r="E80" s="49" t="s">
        <v>50</v>
      </c>
      <c r="F80" s="50">
        <v>10444.719999999999</v>
      </c>
      <c r="G80" s="52">
        <v>121919.22</v>
      </c>
    </row>
    <row r="81" spans="1:7" x14ac:dyDescent="0.25">
      <c r="A81" s="49" t="s">
        <v>218</v>
      </c>
      <c r="B81" s="49" t="s">
        <v>26</v>
      </c>
      <c r="C81" s="49" t="s">
        <v>1</v>
      </c>
      <c r="D81" s="49" t="s">
        <v>88</v>
      </c>
      <c r="E81" s="49" t="s">
        <v>28</v>
      </c>
      <c r="F81" s="50">
        <v>2181.39</v>
      </c>
      <c r="G81" s="52">
        <v>11929.06</v>
      </c>
    </row>
    <row r="82" spans="1:7" x14ac:dyDescent="0.25">
      <c r="A82" s="49" t="s">
        <v>218</v>
      </c>
      <c r="B82" s="49" t="s">
        <v>26</v>
      </c>
      <c r="C82" s="49" t="s">
        <v>1</v>
      </c>
      <c r="D82" s="49" t="s">
        <v>88</v>
      </c>
      <c r="E82" s="49" t="s">
        <v>62</v>
      </c>
      <c r="F82" s="50">
        <v>11881.55</v>
      </c>
      <c r="G82" s="52">
        <v>110982.3</v>
      </c>
    </row>
    <row r="83" spans="1:7" x14ac:dyDescent="0.25">
      <c r="A83" s="49" t="s">
        <v>218</v>
      </c>
      <c r="B83" s="49" t="s">
        <v>26</v>
      </c>
      <c r="C83" s="49" t="s">
        <v>1</v>
      </c>
      <c r="D83" s="49" t="s">
        <v>88</v>
      </c>
      <c r="E83" s="49" t="s">
        <v>46</v>
      </c>
      <c r="F83" s="50">
        <v>928098.83</v>
      </c>
      <c r="G83" s="52">
        <v>1936237.98</v>
      </c>
    </row>
    <row r="84" spans="1:7" x14ac:dyDescent="0.25">
      <c r="A84" s="49" t="s">
        <v>218</v>
      </c>
      <c r="B84" s="49" t="s">
        <v>26</v>
      </c>
      <c r="C84" s="49" t="s">
        <v>1</v>
      </c>
      <c r="D84" s="49" t="s">
        <v>245</v>
      </c>
      <c r="E84" s="49" t="s">
        <v>40</v>
      </c>
      <c r="F84" s="50">
        <v>95800.46</v>
      </c>
      <c r="G84" s="52">
        <v>85924.800000000003</v>
      </c>
    </row>
    <row r="85" spans="1:7" x14ac:dyDescent="0.25">
      <c r="A85" s="49" t="s">
        <v>218</v>
      </c>
      <c r="B85" s="49" t="s">
        <v>26</v>
      </c>
      <c r="C85" s="49" t="s">
        <v>1</v>
      </c>
      <c r="D85" s="49" t="s">
        <v>93</v>
      </c>
      <c r="E85" s="49" t="s">
        <v>45</v>
      </c>
      <c r="F85" s="50">
        <v>10777.46</v>
      </c>
      <c r="G85" s="52">
        <v>19122</v>
      </c>
    </row>
    <row r="86" spans="1:7" x14ac:dyDescent="0.25">
      <c r="A86" s="49" t="s">
        <v>218</v>
      </c>
      <c r="B86" s="49" t="s">
        <v>26</v>
      </c>
      <c r="C86" s="49" t="s">
        <v>1</v>
      </c>
      <c r="D86" s="49" t="s">
        <v>92</v>
      </c>
      <c r="E86" s="49" t="s">
        <v>65</v>
      </c>
      <c r="F86" s="50">
        <v>1235754.22</v>
      </c>
      <c r="G86" s="52">
        <v>1973308</v>
      </c>
    </row>
    <row r="87" spans="1:7" x14ac:dyDescent="0.25">
      <c r="A87" s="49" t="s">
        <v>218</v>
      </c>
      <c r="B87" s="49" t="s">
        <v>26</v>
      </c>
      <c r="C87" s="49" t="s">
        <v>1</v>
      </c>
      <c r="D87" s="49" t="s">
        <v>92</v>
      </c>
      <c r="E87" s="49" t="s">
        <v>28</v>
      </c>
      <c r="F87" s="50">
        <v>843340.42</v>
      </c>
      <c r="G87" s="52">
        <v>1561538.81</v>
      </c>
    </row>
    <row r="88" spans="1:7" x14ac:dyDescent="0.25">
      <c r="A88" s="49" t="s">
        <v>218</v>
      </c>
      <c r="B88" s="49" t="s">
        <v>26</v>
      </c>
      <c r="C88" s="49" t="s">
        <v>1</v>
      </c>
      <c r="D88" s="49" t="s">
        <v>92</v>
      </c>
      <c r="E88" s="49" t="s">
        <v>39</v>
      </c>
      <c r="F88" s="50">
        <v>89812.17</v>
      </c>
      <c r="G88" s="52">
        <v>179517.59</v>
      </c>
    </row>
    <row r="89" spans="1:7" x14ac:dyDescent="0.25">
      <c r="A89" s="49" t="s">
        <v>218</v>
      </c>
      <c r="B89" s="49" t="s">
        <v>26</v>
      </c>
      <c r="C89" s="49" t="s">
        <v>1</v>
      </c>
      <c r="D89" s="49" t="s">
        <v>105</v>
      </c>
      <c r="E89" s="49" t="s">
        <v>40</v>
      </c>
      <c r="F89" s="50">
        <v>599565.09</v>
      </c>
      <c r="G89" s="52">
        <v>564987.97</v>
      </c>
    </row>
    <row r="90" spans="1:7" x14ac:dyDescent="0.25">
      <c r="A90" s="49" t="s">
        <v>218</v>
      </c>
      <c r="B90" s="49" t="s">
        <v>26</v>
      </c>
      <c r="C90" s="49" t="s">
        <v>1</v>
      </c>
      <c r="D90" s="49" t="s">
        <v>105</v>
      </c>
      <c r="E90" s="49" t="s">
        <v>50</v>
      </c>
      <c r="F90" s="50">
        <v>424841.5</v>
      </c>
      <c r="G90" s="52">
        <v>30470.04</v>
      </c>
    </row>
    <row r="91" spans="1:7" x14ac:dyDescent="0.25">
      <c r="A91" s="49" t="s">
        <v>218</v>
      </c>
      <c r="B91" s="49" t="s">
        <v>26</v>
      </c>
      <c r="C91" s="49" t="s">
        <v>1</v>
      </c>
      <c r="D91" s="49" t="s">
        <v>90</v>
      </c>
      <c r="E91" s="49" t="s">
        <v>79</v>
      </c>
      <c r="F91" s="50">
        <v>74843.48</v>
      </c>
      <c r="G91" s="52">
        <v>242355</v>
      </c>
    </row>
    <row r="92" spans="1:7" x14ac:dyDescent="0.25">
      <c r="A92" s="49" t="s">
        <v>218</v>
      </c>
      <c r="B92" s="49" t="s">
        <v>26</v>
      </c>
      <c r="C92" s="49" t="s">
        <v>1</v>
      </c>
      <c r="D92" s="49" t="s">
        <v>90</v>
      </c>
      <c r="E92" s="49" t="s">
        <v>43</v>
      </c>
      <c r="F92" s="50">
        <v>261553</v>
      </c>
      <c r="G92" s="52">
        <v>1632195.59</v>
      </c>
    </row>
    <row r="93" spans="1:7" x14ac:dyDescent="0.25">
      <c r="A93" s="49" t="s">
        <v>218</v>
      </c>
      <c r="B93" s="49" t="s">
        <v>26</v>
      </c>
      <c r="C93" s="49" t="s">
        <v>1</v>
      </c>
      <c r="D93" s="49" t="s">
        <v>90</v>
      </c>
      <c r="E93" s="49" t="s">
        <v>50</v>
      </c>
      <c r="F93" s="50">
        <v>2530.89</v>
      </c>
      <c r="G93" s="52">
        <v>16020.02</v>
      </c>
    </row>
    <row r="94" spans="1:7" x14ac:dyDescent="0.25">
      <c r="A94" s="49" t="s">
        <v>218</v>
      </c>
      <c r="B94" s="49" t="s">
        <v>26</v>
      </c>
      <c r="C94" s="49" t="s">
        <v>1</v>
      </c>
      <c r="D94" s="49" t="s">
        <v>90</v>
      </c>
      <c r="E94" s="49" t="s">
        <v>28</v>
      </c>
      <c r="F94" s="50">
        <v>95300.7</v>
      </c>
      <c r="G94" s="52">
        <v>168695.67999999999</v>
      </c>
    </row>
    <row r="95" spans="1:7" x14ac:dyDescent="0.25">
      <c r="A95" s="49" t="s">
        <v>218</v>
      </c>
      <c r="B95" s="49" t="s">
        <v>26</v>
      </c>
      <c r="C95" s="49" t="s">
        <v>1</v>
      </c>
      <c r="D95" s="49" t="s">
        <v>90</v>
      </c>
      <c r="E95" s="49" t="s">
        <v>41</v>
      </c>
      <c r="F95" s="50">
        <v>49845.760000000002</v>
      </c>
      <c r="G95" s="52">
        <v>121718.5</v>
      </c>
    </row>
    <row r="96" spans="1:7" x14ac:dyDescent="0.25">
      <c r="A96" s="49" t="s">
        <v>218</v>
      </c>
      <c r="B96" s="49" t="s">
        <v>26</v>
      </c>
      <c r="C96" s="49" t="s">
        <v>1</v>
      </c>
      <c r="D96" s="49" t="s">
        <v>90</v>
      </c>
      <c r="E96" s="49" t="s">
        <v>55</v>
      </c>
      <c r="F96" s="50">
        <v>101288.17</v>
      </c>
      <c r="G96" s="52">
        <v>337753.66</v>
      </c>
    </row>
    <row r="97" spans="1:7" x14ac:dyDescent="0.25">
      <c r="A97" s="49" t="s">
        <v>218</v>
      </c>
      <c r="B97" s="49" t="s">
        <v>26</v>
      </c>
      <c r="C97" s="49" t="s">
        <v>1</v>
      </c>
      <c r="D97" s="49" t="s">
        <v>90</v>
      </c>
      <c r="E97" s="49" t="s">
        <v>100</v>
      </c>
      <c r="F97" s="50">
        <v>168647.3</v>
      </c>
      <c r="G97" s="52">
        <v>521800</v>
      </c>
    </row>
    <row r="98" spans="1:7" x14ac:dyDescent="0.25">
      <c r="A98" s="49" t="s">
        <v>218</v>
      </c>
      <c r="B98" s="49" t="s">
        <v>26</v>
      </c>
      <c r="C98" s="49" t="s">
        <v>1</v>
      </c>
      <c r="D98" s="49" t="s">
        <v>90</v>
      </c>
      <c r="E98" s="49" t="s">
        <v>39</v>
      </c>
      <c r="F98" s="50">
        <v>39118.19</v>
      </c>
      <c r="G98" s="52">
        <v>128229.49</v>
      </c>
    </row>
    <row r="99" spans="1:7" x14ac:dyDescent="0.25">
      <c r="A99" s="49" t="s">
        <v>218</v>
      </c>
      <c r="B99" s="49" t="s">
        <v>26</v>
      </c>
      <c r="C99" s="49" t="s">
        <v>1</v>
      </c>
      <c r="D99" s="49" t="s">
        <v>87</v>
      </c>
      <c r="E99" s="49" t="s">
        <v>40</v>
      </c>
      <c r="F99" s="50">
        <v>99796.47</v>
      </c>
      <c r="G99" s="52">
        <v>86508</v>
      </c>
    </row>
    <row r="100" spans="1:7" x14ac:dyDescent="0.25">
      <c r="A100" s="49" t="s">
        <v>218</v>
      </c>
      <c r="B100" s="49" t="s">
        <v>26</v>
      </c>
      <c r="C100" s="49" t="s">
        <v>1</v>
      </c>
      <c r="D100" s="49" t="s">
        <v>87</v>
      </c>
      <c r="E100" s="49" t="s">
        <v>50</v>
      </c>
      <c r="F100" s="50">
        <v>44800.91</v>
      </c>
      <c r="G100" s="52">
        <v>31500</v>
      </c>
    </row>
    <row r="101" spans="1:7" x14ac:dyDescent="0.25">
      <c r="A101" s="49" t="s">
        <v>218</v>
      </c>
      <c r="B101" s="49" t="s">
        <v>26</v>
      </c>
      <c r="C101" s="49" t="s">
        <v>1</v>
      </c>
      <c r="D101" s="49" t="s">
        <v>87</v>
      </c>
      <c r="E101" s="49" t="s">
        <v>28</v>
      </c>
      <c r="F101" s="50">
        <v>322557.17</v>
      </c>
      <c r="G101" s="52">
        <v>260242.86</v>
      </c>
    </row>
    <row r="102" spans="1:7" x14ac:dyDescent="0.25">
      <c r="A102" s="49" t="s">
        <v>218</v>
      </c>
      <c r="B102" s="49" t="s">
        <v>26</v>
      </c>
      <c r="C102" s="49" t="s">
        <v>1</v>
      </c>
      <c r="D102" s="49" t="s">
        <v>247</v>
      </c>
      <c r="E102" s="49" t="s">
        <v>28</v>
      </c>
      <c r="F102" s="50">
        <v>14604.46</v>
      </c>
      <c r="G102" s="52">
        <v>0</v>
      </c>
    </row>
    <row r="103" spans="1:7" x14ac:dyDescent="0.25">
      <c r="A103" s="49" t="s">
        <v>218</v>
      </c>
      <c r="B103" s="49" t="s">
        <v>26</v>
      </c>
      <c r="C103" s="49" t="s">
        <v>1</v>
      </c>
      <c r="D103" s="49" t="s">
        <v>89</v>
      </c>
      <c r="E103" s="49" t="s">
        <v>137</v>
      </c>
      <c r="F103" s="50">
        <v>3111.09</v>
      </c>
      <c r="G103" s="52">
        <v>23349</v>
      </c>
    </row>
    <row r="104" spans="1:7" x14ac:dyDescent="0.25">
      <c r="A104" s="49" t="s">
        <v>218</v>
      </c>
      <c r="B104" s="49" t="s">
        <v>26</v>
      </c>
      <c r="C104" s="49" t="s">
        <v>1</v>
      </c>
      <c r="D104" s="49" t="s">
        <v>89</v>
      </c>
      <c r="E104" s="49" t="s">
        <v>28</v>
      </c>
      <c r="F104" s="50">
        <v>99897.44</v>
      </c>
      <c r="G104" s="52">
        <v>1006207.94</v>
      </c>
    </row>
    <row r="105" spans="1:7" x14ac:dyDescent="0.25">
      <c r="A105" s="49" t="s">
        <v>218</v>
      </c>
      <c r="B105" s="49" t="s">
        <v>26</v>
      </c>
      <c r="C105" s="49" t="s">
        <v>1</v>
      </c>
      <c r="D105" s="49" t="s">
        <v>89</v>
      </c>
      <c r="E105" s="49" t="s">
        <v>41</v>
      </c>
      <c r="F105" s="50">
        <v>5571.82</v>
      </c>
      <c r="G105" s="52">
        <v>106570.06</v>
      </c>
    </row>
    <row r="106" spans="1:7" x14ac:dyDescent="0.25">
      <c r="A106" s="49" t="s">
        <v>218</v>
      </c>
      <c r="B106" s="49" t="s">
        <v>26</v>
      </c>
      <c r="C106" s="49" t="s">
        <v>1</v>
      </c>
      <c r="D106" s="49" t="s">
        <v>89</v>
      </c>
      <c r="E106" s="49" t="s">
        <v>100</v>
      </c>
      <c r="F106" s="50">
        <v>7112.88</v>
      </c>
      <c r="G106" s="52">
        <v>61580.02</v>
      </c>
    </row>
    <row r="107" spans="1:7" x14ac:dyDescent="0.25">
      <c r="A107" s="49" t="s">
        <v>218</v>
      </c>
      <c r="B107" s="49" t="s">
        <v>26</v>
      </c>
      <c r="C107" s="49" t="s">
        <v>1</v>
      </c>
      <c r="D107" s="49" t="s">
        <v>91</v>
      </c>
      <c r="E107" s="49" t="s">
        <v>100</v>
      </c>
      <c r="F107" s="50">
        <v>74843.48</v>
      </c>
      <c r="G107" s="52">
        <v>150000</v>
      </c>
    </row>
    <row r="108" spans="1:7" x14ac:dyDescent="0.25">
      <c r="A108" s="49" t="s">
        <v>218</v>
      </c>
      <c r="B108" s="49" t="s">
        <v>26</v>
      </c>
      <c r="C108" s="49" t="s">
        <v>1</v>
      </c>
      <c r="D108" s="49" t="s">
        <v>86</v>
      </c>
      <c r="E108" s="49" t="s">
        <v>40</v>
      </c>
      <c r="F108" s="50">
        <v>660402.80000000005</v>
      </c>
      <c r="G108" s="52">
        <v>608541.30000000005</v>
      </c>
    </row>
    <row r="109" spans="1:7" x14ac:dyDescent="0.25">
      <c r="A109" s="49" t="s">
        <v>218</v>
      </c>
      <c r="B109" s="49" t="s">
        <v>26</v>
      </c>
      <c r="C109" s="49" t="s">
        <v>1</v>
      </c>
      <c r="D109" s="49" t="s">
        <v>86</v>
      </c>
      <c r="E109" s="49" t="s">
        <v>43</v>
      </c>
      <c r="F109" s="50">
        <v>155461.28</v>
      </c>
      <c r="G109" s="52">
        <v>115668</v>
      </c>
    </row>
    <row r="110" spans="1:7" x14ac:dyDescent="0.25">
      <c r="A110" s="49" t="s">
        <v>218</v>
      </c>
      <c r="B110" s="49" t="s">
        <v>26</v>
      </c>
      <c r="C110" s="49" t="s">
        <v>1</v>
      </c>
      <c r="D110" s="49" t="s">
        <v>86</v>
      </c>
      <c r="E110" s="49" t="s">
        <v>50</v>
      </c>
      <c r="F110" s="50">
        <v>193825.96</v>
      </c>
      <c r="G110" s="52">
        <v>146364.32999999999</v>
      </c>
    </row>
    <row r="111" spans="1:7" ht="15.75" thickBot="1" x14ac:dyDescent="0.3">
      <c r="A111" s="37" t="s">
        <v>218</v>
      </c>
      <c r="B111" s="38"/>
      <c r="C111" s="38"/>
      <c r="D111" s="38"/>
      <c r="E111" s="38"/>
      <c r="F111" s="38">
        <f>SUM(F79:F110)</f>
        <v>6842294.7000000002</v>
      </c>
      <c r="G111" s="39">
        <f>SUM(G79:G110)</f>
        <v>13396856.169999998</v>
      </c>
    </row>
    <row r="112" spans="1:7" x14ac:dyDescent="0.25">
      <c r="A112" s="49" t="s">
        <v>288</v>
      </c>
      <c r="B112" s="49" t="s">
        <v>26</v>
      </c>
      <c r="C112" s="49" t="s">
        <v>1</v>
      </c>
      <c r="D112" s="49" t="s">
        <v>88</v>
      </c>
      <c r="E112" s="49" t="s">
        <v>43</v>
      </c>
      <c r="F112" s="50">
        <v>189366.958984375</v>
      </c>
      <c r="G112" s="52">
        <v>1568605.5703125</v>
      </c>
    </row>
    <row r="113" spans="1:7" x14ac:dyDescent="0.25">
      <c r="A113" s="49" t="s">
        <v>288</v>
      </c>
      <c r="B113" s="49" t="s">
        <v>26</v>
      </c>
      <c r="C113" s="49" t="s">
        <v>1</v>
      </c>
      <c r="D113" s="49" t="s">
        <v>88</v>
      </c>
      <c r="E113" s="49" t="s">
        <v>28</v>
      </c>
      <c r="F113" s="50">
        <v>67462.90625</v>
      </c>
      <c r="G113" s="52">
        <v>795900.9375</v>
      </c>
    </row>
    <row r="114" spans="1:7" x14ac:dyDescent="0.25">
      <c r="A114" s="49" t="s">
        <v>288</v>
      </c>
      <c r="B114" s="49" t="s">
        <v>26</v>
      </c>
      <c r="C114" s="49" t="s">
        <v>1</v>
      </c>
      <c r="D114" s="49" t="s">
        <v>88</v>
      </c>
      <c r="E114" s="49" t="s">
        <v>46</v>
      </c>
      <c r="F114" s="50">
        <v>882604.20654296875</v>
      </c>
      <c r="G114" s="52">
        <v>3455466.548828125</v>
      </c>
    </row>
    <row r="115" spans="1:7" x14ac:dyDescent="0.25">
      <c r="A115" s="49" t="s">
        <v>288</v>
      </c>
      <c r="B115" s="49" t="s">
        <v>26</v>
      </c>
      <c r="C115" s="49" t="s">
        <v>1</v>
      </c>
      <c r="D115" s="49" t="s">
        <v>88</v>
      </c>
      <c r="E115" s="49" t="s">
        <v>104</v>
      </c>
      <c r="F115" s="50">
        <v>34939.66015625</v>
      </c>
      <c r="G115" s="52">
        <v>369335.0625</v>
      </c>
    </row>
    <row r="116" spans="1:7" x14ac:dyDescent="0.25">
      <c r="A116" s="49" t="s">
        <v>288</v>
      </c>
      <c r="B116" s="49" t="s">
        <v>26</v>
      </c>
      <c r="C116" s="49" t="s">
        <v>1</v>
      </c>
      <c r="D116" s="49" t="s">
        <v>92</v>
      </c>
      <c r="E116" s="49" t="s">
        <v>65</v>
      </c>
      <c r="F116" s="50">
        <v>399276.326171875</v>
      </c>
      <c r="G116" s="52">
        <v>734016.1015625</v>
      </c>
    </row>
    <row r="117" spans="1:7" x14ac:dyDescent="0.25">
      <c r="A117" s="49" t="s">
        <v>288</v>
      </c>
      <c r="B117" s="49" t="s">
        <v>26</v>
      </c>
      <c r="C117" s="49" t="s">
        <v>1</v>
      </c>
      <c r="D117" s="49" t="s">
        <v>92</v>
      </c>
      <c r="E117" s="49" t="s">
        <v>50</v>
      </c>
      <c r="F117" s="50">
        <v>31186.77978515625</v>
      </c>
      <c r="G117" s="52">
        <v>51570</v>
      </c>
    </row>
    <row r="118" spans="1:7" x14ac:dyDescent="0.25">
      <c r="A118" s="49" t="s">
        <v>288</v>
      </c>
      <c r="B118" s="49" t="s">
        <v>26</v>
      </c>
      <c r="C118" s="49" t="s">
        <v>1</v>
      </c>
      <c r="D118" s="49" t="s">
        <v>92</v>
      </c>
      <c r="E118" s="49" t="s">
        <v>28</v>
      </c>
      <c r="F118" s="50">
        <v>487699.94921875</v>
      </c>
      <c r="G118" s="52">
        <v>836111.890625</v>
      </c>
    </row>
    <row r="119" spans="1:7" x14ac:dyDescent="0.25">
      <c r="A119" s="49" t="s">
        <v>288</v>
      </c>
      <c r="B119" s="49" t="s">
        <v>26</v>
      </c>
      <c r="C119" s="49" t="s">
        <v>1</v>
      </c>
      <c r="D119" s="49" t="s">
        <v>92</v>
      </c>
      <c r="E119" s="49" t="s">
        <v>41</v>
      </c>
      <c r="F119" s="50">
        <v>99791.296875</v>
      </c>
      <c r="G119" s="52">
        <v>172000</v>
      </c>
    </row>
    <row r="120" spans="1:7" x14ac:dyDescent="0.25">
      <c r="A120" s="49" t="s">
        <v>288</v>
      </c>
      <c r="B120" s="49" t="s">
        <v>26</v>
      </c>
      <c r="C120" s="49" t="s">
        <v>1</v>
      </c>
      <c r="D120" s="49" t="s">
        <v>92</v>
      </c>
      <c r="E120" s="49" t="s">
        <v>55</v>
      </c>
      <c r="F120" s="50">
        <v>50462.650390625</v>
      </c>
      <c r="G120" s="52">
        <v>187843.71875</v>
      </c>
    </row>
    <row r="121" spans="1:7" x14ac:dyDescent="0.25">
      <c r="A121" s="49" t="s">
        <v>288</v>
      </c>
      <c r="B121" s="49" t="s">
        <v>26</v>
      </c>
      <c r="C121" s="49" t="s">
        <v>1</v>
      </c>
      <c r="D121" s="49" t="s">
        <v>105</v>
      </c>
      <c r="E121" s="49" t="s">
        <v>40</v>
      </c>
      <c r="F121" s="50">
        <v>199666.015625</v>
      </c>
      <c r="G121" s="52">
        <v>175080.78125</v>
      </c>
    </row>
    <row r="122" spans="1:7" x14ac:dyDescent="0.25">
      <c r="A122" s="49" t="s">
        <v>288</v>
      </c>
      <c r="B122" s="49" t="s">
        <v>26</v>
      </c>
      <c r="C122" s="49" t="s">
        <v>1</v>
      </c>
      <c r="D122" s="49" t="s">
        <v>90</v>
      </c>
      <c r="E122" s="49" t="s">
        <v>65</v>
      </c>
      <c r="F122" s="50">
        <v>24947.830078125</v>
      </c>
      <c r="G122" s="52">
        <v>47875</v>
      </c>
    </row>
    <row r="123" spans="1:7" x14ac:dyDescent="0.25">
      <c r="A123" s="49" t="s">
        <v>288</v>
      </c>
      <c r="B123" s="49" t="s">
        <v>26</v>
      </c>
      <c r="C123" s="49" t="s">
        <v>1</v>
      </c>
      <c r="D123" s="49" t="s">
        <v>90</v>
      </c>
      <c r="E123" s="49" t="s">
        <v>40</v>
      </c>
      <c r="F123" s="50">
        <v>199833.0390625</v>
      </c>
      <c r="G123" s="52">
        <v>686000</v>
      </c>
    </row>
    <row r="124" spans="1:7" x14ac:dyDescent="0.25">
      <c r="A124" s="49" t="s">
        <v>288</v>
      </c>
      <c r="B124" s="49" t="s">
        <v>26</v>
      </c>
      <c r="C124" s="49" t="s">
        <v>1</v>
      </c>
      <c r="D124" s="49" t="s">
        <v>90</v>
      </c>
      <c r="E124" s="49" t="s">
        <v>43</v>
      </c>
      <c r="F124" s="50">
        <v>337247.466796875</v>
      </c>
      <c r="G124" s="52">
        <v>2108303.515625</v>
      </c>
    </row>
    <row r="125" spans="1:7" x14ac:dyDescent="0.25">
      <c r="A125" s="49" t="s">
        <v>288</v>
      </c>
      <c r="B125" s="49" t="s">
        <v>26</v>
      </c>
      <c r="C125" s="49" t="s">
        <v>1</v>
      </c>
      <c r="D125" s="49" t="s">
        <v>90</v>
      </c>
      <c r="E125" s="49" t="s">
        <v>50</v>
      </c>
      <c r="F125" s="50">
        <v>27449.610107421875</v>
      </c>
      <c r="G125" s="52">
        <v>83396.199951171875</v>
      </c>
    </row>
    <row r="126" spans="1:7" x14ac:dyDescent="0.25">
      <c r="A126" s="49" t="s">
        <v>288</v>
      </c>
      <c r="B126" s="49" t="s">
        <v>26</v>
      </c>
      <c r="C126" s="49" t="s">
        <v>1</v>
      </c>
      <c r="D126" s="49" t="s">
        <v>90</v>
      </c>
      <c r="E126" s="49" t="s">
        <v>28</v>
      </c>
      <c r="F126" s="50">
        <v>494839.5078125</v>
      </c>
      <c r="G126" s="52">
        <v>1249333.3984375</v>
      </c>
    </row>
    <row r="127" spans="1:7" x14ac:dyDescent="0.25">
      <c r="A127" s="49" t="s">
        <v>288</v>
      </c>
      <c r="B127" s="49" t="s">
        <v>26</v>
      </c>
      <c r="C127" s="49" t="s">
        <v>1</v>
      </c>
      <c r="D127" s="49" t="s">
        <v>90</v>
      </c>
      <c r="E127" s="49" t="s">
        <v>55</v>
      </c>
      <c r="F127" s="50">
        <v>348770.607421875</v>
      </c>
      <c r="G127" s="52">
        <v>1204448.8125</v>
      </c>
    </row>
    <row r="128" spans="1:7" x14ac:dyDescent="0.25">
      <c r="A128" s="49" t="s">
        <v>288</v>
      </c>
      <c r="B128" s="49" t="s">
        <v>26</v>
      </c>
      <c r="C128" s="49" t="s">
        <v>1</v>
      </c>
      <c r="D128" s="49" t="s">
        <v>90</v>
      </c>
      <c r="E128" s="49" t="s">
        <v>300</v>
      </c>
      <c r="F128" s="50">
        <v>24947.830078125</v>
      </c>
      <c r="G128" s="52">
        <v>75357</v>
      </c>
    </row>
    <row r="129" spans="1:7" x14ac:dyDescent="0.25">
      <c r="A129" s="49" t="s">
        <v>288</v>
      </c>
      <c r="B129" s="49" t="s">
        <v>26</v>
      </c>
      <c r="C129" s="49" t="s">
        <v>1</v>
      </c>
      <c r="D129" s="49" t="s">
        <v>90</v>
      </c>
      <c r="E129" s="49" t="s">
        <v>46</v>
      </c>
      <c r="F129" s="50">
        <v>30464.2802734375</v>
      </c>
      <c r="G129" s="52">
        <v>98006</v>
      </c>
    </row>
    <row r="130" spans="1:7" x14ac:dyDescent="0.25">
      <c r="A130" s="49" t="s">
        <v>288</v>
      </c>
      <c r="B130" s="49" t="s">
        <v>26</v>
      </c>
      <c r="C130" s="49" t="s">
        <v>1</v>
      </c>
      <c r="D130" s="49" t="s">
        <v>90</v>
      </c>
      <c r="E130" s="49" t="s">
        <v>100</v>
      </c>
      <c r="F130" s="50">
        <v>24947.830078125</v>
      </c>
      <c r="G130" s="52">
        <v>86375</v>
      </c>
    </row>
    <row r="131" spans="1:7" x14ac:dyDescent="0.25">
      <c r="A131" s="49" t="s">
        <v>288</v>
      </c>
      <c r="B131" s="49" t="s">
        <v>26</v>
      </c>
      <c r="C131" s="49" t="s">
        <v>1</v>
      </c>
      <c r="D131" s="49" t="s">
        <v>90</v>
      </c>
      <c r="E131" s="49" t="s">
        <v>39</v>
      </c>
      <c r="F131" s="50">
        <v>301768.90625</v>
      </c>
      <c r="G131" s="52">
        <v>980030.953125</v>
      </c>
    </row>
    <row r="132" spans="1:7" x14ac:dyDescent="0.25">
      <c r="A132" s="49" t="s">
        <v>288</v>
      </c>
      <c r="B132" s="49" t="s">
        <v>26</v>
      </c>
      <c r="C132" s="49" t="s">
        <v>1</v>
      </c>
      <c r="D132" s="49" t="s">
        <v>90</v>
      </c>
      <c r="E132" s="49" t="s">
        <v>73</v>
      </c>
      <c r="F132" s="50">
        <v>91966.75</v>
      </c>
      <c r="G132" s="52">
        <v>74855</v>
      </c>
    </row>
    <row r="133" spans="1:7" x14ac:dyDescent="0.25">
      <c r="A133" s="49" t="s">
        <v>288</v>
      </c>
      <c r="B133" s="49" t="s">
        <v>26</v>
      </c>
      <c r="C133" s="49" t="s">
        <v>1</v>
      </c>
      <c r="D133" s="49" t="s">
        <v>90</v>
      </c>
      <c r="E133" s="49" t="s">
        <v>277</v>
      </c>
      <c r="F133" s="50">
        <v>49895.6484375</v>
      </c>
      <c r="G133" s="52">
        <v>162500</v>
      </c>
    </row>
    <row r="134" spans="1:7" x14ac:dyDescent="0.25">
      <c r="A134" s="49" t="s">
        <v>288</v>
      </c>
      <c r="B134" s="49" t="s">
        <v>26</v>
      </c>
      <c r="C134" s="49" t="s">
        <v>1</v>
      </c>
      <c r="D134" s="49" t="s">
        <v>87</v>
      </c>
      <c r="E134" s="49" t="s">
        <v>40</v>
      </c>
      <c r="F134" s="50">
        <v>138988.625</v>
      </c>
      <c r="G134" s="52">
        <v>122701.5</v>
      </c>
    </row>
    <row r="135" spans="1:7" x14ac:dyDescent="0.25">
      <c r="A135" s="49" t="s">
        <v>288</v>
      </c>
      <c r="B135" s="49" t="s">
        <v>26</v>
      </c>
      <c r="C135" s="49" t="s">
        <v>1</v>
      </c>
      <c r="D135" s="49" t="s">
        <v>87</v>
      </c>
      <c r="E135" s="49" t="s">
        <v>50</v>
      </c>
      <c r="F135" s="50">
        <v>247516.171875</v>
      </c>
      <c r="G135" s="52">
        <v>165763.9609375</v>
      </c>
    </row>
    <row r="136" spans="1:7" x14ac:dyDescent="0.25">
      <c r="A136" s="49" t="s">
        <v>288</v>
      </c>
      <c r="B136" s="49" t="s">
        <v>26</v>
      </c>
      <c r="C136" s="49" t="s">
        <v>1</v>
      </c>
      <c r="D136" s="49" t="s">
        <v>87</v>
      </c>
      <c r="E136" s="49" t="s">
        <v>28</v>
      </c>
      <c r="F136" s="50">
        <v>381193.73565673828</v>
      </c>
      <c r="G136" s="52">
        <v>234568.32592773438</v>
      </c>
    </row>
    <row r="137" spans="1:7" x14ac:dyDescent="0.25">
      <c r="A137" s="49" t="s">
        <v>288</v>
      </c>
      <c r="B137" s="49" t="s">
        <v>26</v>
      </c>
      <c r="C137" s="49" t="s">
        <v>1</v>
      </c>
      <c r="D137" s="49" t="s">
        <v>87</v>
      </c>
      <c r="E137" s="49" t="s">
        <v>73</v>
      </c>
      <c r="F137" s="50">
        <v>172842.255859375</v>
      </c>
      <c r="G137" s="52">
        <v>137566.4609375</v>
      </c>
    </row>
    <row r="138" spans="1:7" x14ac:dyDescent="0.25">
      <c r="A138" s="49" t="s">
        <v>288</v>
      </c>
      <c r="B138" s="49" t="s">
        <v>26</v>
      </c>
      <c r="C138" s="49" t="s">
        <v>1</v>
      </c>
      <c r="D138" s="49" t="s">
        <v>89</v>
      </c>
      <c r="E138" s="49" t="s">
        <v>43</v>
      </c>
      <c r="F138" s="50">
        <v>30586.0703125</v>
      </c>
      <c r="G138" s="52">
        <v>273131.75</v>
      </c>
    </row>
    <row r="139" spans="1:7" x14ac:dyDescent="0.25">
      <c r="A139" s="49" t="s">
        <v>288</v>
      </c>
      <c r="B139" s="49" t="s">
        <v>26</v>
      </c>
      <c r="C139" s="49" t="s">
        <v>1</v>
      </c>
      <c r="D139" s="49" t="s">
        <v>89</v>
      </c>
      <c r="E139" s="49" t="s">
        <v>299</v>
      </c>
      <c r="F139" s="50">
        <v>11605.5302734375</v>
      </c>
      <c r="G139" s="52">
        <v>138071.40625</v>
      </c>
    </row>
    <row r="140" spans="1:7" x14ac:dyDescent="0.25">
      <c r="A140" s="49" t="s">
        <v>288</v>
      </c>
      <c r="B140" s="49" t="s">
        <v>26</v>
      </c>
      <c r="C140" s="49" t="s">
        <v>1</v>
      </c>
      <c r="D140" s="49" t="s">
        <v>89</v>
      </c>
      <c r="E140" s="49" t="s">
        <v>46</v>
      </c>
      <c r="F140" s="50">
        <v>22500.669921875</v>
      </c>
      <c r="G140" s="52">
        <v>91286.6015625</v>
      </c>
    </row>
    <row r="141" spans="1:7" x14ac:dyDescent="0.25">
      <c r="A141" s="49" t="s">
        <v>288</v>
      </c>
      <c r="B141" s="49" t="s">
        <v>26</v>
      </c>
      <c r="C141" s="49" t="s">
        <v>1</v>
      </c>
      <c r="D141" s="49" t="s">
        <v>89</v>
      </c>
      <c r="E141" s="49" t="s">
        <v>100</v>
      </c>
      <c r="F141" s="50">
        <v>3293.110107421875</v>
      </c>
      <c r="G141" s="52">
        <v>29600</v>
      </c>
    </row>
    <row r="142" spans="1:7" x14ac:dyDescent="0.25">
      <c r="A142" s="49" t="s">
        <v>288</v>
      </c>
      <c r="B142" s="49" t="s">
        <v>26</v>
      </c>
      <c r="C142" s="49" t="s">
        <v>1</v>
      </c>
      <c r="D142" s="49" t="s">
        <v>118</v>
      </c>
      <c r="E142" s="49" t="s">
        <v>50</v>
      </c>
      <c r="F142" s="50">
        <v>21990.729248046875</v>
      </c>
      <c r="G142" s="52">
        <v>12582</v>
      </c>
    </row>
    <row r="143" spans="1:7" x14ac:dyDescent="0.25">
      <c r="A143" s="49" t="s">
        <v>288</v>
      </c>
      <c r="B143" s="49" t="s">
        <v>26</v>
      </c>
      <c r="C143" s="49" t="s">
        <v>1</v>
      </c>
      <c r="D143" s="49" t="s">
        <v>301</v>
      </c>
      <c r="E143" s="49" t="s">
        <v>43</v>
      </c>
      <c r="F143" s="50">
        <v>25723.169921875</v>
      </c>
      <c r="G143" s="52">
        <v>188699.625</v>
      </c>
    </row>
    <row r="144" spans="1:7" x14ac:dyDescent="0.25">
      <c r="A144" s="49" t="s">
        <v>288</v>
      </c>
      <c r="B144" s="49" t="s">
        <v>26</v>
      </c>
      <c r="C144" s="49" t="s">
        <v>1</v>
      </c>
      <c r="D144" s="49" t="s">
        <v>86</v>
      </c>
      <c r="E144" s="49" t="s">
        <v>65</v>
      </c>
      <c r="F144" s="50">
        <v>177669.796875</v>
      </c>
      <c r="G144" s="52">
        <v>132192</v>
      </c>
    </row>
    <row r="145" spans="1:7" x14ac:dyDescent="0.25">
      <c r="A145" s="49" t="s">
        <v>288</v>
      </c>
      <c r="B145" s="49" t="s">
        <v>26</v>
      </c>
      <c r="C145" s="49" t="s">
        <v>1</v>
      </c>
      <c r="D145" s="49" t="s">
        <v>86</v>
      </c>
      <c r="E145" s="49" t="s">
        <v>292</v>
      </c>
      <c r="F145" s="50">
        <v>171873.8125</v>
      </c>
      <c r="G145" s="52">
        <v>149769</v>
      </c>
    </row>
    <row r="146" spans="1:7" x14ac:dyDescent="0.25">
      <c r="A146" s="49" t="s">
        <v>288</v>
      </c>
      <c r="B146" s="49" t="s">
        <v>26</v>
      </c>
      <c r="C146" s="49" t="s">
        <v>1</v>
      </c>
      <c r="D146" s="49" t="s">
        <v>86</v>
      </c>
      <c r="E146" s="49" t="s">
        <v>40</v>
      </c>
      <c r="F146" s="50">
        <v>703389.7197265625</v>
      </c>
      <c r="G146" s="52">
        <v>689932.9609375</v>
      </c>
    </row>
    <row r="147" spans="1:7" x14ac:dyDescent="0.25">
      <c r="A147" s="49" t="s">
        <v>288</v>
      </c>
      <c r="B147" s="49" t="s">
        <v>26</v>
      </c>
      <c r="C147" s="49" t="s">
        <v>1</v>
      </c>
      <c r="D147" s="49" t="s">
        <v>86</v>
      </c>
      <c r="E147" s="49" t="s">
        <v>50</v>
      </c>
      <c r="F147" s="50">
        <v>242361.3076171875</v>
      </c>
      <c r="G147" s="52">
        <v>250577.951171875</v>
      </c>
    </row>
    <row r="148" spans="1:7" x14ac:dyDescent="0.25">
      <c r="A148" s="49" t="s">
        <v>288</v>
      </c>
      <c r="B148" s="49" t="s">
        <v>26</v>
      </c>
      <c r="C148" s="49" t="s">
        <v>1</v>
      </c>
      <c r="D148" s="49" t="s">
        <v>86</v>
      </c>
      <c r="E148" s="49" t="s">
        <v>41</v>
      </c>
      <c r="F148" s="50">
        <v>4812.52978515625</v>
      </c>
      <c r="G148" s="52">
        <v>1848</v>
      </c>
    </row>
    <row r="149" spans="1:7" ht="15.75" thickBot="1" x14ac:dyDescent="0.3">
      <c r="A149" s="37" t="s">
        <v>288</v>
      </c>
      <c r="B149" s="38"/>
      <c r="C149" s="38"/>
      <c r="D149" s="38"/>
      <c r="E149" s="38"/>
      <c r="F149" s="38">
        <f>SUM(F112:F148)</f>
        <v>6755883.2910766602</v>
      </c>
      <c r="G149" s="39">
        <f>SUM(G112:G148)</f>
        <v>17820703.033691406</v>
      </c>
    </row>
    <row r="150" spans="1:7" x14ac:dyDescent="0.25">
      <c r="A150" s="49" t="s">
        <v>329</v>
      </c>
      <c r="B150" s="49" t="s">
        <v>26</v>
      </c>
      <c r="C150" s="49" t="s">
        <v>1</v>
      </c>
      <c r="D150" s="49" t="s">
        <v>88</v>
      </c>
      <c r="E150" s="49" t="s">
        <v>65</v>
      </c>
      <c r="F150" s="50">
        <v>4465.22021484375</v>
      </c>
      <c r="G150" s="52">
        <v>28145.810546875</v>
      </c>
    </row>
    <row r="151" spans="1:7" x14ac:dyDescent="0.25">
      <c r="A151" s="49" t="s">
        <v>329</v>
      </c>
      <c r="B151" s="49" t="s">
        <v>26</v>
      </c>
      <c r="C151" s="49" t="s">
        <v>1</v>
      </c>
      <c r="D151" s="49" t="s">
        <v>88</v>
      </c>
      <c r="E151" s="49" t="s">
        <v>43</v>
      </c>
      <c r="F151" s="50">
        <v>108356.2373046875</v>
      </c>
      <c r="G151" s="52">
        <v>1038469.078125</v>
      </c>
    </row>
    <row r="152" spans="1:7" x14ac:dyDescent="0.25">
      <c r="A152" s="49" t="s">
        <v>329</v>
      </c>
      <c r="B152" s="49" t="s">
        <v>26</v>
      </c>
      <c r="C152" s="49" t="s">
        <v>1</v>
      </c>
      <c r="D152" s="49" t="s">
        <v>88</v>
      </c>
      <c r="E152" s="49" t="s">
        <v>50</v>
      </c>
      <c r="F152" s="50">
        <v>29570.44921875</v>
      </c>
      <c r="G152" s="52">
        <v>99243.1015625</v>
      </c>
    </row>
    <row r="153" spans="1:7" x14ac:dyDescent="0.25">
      <c r="A153" s="49" t="s">
        <v>329</v>
      </c>
      <c r="B153" s="49" t="s">
        <v>26</v>
      </c>
      <c r="C153" s="49" t="s">
        <v>1</v>
      </c>
      <c r="D153" s="49" t="s">
        <v>88</v>
      </c>
      <c r="E153" s="49" t="s">
        <v>28</v>
      </c>
      <c r="F153" s="50">
        <v>30852.3193359375</v>
      </c>
      <c r="G153" s="52">
        <v>172674.515625</v>
      </c>
    </row>
    <row r="154" spans="1:7" x14ac:dyDescent="0.25">
      <c r="A154" s="49" t="s">
        <v>329</v>
      </c>
      <c r="B154" s="49" t="s">
        <v>26</v>
      </c>
      <c r="C154" s="49" t="s">
        <v>1</v>
      </c>
      <c r="D154" s="49" t="s">
        <v>88</v>
      </c>
      <c r="E154" s="49" t="s">
        <v>55</v>
      </c>
      <c r="F154" s="50">
        <v>26954.230102539063</v>
      </c>
      <c r="G154" s="52">
        <v>117552.26953125</v>
      </c>
    </row>
    <row r="155" spans="1:7" x14ac:dyDescent="0.25">
      <c r="A155" s="49" t="s">
        <v>329</v>
      </c>
      <c r="B155" s="49" t="s">
        <v>26</v>
      </c>
      <c r="C155" s="49" t="s">
        <v>1</v>
      </c>
      <c r="D155" s="49" t="s">
        <v>88</v>
      </c>
      <c r="E155" s="49" t="s">
        <v>62</v>
      </c>
      <c r="F155" s="50">
        <v>24947.830078125</v>
      </c>
      <c r="G155" s="52">
        <v>56900</v>
      </c>
    </row>
    <row r="156" spans="1:7" x14ac:dyDescent="0.25">
      <c r="A156" s="49" t="s">
        <v>329</v>
      </c>
      <c r="B156" s="49" t="s">
        <v>26</v>
      </c>
      <c r="C156" s="49" t="s">
        <v>1</v>
      </c>
      <c r="D156" s="49" t="s">
        <v>88</v>
      </c>
      <c r="E156" s="49" t="s">
        <v>46</v>
      </c>
      <c r="F156" s="50">
        <v>1039049.5600585938</v>
      </c>
      <c r="G156" s="52">
        <v>2812214.072265625</v>
      </c>
    </row>
    <row r="157" spans="1:7" x14ac:dyDescent="0.25">
      <c r="A157" s="49" t="s">
        <v>329</v>
      </c>
      <c r="B157" s="49" t="s">
        <v>26</v>
      </c>
      <c r="C157" s="49" t="s">
        <v>1</v>
      </c>
      <c r="D157" s="49" t="s">
        <v>88</v>
      </c>
      <c r="E157" s="49" t="s">
        <v>100</v>
      </c>
      <c r="F157" s="50">
        <v>49681.009765625</v>
      </c>
      <c r="G157" s="52">
        <v>480958.2265625</v>
      </c>
    </row>
    <row r="158" spans="1:7" x14ac:dyDescent="0.25">
      <c r="A158" s="49" t="s">
        <v>329</v>
      </c>
      <c r="B158" s="49" t="s">
        <v>26</v>
      </c>
      <c r="C158" s="49" t="s">
        <v>1</v>
      </c>
      <c r="D158" s="49" t="s">
        <v>92</v>
      </c>
      <c r="E158" s="49" t="s">
        <v>65</v>
      </c>
      <c r="F158" s="50">
        <v>490399.96875</v>
      </c>
      <c r="G158" s="52">
        <v>912364.75</v>
      </c>
    </row>
    <row r="159" spans="1:7" x14ac:dyDescent="0.25">
      <c r="A159" s="49" t="s">
        <v>329</v>
      </c>
      <c r="B159" s="49" t="s">
        <v>26</v>
      </c>
      <c r="C159" s="49" t="s">
        <v>1</v>
      </c>
      <c r="D159" s="49" t="s">
        <v>92</v>
      </c>
      <c r="E159" s="49" t="s">
        <v>43</v>
      </c>
      <c r="F159" s="50">
        <v>130089.927734375</v>
      </c>
      <c r="G159" s="52">
        <v>218071.203125</v>
      </c>
    </row>
    <row r="160" spans="1:7" x14ac:dyDescent="0.25">
      <c r="A160" s="49" t="s">
        <v>329</v>
      </c>
      <c r="B160" s="49" t="s">
        <v>26</v>
      </c>
      <c r="C160" s="49" t="s">
        <v>1</v>
      </c>
      <c r="D160" s="49" t="s">
        <v>92</v>
      </c>
      <c r="E160" s="49" t="s">
        <v>50</v>
      </c>
      <c r="F160" s="50">
        <v>13203.660354614258</v>
      </c>
      <c r="G160" s="52">
        <v>9538</v>
      </c>
    </row>
    <row r="161" spans="1:7" x14ac:dyDescent="0.25">
      <c r="A161" s="49" t="s">
        <v>329</v>
      </c>
      <c r="B161" s="49" t="s">
        <v>26</v>
      </c>
      <c r="C161" s="49" t="s">
        <v>1</v>
      </c>
      <c r="D161" s="49" t="s">
        <v>92</v>
      </c>
      <c r="E161" s="49" t="s">
        <v>28</v>
      </c>
      <c r="F161" s="50">
        <v>823827.111328125</v>
      </c>
      <c r="G161" s="52">
        <v>1523889.171875</v>
      </c>
    </row>
    <row r="162" spans="1:7" x14ac:dyDescent="0.25">
      <c r="A162" s="49" t="s">
        <v>329</v>
      </c>
      <c r="B162" s="49" t="s">
        <v>26</v>
      </c>
      <c r="C162" s="49" t="s">
        <v>1</v>
      </c>
      <c r="D162" s="49" t="s">
        <v>92</v>
      </c>
      <c r="E162" s="49" t="s">
        <v>340</v>
      </c>
      <c r="F162" s="50">
        <v>202099.19921875</v>
      </c>
      <c r="G162" s="52">
        <v>174968</v>
      </c>
    </row>
    <row r="163" spans="1:7" x14ac:dyDescent="0.25">
      <c r="A163" s="49" t="s">
        <v>329</v>
      </c>
      <c r="B163" s="49" t="s">
        <v>26</v>
      </c>
      <c r="C163" s="49" t="s">
        <v>1</v>
      </c>
      <c r="D163" s="49" t="s">
        <v>92</v>
      </c>
      <c r="E163" s="49" t="s">
        <v>55</v>
      </c>
      <c r="F163" s="50">
        <v>157545.5185546875</v>
      </c>
      <c r="G163" s="52">
        <v>310408.75</v>
      </c>
    </row>
    <row r="164" spans="1:7" x14ac:dyDescent="0.25">
      <c r="A164" s="49" t="s">
        <v>329</v>
      </c>
      <c r="B164" s="49" t="s">
        <v>26</v>
      </c>
      <c r="C164" s="49" t="s">
        <v>1</v>
      </c>
      <c r="D164" s="49" t="s">
        <v>92</v>
      </c>
      <c r="E164" s="49" t="s">
        <v>39</v>
      </c>
      <c r="F164" s="50">
        <v>143699.46875</v>
      </c>
      <c r="G164" s="52">
        <v>290928.96875</v>
      </c>
    </row>
    <row r="165" spans="1:7" x14ac:dyDescent="0.25">
      <c r="A165" s="49" t="s">
        <v>329</v>
      </c>
      <c r="B165" s="49" t="s">
        <v>26</v>
      </c>
      <c r="C165" s="49" t="s">
        <v>1</v>
      </c>
      <c r="D165" s="49" t="s">
        <v>92</v>
      </c>
      <c r="E165" s="49" t="s">
        <v>80</v>
      </c>
      <c r="F165" s="50">
        <v>21954.08984375</v>
      </c>
      <c r="G165" s="52">
        <v>41030</v>
      </c>
    </row>
    <row r="166" spans="1:7" x14ac:dyDescent="0.25">
      <c r="A166" s="49" t="s">
        <v>329</v>
      </c>
      <c r="B166" s="49" t="s">
        <v>26</v>
      </c>
      <c r="C166" s="49" t="s">
        <v>1</v>
      </c>
      <c r="D166" s="49" t="s">
        <v>105</v>
      </c>
      <c r="E166" s="49" t="s">
        <v>50</v>
      </c>
      <c r="F166" s="50">
        <v>68.040000915527344</v>
      </c>
      <c r="G166" s="52">
        <v>1212</v>
      </c>
    </row>
    <row r="167" spans="1:7" x14ac:dyDescent="0.25">
      <c r="A167" s="49" t="s">
        <v>329</v>
      </c>
      <c r="B167" s="49" t="s">
        <v>26</v>
      </c>
      <c r="C167" s="49" t="s">
        <v>1</v>
      </c>
      <c r="D167" s="49" t="s">
        <v>90</v>
      </c>
      <c r="E167" s="49" t="s">
        <v>65</v>
      </c>
      <c r="F167" s="50">
        <v>306443.1171875</v>
      </c>
      <c r="G167" s="52">
        <v>257554.796875</v>
      </c>
    </row>
    <row r="168" spans="1:7" x14ac:dyDescent="0.25">
      <c r="A168" s="49" t="s">
        <v>329</v>
      </c>
      <c r="B168" s="49" t="s">
        <v>26</v>
      </c>
      <c r="C168" s="49" t="s">
        <v>1</v>
      </c>
      <c r="D168" s="49" t="s">
        <v>90</v>
      </c>
      <c r="E168" s="49" t="s">
        <v>79</v>
      </c>
      <c r="F168" s="50">
        <v>24823.08984375</v>
      </c>
      <c r="G168" s="52">
        <v>74000</v>
      </c>
    </row>
    <row r="169" spans="1:7" x14ac:dyDescent="0.25">
      <c r="A169" s="49" t="s">
        <v>329</v>
      </c>
      <c r="B169" s="49" t="s">
        <v>26</v>
      </c>
      <c r="C169" s="49" t="s">
        <v>1</v>
      </c>
      <c r="D169" s="49" t="s">
        <v>90</v>
      </c>
      <c r="E169" s="49" t="s">
        <v>43</v>
      </c>
      <c r="F169" s="50">
        <v>504093.912109375</v>
      </c>
      <c r="G169" s="52">
        <v>2048088.9296875</v>
      </c>
    </row>
    <row r="170" spans="1:7" x14ac:dyDescent="0.25">
      <c r="A170" s="49" t="s">
        <v>329</v>
      </c>
      <c r="B170" s="49" t="s">
        <v>26</v>
      </c>
      <c r="C170" s="49" t="s">
        <v>1</v>
      </c>
      <c r="D170" s="49" t="s">
        <v>90</v>
      </c>
      <c r="E170" s="49" t="s">
        <v>50</v>
      </c>
      <c r="F170" s="50">
        <v>172627.5625</v>
      </c>
      <c r="G170" s="52">
        <v>86687.919921875</v>
      </c>
    </row>
    <row r="171" spans="1:7" x14ac:dyDescent="0.25">
      <c r="A171" s="49" t="s">
        <v>329</v>
      </c>
      <c r="B171" s="49" t="s">
        <v>26</v>
      </c>
      <c r="C171" s="49" t="s">
        <v>1</v>
      </c>
      <c r="D171" s="49" t="s">
        <v>90</v>
      </c>
      <c r="E171" s="49" t="s">
        <v>28</v>
      </c>
      <c r="F171" s="50">
        <v>970895.197265625</v>
      </c>
      <c r="G171" s="52">
        <v>2734618.625</v>
      </c>
    </row>
    <row r="172" spans="1:7" x14ac:dyDescent="0.25">
      <c r="A172" s="49" t="s">
        <v>329</v>
      </c>
      <c r="B172" s="49" t="s">
        <v>26</v>
      </c>
      <c r="C172" s="49" t="s">
        <v>1</v>
      </c>
      <c r="D172" s="49" t="s">
        <v>90</v>
      </c>
      <c r="E172" s="49" t="s">
        <v>41</v>
      </c>
      <c r="F172" s="50">
        <v>8005.469970703125</v>
      </c>
      <c r="G172" s="52">
        <v>4445.090087890625</v>
      </c>
    </row>
    <row r="173" spans="1:7" x14ac:dyDescent="0.25">
      <c r="A173" s="49" t="s">
        <v>329</v>
      </c>
      <c r="B173" s="49" t="s">
        <v>26</v>
      </c>
      <c r="C173" s="49" t="s">
        <v>1</v>
      </c>
      <c r="D173" s="49" t="s">
        <v>90</v>
      </c>
      <c r="E173" s="49" t="s">
        <v>55</v>
      </c>
      <c r="F173" s="50">
        <v>69853.919921875</v>
      </c>
      <c r="G173" s="52">
        <v>216250</v>
      </c>
    </row>
    <row r="174" spans="1:7" x14ac:dyDescent="0.25">
      <c r="A174" s="49" t="s">
        <v>329</v>
      </c>
      <c r="B174" s="49" t="s">
        <v>26</v>
      </c>
      <c r="C174" s="49" t="s">
        <v>1</v>
      </c>
      <c r="D174" s="49" t="s">
        <v>90</v>
      </c>
      <c r="E174" s="49" t="s">
        <v>37</v>
      </c>
      <c r="F174" s="50">
        <v>698.53997802734375</v>
      </c>
      <c r="G174" s="52">
        <v>1419.5999755859375</v>
      </c>
    </row>
    <row r="175" spans="1:7" x14ac:dyDescent="0.25">
      <c r="A175" s="49" t="s">
        <v>329</v>
      </c>
      <c r="B175" s="49" t="s">
        <v>26</v>
      </c>
      <c r="C175" s="49" t="s">
        <v>1</v>
      </c>
      <c r="D175" s="49" t="s">
        <v>90</v>
      </c>
      <c r="E175" s="49" t="s">
        <v>46</v>
      </c>
      <c r="F175" s="50">
        <v>171775.5703125</v>
      </c>
      <c r="G175" s="52">
        <v>614236.19140625</v>
      </c>
    </row>
    <row r="176" spans="1:7" x14ac:dyDescent="0.25">
      <c r="A176" s="49" t="s">
        <v>329</v>
      </c>
      <c r="B176" s="49" t="s">
        <v>26</v>
      </c>
      <c r="C176" s="49" t="s">
        <v>1</v>
      </c>
      <c r="D176" s="49" t="s">
        <v>90</v>
      </c>
      <c r="E176" s="49" t="s">
        <v>100</v>
      </c>
      <c r="F176" s="50">
        <v>49870.7109375</v>
      </c>
      <c r="G176" s="52">
        <v>107591.98828125</v>
      </c>
    </row>
    <row r="177" spans="1:7" x14ac:dyDescent="0.25">
      <c r="A177" s="49" t="s">
        <v>329</v>
      </c>
      <c r="B177" s="49" t="s">
        <v>26</v>
      </c>
      <c r="C177" s="49" t="s">
        <v>1</v>
      </c>
      <c r="D177" s="49" t="s">
        <v>90</v>
      </c>
      <c r="E177" s="49" t="s">
        <v>39</v>
      </c>
      <c r="F177" s="50">
        <v>251474.078125</v>
      </c>
      <c r="G177" s="52">
        <v>596306.51171875</v>
      </c>
    </row>
    <row r="178" spans="1:7" x14ac:dyDescent="0.25">
      <c r="A178" s="49" t="s">
        <v>329</v>
      </c>
      <c r="B178" s="49" t="s">
        <v>26</v>
      </c>
      <c r="C178" s="49" t="s">
        <v>1</v>
      </c>
      <c r="D178" s="49" t="s">
        <v>87</v>
      </c>
      <c r="E178" s="49" t="s">
        <v>50</v>
      </c>
      <c r="F178" s="50">
        <v>98965.211875915527</v>
      </c>
      <c r="G178" s="52">
        <v>71141.0390625</v>
      </c>
    </row>
    <row r="179" spans="1:7" x14ac:dyDescent="0.25">
      <c r="A179" s="49" t="s">
        <v>329</v>
      </c>
      <c r="B179" s="49" t="s">
        <v>26</v>
      </c>
      <c r="C179" s="49" t="s">
        <v>1</v>
      </c>
      <c r="D179" s="49" t="s">
        <v>87</v>
      </c>
      <c r="E179" s="49" t="s">
        <v>28</v>
      </c>
      <c r="F179" s="50">
        <v>531822.39379882812</v>
      </c>
      <c r="G179" s="52">
        <v>444730.67199707031</v>
      </c>
    </row>
    <row r="180" spans="1:7" x14ac:dyDescent="0.25">
      <c r="A180" s="49" t="s">
        <v>329</v>
      </c>
      <c r="B180" s="49" t="s">
        <v>26</v>
      </c>
      <c r="C180" s="49" t="s">
        <v>1</v>
      </c>
      <c r="D180" s="49" t="s">
        <v>87</v>
      </c>
      <c r="E180" s="49" t="s">
        <v>73</v>
      </c>
      <c r="F180" s="50">
        <v>1068317.40625</v>
      </c>
      <c r="G180" s="52">
        <v>392514.9140625</v>
      </c>
    </row>
    <row r="181" spans="1:7" x14ac:dyDescent="0.25">
      <c r="A181" s="49" t="s">
        <v>329</v>
      </c>
      <c r="B181" s="49" t="s">
        <v>26</v>
      </c>
      <c r="C181" s="49" t="s">
        <v>1</v>
      </c>
      <c r="D181" s="49" t="s">
        <v>89</v>
      </c>
      <c r="E181" s="49" t="s">
        <v>28</v>
      </c>
      <c r="F181" s="50">
        <v>27127.359985351563</v>
      </c>
      <c r="G181" s="52">
        <v>236262.53125</v>
      </c>
    </row>
    <row r="182" spans="1:7" x14ac:dyDescent="0.25">
      <c r="A182" s="49" t="s">
        <v>329</v>
      </c>
      <c r="B182" s="49" t="s">
        <v>26</v>
      </c>
      <c r="C182" s="49" t="s">
        <v>1</v>
      </c>
      <c r="D182" s="49" t="s">
        <v>89</v>
      </c>
      <c r="E182" s="49" t="s">
        <v>41</v>
      </c>
      <c r="F182" s="50">
        <v>9766.41015625</v>
      </c>
      <c r="G182" s="52">
        <v>79208.1484375</v>
      </c>
    </row>
    <row r="183" spans="1:7" x14ac:dyDescent="0.25">
      <c r="A183" s="49" t="s">
        <v>329</v>
      </c>
      <c r="B183" s="49" t="s">
        <v>26</v>
      </c>
      <c r="C183" s="49" t="s">
        <v>1</v>
      </c>
      <c r="D183" s="49" t="s">
        <v>89</v>
      </c>
      <c r="E183" s="49" t="s">
        <v>55</v>
      </c>
      <c r="F183" s="50">
        <v>13794.8203125</v>
      </c>
      <c r="G183" s="52">
        <v>136549.796875</v>
      </c>
    </row>
    <row r="184" spans="1:7" x14ac:dyDescent="0.25">
      <c r="A184" s="49" t="s">
        <v>329</v>
      </c>
      <c r="B184" s="49" t="s">
        <v>26</v>
      </c>
      <c r="C184" s="49" t="s">
        <v>1</v>
      </c>
      <c r="D184" s="49" t="s">
        <v>89</v>
      </c>
      <c r="E184" s="49" t="s">
        <v>46</v>
      </c>
      <c r="F184" s="50">
        <v>259236.8271484375</v>
      </c>
      <c r="G184" s="52">
        <v>1232997.5703125</v>
      </c>
    </row>
    <row r="185" spans="1:7" x14ac:dyDescent="0.25">
      <c r="A185" s="49" t="s">
        <v>329</v>
      </c>
      <c r="B185" s="49" t="s">
        <v>26</v>
      </c>
      <c r="C185" s="49" t="s">
        <v>1</v>
      </c>
      <c r="D185" s="49" t="s">
        <v>89</v>
      </c>
      <c r="E185" s="49" t="s">
        <v>100</v>
      </c>
      <c r="F185" s="50">
        <v>12449.8798828125</v>
      </c>
      <c r="G185" s="52">
        <v>151078.203125</v>
      </c>
    </row>
    <row r="186" spans="1:7" x14ac:dyDescent="0.25">
      <c r="A186" s="49" t="s">
        <v>329</v>
      </c>
      <c r="B186" s="49" t="s">
        <v>26</v>
      </c>
      <c r="C186" s="49" t="s">
        <v>1</v>
      </c>
      <c r="D186" s="49" t="s">
        <v>345</v>
      </c>
      <c r="E186" s="49" t="s">
        <v>50</v>
      </c>
      <c r="F186" s="50">
        <v>1761.5400390625</v>
      </c>
      <c r="G186" s="52">
        <v>1117.199951171875</v>
      </c>
    </row>
    <row r="187" spans="1:7" x14ac:dyDescent="0.25">
      <c r="A187" s="49" t="s">
        <v>329</v>
      </c>
      <c r="B187" s="49" t="s">
        <v>26</v>
      </c>
      <c r="C187" s="49" t="s">
        <v>1</v>
      </c>
      <c r="D187" s="49" t="s">
        <v>118</v>
      </c>
      <c r="E187" s="49" t="s">
        <v>43</v>
      </c>
      <c r="F187" s="50">
        <v>111295.0078125</v>
      </c>
      <c r="G187" s="52">
        <v>82620</v>
      </c>
    </row>
    <row r="188" spans="1:7" x14ac:dyDescent="0.25">
      <c r="A188" s="49" t="s">
        <v>329</v>
      </c>
      <c r="B188" s="49" t="s">
        <v>26</v>
      </c>
      <c r="C188" s="49" t="s">
        <v>1</v>
      </c>
      <c r="D188" s="49" t="s">
        <v>118</v>
      </c>
      <c r="E188" s="49" t="s">
        <v>50</v>
      </c>
      <c r="F188" s="50">
        <v>19672.130081176758</v>
      </c>
      <c r="G188" s="52">
        <v>14364.01953125</v>
      </c>
    </row>
    <row r="189" spans="1:7" x14ac:dyDescent="0.25">
      <c r="A189" s="49" t="s">
        <v>329</v>
      </c>
      <c r="B189" s="49" t="s">
        <v>26</v>
      </c>
      <c r="C189" s="49" t="s">
        <v>1</v>
      </c>
      <c r="D189" s="49" t="s">
        <v>344</v>
      </c>
      <c r="E189" s="49" t="s">
        <v>50</v>
      </c>
      <c r="F189" s="50">
        <v>19513.370079040527</v>
      </c>
      <c r="G189" s="52">
        <v>13639.01953125</v>
      </c>
    </row>
    <row r="190" spans="1:7" x14ac:dyDescent="0.25">
      <c r="A190" s="49" t="s">
        <v>329</v>
      </c>
      <c r="B190" s="49" t="s">
        <v>26</v>
      </c>
      <c r="C190" s="49" t="s">
        <v>1</v>
      </c>
      <c r="D190" s="49" t="s">
        <v>301</v>
      </c>
      <c r="E190" s="49" t="s">
        <v>50</v>
      </c>
      <c r="F190" s="50">
        <v>5544.39990234375</v>
      </c>
      <c r="G190" s="52">
        <v>4568.0400390625</v>
      </c>
    </row>
    <row r="191" spans="1:7" x14ac:dyDescent="0.25">
      <c r="A191" s="49" t="s">
        <v>329</v>
      </c>
      <c r="B191" s="49" t="s">
        <v>26</v>
      </c>
      <c r="C191" s="49" t="s">
        <v>1</v>
      </c>
      <c r="D191" s="49" t="s">
        <v>86</v>
      </c>
      <c r="E191" s="49" t="s">
        <v>65</v>
      </c>
      <c r="F191" s="50">
        <v>199878.390625</v>
      </c>
      <c r="G191" s="52">
        <v>148716</v>
      </c>
    </row>
    <row r="192" spans="1:7" x14ac:dyDescent="0.25">
      <c r="A192" s="49" t="s">
        <v>329</v>
      </c>
      <c r="B192" s="49" t="s">
        <v>26</v>
      </c>
      <c r="C192" s="49" t="s">
        <v>1</v>
      </c>
      <c r="D192" s="49" t="s">
        <v>86</v>
      </c>
      <c r="E192" s="49" t="s">
        <v>270</v>
      </c>
      <c r="F192" s="50">
        <v>854016.982421875</v>
      </c>
      <c r="G192" s="52">
        <v>795314.046875</v>
      </c>
    </row>
    <row r="193" spans="1:7" x14ac:dyDescent="0.25">
      <c r="A193" s="49" t="s">
        <v>329</v>
      </c>
      <c r="B193" s="49" t="s">
        <v>26</v>
      </c>
      <c r="C193" s="49" t="s">
        <v>1</v>
      </c>
      <c r="D193" s="49" t="s">
        <v>86</v>
      </c>
      <c r="E193" s="49" t="s">
        <v>50</v>
      </c>
      <c r="F193" s="50">
        <v>166675.01094055176</v>
      </c>
      <c r="G193" s="52">
        <v>85343.16015625</v>
      </c>
    </row>
    <row r="194" spans="1:7" x14ac:dyDescent="0.25">
      <c r="A194" s="49" t="s">
        <v>329</v>
      </c>
      <c r="B194" s="49" t="s">
        <v>26</v>
      </c>
      <c r="C194" s="49" t="s">
        <v>1</v>
      </c>
      <c r="D194" s="49" t="s">
        <v>86</v>
      </c>
      <c r="E194" s="49" t="s">
        <v>28</v>
      </c>
      <c r="F194" s="50">
        <v>142083.04132080078</v>
      </c>
      <c r="G194" s="52">
        <v>130701.41015625</v>
      </c>
    </row>
    <row r="195" spans="1:7" x14ac:dyDescent="0.25">
      <c r="A195" s="49" t="s">
        <v>329</v>
      </c>
      <c r="B195" s="49" t="s">
        <v>26</v>
      </c>
      <c r="C195" s="49" t="s">
        <v>1</v>
      </c>
      <c r="D195" s="49" t="s">
        <v>86</v>
      </c>
      <c r="E195" s="49" t="s">
        <v>73</v>
      </c>
      <c r="F195" s="50">
        <v>20149.169921875</v>
      </c>
      <c r="G195" s="52">
        <v>17106</v>
      </c>
    </row>
    <row r="196" spans="1:7" ht="15.75" thickBot="1" x14ac:dyDescent="0.3">
      <c r="A196" s="37" t="s">
        <v>329</v>
      </c>
      <c r="B196" s="38"/>
      <c r="C196" s="38"/>
      <c r="D196" s="38"/>
      <c r="E196" s="38"/>
      <c r="F196" s="38">
        <f>SUM(F150:F195)</f>
        <v>9389394.3613204956</v>
      </c>
      <c r="G196" s="39">
        <f>SUM(G150:G195)</f>
        <v>19067739.342285156</v>
      </c>
    </row>
    <row r="197" spans="1:7" ht="16.5" thickBot="1" x14ac:dyDescent="0.3">
      <c r="A197" s="22" t="s">
        <v>0</v>
      </c>
      <c r="B197" s="22"/>
      <c r="C197" s="22"/>
      <c r="D197" s="22"/>
      <c r="E197" s="22"/>
      <c r="F197" s="23">
        <f>SUM(F196,F149,F111,F78,F42)</f>
        <v>33661980.682397157</v>
      </c>
      <c r="G197" s="23">
        <f>SUM(G196,G149,G111,G78,G42)</f>
        <v>80079326.065976575</v>
      </c>
    </row>
  </sheetData>
  <sortState ref="A13:I287">
    <sortCondition ref="A13:A287"/>
  </sortState>
  <mergeCells count="5">
    <mergeCell ref="A6:G6"/>
    <mergeCell ref="A7:G7"/>
    <mergeCell ref="A8:G8"/>
    <mergeCell ref="A9:G9"/>
    <mergeCell ref="A10:G10"/>
  </mergeCells>
  <printOptions horizontalCentered="1"/>
  <pageMargins left="0.51181102362204722" right="0.51181102362204722" top="0.74803149606299213" bottom="0.74803149606299213" header="0.31496062992125984" footer="0.31496062992125984"/>
  <pageSetup scale="75" orientation="portrait" r:id="rId1"/>
  <headerFooter>
    <oddFooter>&amp;CI-Página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6"/>
  <sheetViews>
    <sheetView workbookViewId="0">
      <selection activeCell="A10" sqref="A10:G10"/>
    </sheetView>
  </sheetViews>
  <sheetFormatPr baseColWidth="10" defaultColWidth="54.140625" defaultRowHeight="15" x14ac:dyDescent="0.25"/>
  <cols>
    <col min="1" max="1" width="8" bestFit="1" customWidth="1"/>
    <col min="2" max="2" width="7.7109375" bestFit="1" customWidth="1"/>
    <col min="3" max="3" width="12" bestFit="1" customWidth="1"/>
    <col min="4" max="4" width="16.5703125" bestFit="1" customWidth="1"/>
    <col min="5" max="5" width="18.7109375" bestFit="1" customWidth="1"/>
    <col min="6" max="6" width="12.7109375" style="6" bestFit="1" customWidth="1"/>
    <col min="7" max="7" width="15.5703125" style="1" bestFit="1" customWidth="1"/>
  </cols>
  <sheetData>
    <row r="1" spans="1:7" x14ac:dyDescent="0.25">
      <c r="A1" s="14"/>
    </row>
    <row r="6" spans="1:7" x14ac:dyDescent="0.25">
      <c r="A6" s="62" t="s">
        <v>18</v>
      </c>
      <c r="B6" s="62"/>
      <c r="C6" s="62"/>
      <c r="D6" s="62"/>
      <c r="E6" s="62"/>
      <c r="F6" s="62"/>
      <c r="G6" s="62"/>
    </row>
    <row r="7" spans="1:7" ht="23.25" x14ac:dyDescent="0.35">
      <c r="A7" s="63" t="s">
        <v>19</v>
      </c>
      <c r="B7" s="63"/>
      <c r="C7" s="63"/>
      <c r="D7" s="63"/>
      <c r="E7" s="63"/>
      <c r="F7" s="63"/>
      <c r="G7" s="63"/>
    </row>
    <row r="8" spans="1:7" ht="22.5" x14ac:dyDescent="0.35">
      <c r="A8" s="64" t="s">
        <v>20</v>
      </c>
      <c r="B8" s="64"/>
      <c r="C8" s="64"/>
      <c r="D8" s="64"/>
      <c r="E8" s="64"/>
      <c r="F8" s="64"/>
      <c r="G8" s="64"/>
    </row>
    <row r="9" spans="1:7" ht="20.25" thickBot="1" x14ac:dyDescent="0.4">
      <c r="A9" s="69" t="str">
        <f>Consolidado!B9</f>
        <v>“Año del Fomento a las Exportaciones”</v>
      </c>
      <c r="B9" s="69"/>
      <c r="C9" s="69"/>
      <c r="D9" s="69"/>
      <c r="E9" s="69"/>
      <c r="F9" s="69"/>
      <c r="G9" s="69"/>
    </row>
    <row r="10" spans="1:7" ht="15.75" thickBot="1" x14ac:dyDescent="0.3">
      <c r="A10" s="70" t="s">
        <v>360</v>
      </c>
      <c r="B10" s="71"/>
      <c r="C10" s="71"/>
      <c r="D10" s="71"/>
      <c r="E10" s="71"/>
      <c r="F10" s="71"/>
      <c r="G10" s="72"/>
    </row>
    <row r="11" spans="1:7" ht="15.75" thickBot="1" x14ac:dyDescent="0.3">
      <c r="A11" s="2" t="s">
        <v>7</v>
      </c>
      <c r="B11" s="3" t="s">
        <v>8</v>
      </c>
      <c r="C11" s="3" t="s">
        <v>9</v>
      </c>
      <c r="D11" s="3" t="s">
        <v>17</v>
      </c>
      <c r="E11" s="3" t="s">
        <v>10</v>
      </c>
      <c r="F11" s="5" t="s">
        <v>11</v>
      </c>
      <c r="G11" s="4" t="s">
        <v>12</v>
      </c>
    </row>
    <row r="12" spans="1:7" x14ac:dyDescent="0.25">
      <c r="A12" s="49" t="s">
        <v>25</v>
      </c>
      <c r="B12" s="49" t="s">
        <v>66</v>
      </c>
      <c r="C12" s="49" t="s">
        <v>27</v>
      </c>
      <c r="D12" s="49" t="s">
        <v>120</v>
      </c>
      <c r="E12" s="49" t="s">
        <v>28</v>
      </c>
      <c r="F12" s="50">
        <v>378247.35</v>
      </c>
      <c r="G12" s="52">
        <v>864483.19</v>
      </c>
    </row>
    <row r="13" spans="1:7" x14ac:dyDescent="0.25">
      <c r="A13" s="49" t="s">
        <v>25</v>
      </c>
      <c r="B13" s="49" t="s">
        <v>66</v>
      </c>
      <c r="C13" s="49" t="s">
        <v>27</v>
      </c>
      <c r="D13" s="49" t="s">
        <v>120</v>
      </c>
      <c r="E13" s="49" t="s">
        <v>37</v>
      </c>
      <c r="F13" s="50">
        <v>52628.12</v>
      </c>
      <c r="G13" s="52">
        <v>30812.32</v>
      </c>
    </row>
    <row r="14" spans="1:7" x14ac:dyDescent="0.25">
      <c r="A14" s="49" t="s">
        <v>25</v>
      </c>
      <c r="B14" s="49" t="s">
        <v>66</v>
      </c>
      <c r="C14" s="49" t="s">
        <v>27</v>
      </c>
      <c r="D14" s="49" t="s">
        <v>119</v>
      </c>
      <c r="E14" s="49" t="s">
        <v>28</v>
      </c>
      <c r="F14" s="50">
        <v>442531.2</v>
      </c>
      <c r="G14" s="52">
        <v>1008142.51</v>
      </c>
    </row>
    <row r="15" spans="1:7" x14ac:dyDescent="0.25">
      <c r="A15" s="49" t="s">
        <v>25</v>
      </c>
      <c r="B15" s="49" t="s">
        <v>121</v>
      </c>
      <c r="C15" s="49" t="s">
        <v>27</v>
      </c>
      <c r="D15" s="49" t="s">
        <v>29</v>
      </c>
      <c r="E15" s="49" t="s">
        <v>28</v>
      </c>
      <c r="F15" s="50">
        <v>428201.49</v>
      </c>
      <c r="G15" s="52">
        <v>950205.31</v>
      </c>
    </row>
    <row r="16" spans="1:7" x14ac:dyDescent="0.25">
      <c r="A16" s="49" t="s">
        <v>25</v>
      </c>
      <c r="B16" s="49" t="s">
        <v>66</v>
      </c>
      <c r="C16" s="49" t="s">
        <v>27</v>
      </c>
      <c r="D16" s="49" t="s">
        <v>30</v>
      </c>
      <c r="E16" s="49" t="s">
        <v>28</v>
      </c>
      <c r="F16" s="50">
        <v>62367.74</v>
      </c>
      <c r="G16" s="52">
        <v>184102.17</v>
      </c>
    </row>
    <row r="17" spans="1:7" x14ac:dyDescent="0.25">
      <c r="A17" s="49" t="s">
        <v>25</v>
      </c>
      <c r="B17" s="49" t="s">
        <v>66</v>
      </c>
      <c r="C17" s="49" t="s">
        <v>27</v>
      </c>
      <c r="D17" s="49" t="s">
        <v>122</v>
      </c>
      <c r="E17" s="49" t="s">
        <v>28</v>
      </c>
      <c r="F17" s="50">
        <v>204585.43</v>
      </c>
      <c r="G17" s="52">
        <v>242944.78</v>
      </c>
    </row>
    <row r="18" spans="1:7" x14ac:dyDescent="0.25">
      <c r="A18" s="49" t="s">
        <v>25</v>
      </c>
      <c r="B18" s="49" t="s">
        <v>66</v>
      </c>
      <c r="C18" s="49" t="s">
        <v>27</v>
      </c>
      <c r="D18" s="49" t="s">
        <v>123</v>
      </c>
      <c r="E18" s="49" t="s">
        <v>37</v>
      </c>
      <c r="F18" s="50">
        <v>548.77</v>
      </c>
      <c r="G18" s="52">
        <v>10020.24</v>
      </c>
    </row>
    <row r="19" spans="1:7" x14ac:dyDescent="0.25">
      <c r="A19" s="49" t="s">
        <v>25</v>
      </c>
      <c r="B19" s="49" t="s">
        <v>66</v>
      </c>
      <c r="C19" s="49" t="s">
        <v>27</v>
      </c>
      <c r="D19" s="49" t="s">
        <v>124</v>
      </c>
      <c r="E19" s="49" t="s">
        <v>28</v>
      </c>
      <c r="F19" s="50">
        <v>15322.68</v>
      </c>
      <c r="G19" s="52">
        <v>38847.46</v>
      </c>
    </row>
    <row r="20" spans="1:7" x14ac:dyDescent="0.25">
      <c r="A20" s="49" t="s">
        <v>25</v>
      </c>
      <c r="B20" s="49" t="s">
        <v>66</v>
      </c>
      <c r="C20" s="49" t="s">
        <v>27</v>
      </c>
      <c r="D20" s="49" t="s">
        <v>67</v>
      </c>
      <c r="E20" s="49" t="s">
        <v>28</v>
      </c>
      <c r="F20" s="50">
        <v>75563.19</v>
      </c>
      <c r="G20" s="52">
        <v>157414.07</v>
      </c>
    </row>
    <row r="21" spans="1:7" x14ac:dyDescent="0.25">
      <c r="A21" s="49" t="s">
        <v>25</v>
      </c>
      <c r="B21" s="49" t="s">
        <v>66</v>
      </c>
      <c r="C21" s="49" t="s">
        <v>27</v>
      </c>
      <c r="D21" s="49" t="s">
        <v>125</v>
      </c>
      <c r="E21" s="49" t="s">
        <v>28</v>
      </c>
      <c r="F21" s="50">
        <v>25419.41</v>
      </c>
      <c r="G21" s="52">
        <v>50249.1</v>
      </c>
    </row>
    <row r="22" spans="1:7" x14ac:dyDescent="0.25">
      <c r="A22" s="49" t="s">
        <v>25</v>
      </c>
      <c r="B22" s="49" t="s">
        <v>66</v>
      </c>
      <c r="C22" s="49" t="s">
        <v>27</v>
      </c>
      <c r="D22" s="49" t="s">
        <v>125</v>
      </c>
      <c r="E22" s="49" t="s">
        <v>60</v>
      </c>
      <c r="F22" s="50">
        <v>122384.06</v>
      </c>
      <c r="G22" s="52">
        <v>193403.7</v>
      </c>
    </row>
    <row r="23" spans="1:7" x14ac:dyDescent="0.25">
      <c r="A23" s="49" t="s">
        <v>25</v>
      </c>
      <c r="B23" s="49" t="s">
        <v>66</v>
      </c>
      <c r="C23" s="49" t="s">
        <v>27</v>
      </c>
      <c r="D23" s="49" t="s">
        <v>111</v>
      </c>
      <c r="E23" s="49" t="s">
        <v>28</v>
      </c>
      <c r="F23" s="50">
        <v>407.31</v>
      </c>
      <c r="G23" s="52">
        <v>8979.65</v>
      </c>
    </row>
    <row r="24" spans="1:7" x14ac:dyDescent="0.25">
      <c r="A24" s="49" t="s">
        <v>25</v>
      </c>
      <c r="B24" s="49" t="s">
        <v>121</v>
      </c>
      <c r="C24" s="49" t="s">
        <v>27</v>
      </c>
      <c r="D24" s="49" t="s">
        <v>126</v>
      </c>
      <c r="E24" s="49" t="s">
        <v>28</v>
      </c>
      <c r="F24" s="50">
        <v>247854.82</v>
      </c>
      <c r="G24" s="52">
        <v>628525.13</v>
      </c>
    </row>
    <row r="25" spans="1:7" x14ac:dyDescent="0.25">
      <c r="A25" s="49" t="s">
        <v>25</v>
      </c>
      <c r="B25" s="49" t="s">
        <v>66</v>
      </c>
      <c r="C25" s="49" t="s">
        <v>27</v>
      </c>
      <c r="D25" s="49" t="s">
        <v>127</v>
      </c>
      <c r="E25" s="49" t="s">
        <v>28</v>
      </c>
      <c r="F25" s="50">
        <v>13392.57</v>
      </c>
      <c r="G25" s="52">
        <v>72346.92</v>
      </c>
    </row>
    <row r="26" spans="1:7" x14ac:dyDescent="0.25">
      <c r="A26" s="49" t="s">
        <v>25</v>
      </c>
      <c r="B26" s="49" t="s">
        <v>66</v>
      </c>
      <c r="C26" s="49" t="s">
        <v>27</v>
      </c>
      <c r="D26" s="49" t="s">
        <v>32</v>
      </c>
      <c r="E26" s="49" t="s">
        <v>28</v>
      </c>
      <c r="F26" s="50">
        <v>218261.72</v>
      </c>
      <c r="G26" s="52">
        <v>289930.21999999997</v>
      </c>
    </row>
    <row r="27" spans="1:7" ht="15.75" thickBot="1" x14ac:dyDescent="0.3">
      <c r="A27" s="37" t="s">
        <v>25</v>
      </c>
      <c r="B27" s="38"/>
      <c r="C27" s="38"/>
      <c r="D27" s="38"/>
      <c r="E27" s="38"/>
      <c r="F27" s="38">
        <f>SUM(F12:F26)</f>
        <v>2287715.86</v>
      </c>
      <c r="G27" s="39">
        <f>SUM(G12:G26)</f>
        <v>4730406.7699999996</v>
      </c>
    </row>
    <row r="28" spans="1:7" x14ac:dyDescent="0.25">
      <c r="A28" s="49" t="s">
        <v>215</v>
      </c>
      <c r="B28" s="49" t="s">
        <v>121</v>
      </c>
      <c r="C28" s="49" t="s">
        <v>27</v>
      </c>
      <c r="D28" s="49" t="s">
        <v>120</v>
      </c>
      <c r="E28" s="49" t="s">
        <v>28</v>
      </c>
      <c r="F28" s="50">
        <v>123519.47</v>
      </c>
      <c r="G28" s="52">
        <v>279108.96999999997</v>
      </c>
    </row>
    <row r="29" spans="1:7" x14ac:dyDescent="0.25">
      <c r="A29" s="49" t="s">
        <v>215</v>
      </c>
      <c r="B29" s="49" t="s">
        <v>121</v>
      </c>
      <c r="C29" s="49" t="s">
        <v>27</v>
      </c>
      <c r="D29" s="49" t="s">
        <v>119</v>
      </c>
      <c r="E29" s="49" t="s">
        <v>28</v>
      </c>
      <c r="F29" s="50">
        <v>490292.18</v>
      </c>
      <c r="G29" s="52">
        <v>1152659.8799999999</v>
      </c>
    </row>
    <row r="30" spans="1:7" x14ac:dyDescent="0.25">
      <c r="A30" s="49" t="s">
        <v>215</v>
      </c>
      <c r="B30" s="49" t="s">
        <v>121</v>
      </c>
      <c r="C30" s="49" t="s">
        <v>27</v>
      </c>
      <c r="D30" s="49" t="s">
        <v>29</v>
      </c>
      <c r="E30" s="49" t="s">
        <v>193</v>
      </c>
      <c r="F30" s="50">
        <v>24544.58</v>
      </c>
      <c r="G30" s="52">
        <v>95924.4</v>
      </c>
    </row>
    <row r="31" spans="1:7" x14ac:dyDescent="0.25">
      <c r="A31" s="49" t="s">
        <v>215</v>
      </c>
      <c r="B31" s="49" t="s">
        <v>121</v>
      </c>
      <c r="C31" s="49" t="s">
        <v>27</v>
      </c>
      <c r="D31" s="49" t="s">
        <v>29</v>
      </c>
      <c r="E31" s="49" t="s">
        <v>50</v>
      </c>
      <c r="F31" s="50">
        <v>3952.37</v>
      </c>
      <c r="G31" s="52">
        <v>19232.62</v>
      </c>
    </row>
    <row r="32" spans="1:7" x14ac:dyDescent="0.25">
      <c r="A32" s="49" t="s">
        <v>215</v>
      </c>
      <c r="B32" s="49" t="s">
        <v>121</v>
      </c>
      <c r="C32" s="49" t="s">
        <v>27</v>
      </c>
      <c r="D32" s="49" t="s">
        <v>29</v>
      </c>
      <c r="E32" s="49" t="s">
        <v>28</v>
      </c>
      <c r="F32" s="50">
        <v>426243.62</v>
      </c>
      <c r="G32" s="52">
        <v>941719.59</v>
      </c>
    </row>
    <row r="33" spans="1:7" ht="30" x14ac:dyDescent="0.25">
      <c r="A33" s="49" t="s">
        <v>215</v>
      </c>
      <c r="B33" s="49" t="s">
        <v>121</v>
      </c>
      <c r="C33" s="49" t="s">
        <v>27</v>
      </c>
      <c r="D33" s="49" t="s">
        <v>248</v>
      </c>
      <c r="E33" s="49" t="s">
        <v>50</v>
      </c>
      <c r="F33" s="50">
        <v>101.61</v>
      </c>
      <c r="G33" s="52">
        <v>0</v>
      </c>
    </row>
    <row r="34" spans="1:7" x14ac:dyDescent="0.25">
      <c r="A34" s="49" t="s">
        <v>215</v>
      </c>
      <c r="B34" s="49" t="s">
        <v>121</v>
      </c>
      <c r="C34" s="49" t="s">
        <v>27</v>
      </c>
      <c r="D34" s="49" t="s">
        <v>30</v>
      </c>
      <c r="E34" s="49" t="s">
        <v>28</v>
      </c>
      <c r="F34" s="50">
        <v>59027.58</v>
      </c>
      <c r="G34" s="52">
        <v>129853.19</v>
      </c>
    </row>
    <row r="35" spans="1:7" x14ac:dyDescent="0.25">
      <c r="A35" s="49" t="s">
        <v>215</v>
      </c>
      <c r="B35" s="49" t="s">
        <v>121</v>
      </c>
      <c r="C35" s="49" t="s">
        <v>27</v>
      </c>
      <c r="D35" s="49" t="s">
        <v>122</v>
      </c>
      <c r="E35" s="49" t="s">
        <v>28</v>
      </c>
      <c r="F35" s="50">
        <v>169274.86</v>
      </c>
      <c r="G35" s="52">
        <v>194814.58</v>
      </c>
    </row>
    <row r="36" spans="1:7" x14ac:dyDescent="0.25">
      <c r="A36" s="49" t="s">
        <v>215</v>
      </c>
      <c r="B36" s="49" t="s">
        <v>121</v>
      </c>
      <c r="C36" s="49" t="s">
        <v>27</v>
      </c>
      <c r="D36" s="49" t="s">
        <v>155</v>
      </c>
      <c r="E36" s="49" t="s">
        <v>50</v>
      </c>
      <c r="F36" s="50">
        <v>548.85</v>
      </c>
      <c r="G36" s="52">
        <v>12000</v>
      </c>
    </row>
    <row r="37" spans="1:7" x14ac:dyDescent="0.25">
      <c r="A37" s="49" t="s">
        <v>215</v>
      </c>
      <c r="B37" s="49" t="s">
        <v>121</v>
      </c>
      <c r="C37" s="49" t="s">
        <v>27</v>
      </c>
      <c r="D37" s="49" t="s">
        <v>155</v>
      </c>
      <c r="E37" s="49" t="s">
        <v>41</v>
      </c>
      <c r="F37" s="50">
        <v>12.37</v>
      </c>
      <c r="G37" s="52">
        <v>130.59</v>
      </c>
    </row>
    <row r="38" spans="1:7" x14ac:dyDescent="0.25">
      <c r="A38" s="49" t="s">
        <v>215</v>
      </c>
      <c r="B38" s="49" t="s">
        <v>121</v>
      </c>
      <c r="C38" s="49" t="s">
        <v>27</v>
      </c>
      <c r="D38" s="49" t="s">
        <v>124</v>
      </c>
      <c r="E38" s="49" t="s">
        <v>28</v>
      </c>
      <c r="F38" s="50">
        <v>50204.98</v>
      </c>
      <c r="G38" s="52">
        <v>140556.98000000001</v>
      </c>
    </row>
    <row r="39" spans="1:7" x14ac:dyDescent="0.25">
      <c r="A39" s="49" t="s">
        <v>215</v>
      </c>
      <c r="B39" s="49" t="s">
        <v>121</v>
      </c>
      <c r="C39" s="49" t="s">
        <v>27</v>
      </c>
      <c r="D39" s="49" t="s">
        <v>221</v>
      </c>
      <c r="E39" s="49" t="s">
        <v>28</v>
      </c>
      <c r="F39" s="50">
        <v>8860.11</v>
      </c>
      <c r="G39" s="52">
        <v>25233.599999999999</v>
      </c>
    </row>
    <row r="40" spans="1:7" x14ac:dyDescent="0.25">
      <c r="A40" s="49" t="s">
        <v>215</v>
      </c>
      <c r="B40" s="49" t="s">
        <v>121</v>
      </c>
      <c r="C40" s="49" t="s">
        <v>27</v>
      </c>
      <c r="D40" s="49" t="s">
        <v>67</v>
      </c>
      <c r="E40" s="49" t="s">
        <v>28</v>
      </c>
      <c r="F40" s="50">
        <v>126008.74</v>
      </c>
      <c r="G40" s="52">
        <v>317380.69</v>
      </c>
    </row>
    <row r="41" spans="1:7" x14ac:dyDescent="0.25">
      <c r="A41" s="49" t="s">
        <v>215</v>
      </c>
      <c r="B41" s="49" t="s">
        <v>121</v>
      </c>
      <c r="C41" s="49" t="s">
        <v>27</v>
      </c>
      <c r="D41" s="49" t="s">
        <v>125</v>
      </c>
      <c r="E41" s="49" t="s">
        <v>60</v>
      </c>
      <c r="F41" s="50">
        <v>48897.74</v>
      </c>
      <c r="G41" s="52">
        <v>77420</v>
      </c>
    </row>
    <row r="42" spans="1:7" x14ac:dyDescent="0.25">
      <c r="A42" s="49" t="s">
        <v>215</v>
      </c>
      <c r="B42" s="49" t="s">
        <v>121</v>
      </c>
      <c r="C42" s="49" t="s">
        <v>27</v>
      </c>
      <c r="D42" s="49" t="s">
        <v>126</v>
      </c>
      <c r="E42" s="49" t="s">
        <v>28</v>
      </c>
      <c r="F42" s="50">
        <v>293520.96999999997</v>
      </c>
      <c r="G42" s="52">
        <v>648427.17000000004</v>
      </c>
    </row>
    <row r="43" spans="1:7" x14ac:dyDescent="0.25">
      <c r="A43" s="49" t="s">
        <v>215</v>
      </c>
      <c r="B43" s="49" t="s">
        <v>121</v>
      </c>
      <c r="C43" s="49" t="s">
        <v>27</v>
      </c>
      <c r="D43" s="49" t="s">
        <v>127</v>
      </c>
      <c r="E43" s="49" t="s">
        <v>41</v>
      </c>
      <c r="F43" s="50">
        <v>19.96</v>
      </c>
      <c r="G43" s="52">
        <v>203.6</v>
      </c>
    </row>
    <row r="44" spans="1:7" x14ac:dyDescent="0.25">
      <c r="A44" s="49" t="s">
        <v>215</v>
      </c>
      <c r="B44" s="49" t="s">
        <v>121</v>
      </c>
      <c r="C44" s="49" t="s">
        <v>27</v>
      </c>
      <c r="D44" s="49" t="s">
        <v>32</v>
      </c>
      <c r="E44" s="49" t="s">
        <v>28</v>
      </c>
      <c r="F44" s="50">
        <v>371063.41</v>
      </c>
      <c r="G44" s="52">
        <v>766307.21</v>
      </c>
    </row>
    <row r="45" spans="1:7" ht="15.75" thickBot="1" x14ac:dyDescent="0.3">
      <c r="A45" s="37" t="s">
        <v>215</v>
      </c>
      <c r="B45" s="38"/>
      <c r="C45" s="38"/>
      <c r="D45" s="38"/>
      <c r="E45" s="38"/>
      <c r="F45" s="38">
        <f>SUM(F28:F44)</f>
        <v>2196093.4000000004</v>
      </c>
      <c r="G45" s="39">
        <f>SUM(G28:G44)</f>
        <v>4800973.07</v>
      </c>
    </row>
    <row r="46" spans="1:7" x14ac:dyDescent="0.25">
      <c r="A46" s="49" t="s">
        <v>218</v>
      </c>
      <c r="B46" s="49" t="s">
        <v>121</v>
      </c>
      <c r="C46" s="49" t="s">
        <v>27</v>
      </c>
      <c r="D46" s="49" t="s">
        <v>120</v>
      </c>
      <c r="E46" s="49" t="s">
        <v>28</v>
      </c>
      <c r="F46" s="50">
        <v>259440.9</v>
      </c>
      <c r="G46" s="52">
        <v>559808.71</v>
      </c>
    </row>
    <row r="47" spans="1:7" x14ac:dyDescent="0.25">
      <c r="A47" s="49" t="s">
        <v>218</v>
      </c>
      <c r="B47" s="49" t="s">
        <v>121</v>
      </c>
      <c r="C47" s="49" t="s">
        <v>27</v>
      </c>
      <c r="D47" s="49" t="s">
        <v>119</v>
      </c>
      <c r="E47" s="49" t="s">
        <v>28</v>
      </c>
      <c r="F47" s="50">
        <v>613916.26</v>
      </c>
      <c r="G47" s="52">
        <v>1366273.12</v>
      </c>
    </row>
    <row r="48" spans="1:7" x14ac:dyDescent="0.25">
      <c r="A48" s="49" t="s">
        <v>218</v>
      </c>
      <c r="B48" s="49" t="s">
        <v>121</v>
      </c>
      <c r="C48" s="49" t="s">
        <v>27</v>
      </c>
      <c r="D48" s="49" t="s">
        <v>29</v>
      </c>
      <c r="E48" s="49" t="s">
        <v>28</v>
      </c>
      <c r="F48" s="50">
        <v>677368.61</v>
      </c>
      <c r="G48" s="52">
        <v>1586061.47</v>
      </c>
    </row>
    <row r="49" spans="1:7" x14ac:dyDescent="0.25">
      <c r="A49" s="49" t="s">
        <v>218</v>
      </c>
      <c r="B49" s="49" t="s">
        <v>121</v>
      </c>
      <c r="C49" s="49" t="s">
        <v>27</v>
      </c>
      <c r="D49" s="49" t="s">
        <v>30</v>
      </c>
      <c r="E49" s="49" t="s">
        <v>28</v>
      </c>
      <c r="F49" s="50">
        <v>31790.76</v>
      </c>
      <c r="G49" s="52">
        <v>121184.92</v>
      </c>
    </row>
    <row r="50" spans="1:7" x14ac:dyDescent="0.25">
      <c r="A50" s="49" t="s">
        <v>218</v>
      </c>
      <c r="B50" s="49" t="s">
        <v>121</v>
      </c>
      <c r="C50" s="49" t="s">
        <v>27</v>
      </c>
      <c r="D50" s="49" t="s">
        <v>122</v>
      </c>
      <c r="E50" s="49" t="s">
        <v>28</v>
      </c>
      <c r="F50" s="50">
        <v>99936.9</v>
      </c>
      <c r="G50" s="52">
        <v>120669.61</v>
      </c>
    </row>
    <row r="51" spans="1:7" x14ac:dyDescent="0.25">
      <c r="A51" s="49" t="s">
        <v>218</v>
      </c>
      <c r="B51" s="49" t="s">
        <v>121</v>
      </c>
      <c r="C51" s="49" t="s">
        <v>27</v>
      </c>
      <c r="D51" s="49" t="s">
        <v>124</v>
      </c>
      <c r="E51" s="49" t="s">
        <v>28</v>
      </c>
      <c r="F51" s="50">
        <v>43188.04</v>
      </c>
      <c r="G51" s="52">
        <v>123269.57</v>
      </c>
    </row>
    <row r="52" spans="1:7" x14ac:dyDescent="0.25">
      <c r="A52" s="49" t="s">
        <v>218</v>
      </c>
      <c r="B52" s="49" t="s">
        <v>121</v>
      </c>
      <c r="C52" s="49" t="s">
        <v>27</v>
      </c>
      <c r="D52" s="49" t="s">
        <v>67</v>
      </c>
      <c r="E52" s="49" t="s">
        <v>28</v>
      </c>
      <c r="F52" s="50">
        <v>65649.08</v>
      </c>
      <c r="G52" s="52">
        <v>166182.45000000001</v>
      </c>
    </row>
    <row r="53" spans="1:7" x14ac:dyDescent="0.25">
      <c r="A53" s="49" t="s">
        <v>218</v>
      </c>
      <c r="B53" s="49" t="s">
        <v>121</v>
      </c>
      <c r="C53" s="49" t="s">
        <v>27</v>
      </c>
      <c r="D53" s="49" t="s">
        <v>125</v>
      </c>
      <c r="E53" s="49" t="s">
        <v>28</v>
      </c>
      <c r="F53" s="50">
        <v>298.69</v>
      </c>
      <c r="G53" s="52">
        <v>806.78</v>
      </c>
    </row>
    <row r="54" spans="1:7" x14ac:dyDescent="0.25">
      <c r="A54" s="49" t="s">
        <v>218</v>
      </c>
      <c r="B54" s="49" t="s">
        <v>121</v>
      </c>
      <c r="C54" s="49" t="s">
        <v>27</v>
      </c>
      <c r="D54" s="49" t="s">
        <v>125</v>
      </c>
      <c r="E54" s="49" t="s">
        <v>60</v>
      </c>
      <c r="F54" s="50">
        <v>24448.87</v>
      </c>
      <c r="G54" s="52">
        <v>38710</v>
      </c>
    </row>
    <row r="55" spans="1:7" x14ac:dyDescent="0.25">
      <c r="A55" s="49" t="s">
        <v>218</v>
      </c>
      <c r="B55" s="49" t="s">
        <v>121</v>
      </c>
      <c r="C55" s="49" t="s">
        <v>27</v>
      </c>
      <c r="D55" s="49" t="s">
        <v>126</v>
      </c>
      <c r="E55" s="49" t="s">
        <v>28</v>
      </c>
      <c r="F55" s="50">
        <v>595091.77</v>
      </c>
      <c r="G55" s="52">
        <v>1276236.54</v>
      </c>
    </row>
    <row r="56" spans="1:7" ht="30" x14ac:dyDescent="0.25">
      <c r="A56" s="49" t="s">
        <v>218</v>
      </c>
      <c r="B56" s="49" t="s">
        <v>121</v>
      </c>
      <c r="C56" s="49" t="s">
        <v>27</v>
      </c>
      <c r="D56" s="49" t="s">
        <v>249</v>
      </c>
      <c r="E56" s="49" t="s">
        <v>28</v>
      </c>
      <c r="F56" s="50">
        <v>24494.23</v>
      </c>
      <c r="G56" s="52">
        <v>48494.6</v>
      </c>
    </row>
    <row r="57" spans="1:7" x14ac:dyDescent="0.25">
      <c r="A57" s="49" t="s">
        <v>218</v>
      </c>
      <c r="B57" s="49" t="s">
        <v>121</v>
      </c>
      <c r="C57" s="49" t="s">
        <v>27</v>
      </c>
      <c r="D57" s="49" t="s">
        <v>127</v>
      </c>
      <c r="E57" s="49" t="s">
        <v>28</v>
      </c>
      <c r="F57" s="50">
        <v>22209.41</v>
      </c>
      <c r="G57" s="52">
        <v>97901.93</v>
      </c>
    </row>
    <row r="58" spans="1:7" x14ac:dyDescent="0.25">
      <c r="A58" s="49" t="s">
        <v>218</v>
      </c>
      <c r="B58" s="49" t="s">
        <v>121</v>
      </c>
      <c r="C58" s="49" t="s">
        <v>27</v>
      </c>
      <c r="D58" s="49" t="s">
        <v>32</v>
      </c>
      <c r="E58" s="49" t="s">
        <v>28</v>
      </c>
      <c r="F58" s="50">
        <v>147183.1</v>
      </c>
      <c r="G58" s="52">
        <v>271709.40000000002</v>
      </c>
    </row>
    <row r="59" spans="1:7" x14ac:dyDescent="0.25">
      <c r="A59" s="49" t="s">
        <v>218</v>
      </c>
      <c r="B59" s="49" t="s">
        <v>121</v>
      </c>
      <c r="C59" s="49" t="s">
        <v>27</v>
      </c>
      <c r="D59" s="49" t="s">
        <v>250</v>
      </c>
      <c r="E59" s="49" t="s">
        <v>28</v>
      </c>
      <c r="F59" s="50">
        <v>4789.9799999999996</v>
      </c>
      <c r="G59" s="52">
        <v>69600</v>
      </c>
    </row>
    <row r="60" spans="1:7" ht="15.75" thickBot="1" x14ac:dyDescent="0.3">
      <c r="A60" s="37" t="s">
        <v>218</v>
      </c>
      <c r="B60" s="38"/>
      <c r="C60" s="38"/>
      <c r="D60" s="38"/>
      <c r="E60" s="38"/>
      <c r="F60" s="38">
        <f>SUM(F46:F59)</f>
        <v>2609806.6</v>
      </c>
      <c r="G60" s="39">
        <f>SUM(G46:G59)</f>
        <v>5846909.0999999996</v>
      </c>
    </row>
    <row r="61" spans="1:7" x14ac:dyDescent="0.25">
      <c r="A61" s="49" t="s">
        <v>288</v>
      </c>
      <c r="B61" s="49" t="s">
        <v>66</v>
      </c>
      <c r="C61" s="49" t="s">
        <v>27</v>
      </c>
      <c r="D61" s="49" t="s">
        <v>120</v>
      </c>
      <c r="E61" s="49" t="s">
        <v>28</v>
      </c>
      <c r="F61" s="50">
        <v>78828.099609375</v>
      </c>
      <c r="G61" s="52">
        <v>118841.16015625</v>
      </c>
    </row>
    <row r="62" spans="1:7" x14ac:dyDescent="0.25">
      <c r="A62" s="49" t="s">
        <v>288</v>
      </c>
      <c r="B62" s="49" t="s">
        <v>66</v>
      </c>
      <c r="C62" s="49" t="s">
        <v>27</v>
      </c>
      <c r="D62" s="49" t="s">
        <v>119</v>
      </c>
      <c r="E62" s="49" t="s">
        <v>28</v>
      </c>
      <c r="F62" s="50">
        <v>819687.44921875</v>
      </c>
      <c r="G62" s="52">
        <v>1935055.81640625</v>
      </c>
    </row>
    <row r="63" spans="1:7" x14ac:dyDescent="0.25">
      <c r="A63" s="49" t="s">
        <v>288</v>
      </c>
      <c r="B63" s="49" t="s">
        <v>66</v>
      </c>
      <c r="C63" s="49" t="s">
        <v>27</v>
      </c>
      <c r="D63" s="49" t="s">
        <v>29</v>
      </c>
      <c r="E63" s="49" t="s">
        <v>28</v>
      </c>
      <c r="F63" s="50">
        <v>973596.50674819946</v>
      </c>
      <c r="G63" s="52">
        <v>2209709.4455566406</v>
      </c>
    </row>
    <row r="64" spans="1:7" x14ac:dyDescent="0.25">
      <c r="A64" s="49" t="s">
        <v>288</v>
      </c>
      <c r="B64" s="49" t="s">
        <v>66</v>
      </c>
      <c r="C64" s="49" t="s">
        <v>27</v>
      </c>
      <c r="D64" s="49" t="s">
        <v>30</v>
      </c>
      <c r="E64" s="49" t="s">
        <v>28</v>
      </c>
      <c r="F64" s="50">
        <v>50185.759473800659</v>
      </c>
      <c r="G64" s="52">
        <v>169882.95971679687</v>
      </c>
    </row>
    <row r="65" spans="1:7" x14ac:dyDescent="0.25">
      <c r="A65" s="49" t="s">
        <v>288</v>
      </c>
      <c r="B65" s="49" t="s">
        <v>66</v>
      </c>
      <c r="C65" s="49" t="s">
        <v>27</v>
      </c>
      <c r="D65" s="49" t="s">
        <v>161</v>
      </c>
      <c r="E65" s="49" t="s">
        <v>28</v>
      </c>
      <c r="F65" s="50">
        <v>20167.07958984375</v>
      </c>
      <c r="G65" s="52">
        <v>84142.0595703125</v>
      </c>
    </row>
    <row r="66" spans="1:7" x14ac:dyDescent="0.25">
      <c r="A66" s="49" t="s">
        <v>288</v>
      </c>
      <c r="B66" s="49" t="s">
        <v>66</v>
      </c>
      <c r="C66" s="49" t="s">
        <v>27</v>
      </c>
      <c r="D66" s="49" t="s">
        <v>122</v>
      </c>
      <c r="E66" s="49" t="s">
        <v>28</v>
      </c>
      <c r="F66" s="50">
        <v>379371.1728515625</v>
      </c>
      <c r="G66" s="52">
        <v>426533.591796875</v>
      </c>
    </row>
    <row r="67" spans="1:7" ht="30" x14ac:dyDescent="0.25">
      <c r="A67" s="49" t="s">
        <v>288</v>
      </c>
      <c r="B67" s="49" t="s">
        <v>302</v>
      </c>
      <c r="C67" s="49" t="s">
        <v>27</v>
      </c>
      <c r="D67" s="49" t="s">
        <v>124</v>
      </c>
      <c r="E67" s="49" t="s">
        <v>28</v>
      </c>
      <c r="F67" s="50">
        <v>22202.19921875</v>
      </c>
      <c r="G67" s="52">
        <v>62163.30078125</v>
      </c>
    </row>
    <row r="68" spans="1:7" x14ac:dyDescent="0.25">
      <c r="A68" s="49" t="s">
        <v>288</v>
      </c>
      <c r="B68" s="49" t="s">
        <v>66</v>
      </c>
      <c r="C68" s="49" t="s">
        <v>27</v>
      </c>
      <c r="D68" s="49" t="s">
        <v>67</v>
      </c>
      <c r="E68" s="49" t="s">
        <v>28</v>
      </c>
      <c r="F68" s="50">
        <v>219214.33740234375</v>
      </c>
      <c r="G68" s="52">
        <v>512999.25</v>
      </c>
    </row>
    <row r="69" spans="1:7" x14ac:dyDescent="0.25">
      <c r="A69" s="49" t="s">
        <v>288</v>
      </c>
      <c r="B69" s="49" t="s">
        <v>66</v>
      </c>
      <c r="C69" s="49" t="s">
        <v>27</v>
      </c>
      <c r="D69" s="49" t="s">
        <v>125</v>
      </c>
      <c r="E69" s="49" t="s">
        <v>28</v>
      </c>
      <c r="F69" s="50">
        <v>1140.4500122070312</v>
      </c>
      <c r="G69" s="52">
        <v>2833.989990234375</v>
      </c>
    </row>
    <row r="70" spans="1:7" x14ac:dyDescent="0.25">
      <c r="A70" s="49" t="s">
        <v>288</v>
      </c>
      <c r="B70" s="49" t="s">
        <v>66</v>
      </c>
      <c r="C70" s="49" t="s">
        <v>27</v>
      </c>
      <c r="D70" s="49" t="s">
        <v>125</v>
      </c>
      <c r="E70" s="49" t="s">
        <v>60</v>
      </c>
      <c r="F70" s="50">
        <v>48398.779296875</v>
      </c>
      <c r="G70" s="52">
        <v>76630</v>
      </c>
    </row>
    <row r="71" spans="1:7" x14ac:dyDescent="0.25">
      <c r="A71" s="49" t="s">
        <v>288</v>
      </c>
      <c r="B71" s="49" t="s">
        <v>66</v>
      </c>
      <c r="C71" s="49" t="s">
        <v>27</v>
      </c>
      <c r="D71" s="49" t="s">
        <v>125</v>
      </c>
      <c r="E71" s="49" t="s">
        <v>277</v>
      </c>
      <c r="F71" s="50">
        <v>2496.60009765625</v>
      </c>
      <c r="G71" s="52">
        <v>35203.05078125</v>
      </c>
    </row>
    <row r="72" spans="1:7" x14ac:dyDescent="0.25">
      <c r="A72" s="49" t="s">
        <v>288</v>
      </c>
      <c r="B72" s="49" t="s">
        <v>66</v>
      </c>
      <c r="C72" s="49" t="s">
        <v>27</v>
      </c>
      <c r="D72" s="49" t="s">
        <v>303</v>
      </c>
      <c r="E72" s="49" t="s">
        <v>28</v>
      </c>
      <c r="F72" s="50">
        <v>16216.08984375</v>
      </c>
      <c r="G72" s="52">
        <v>79007.5</v>
      </c>
    </row>
    <row r="73" spans="1:7" ht="30" x14ac:dyDescent="0.25">
      <c r="A73" s="49" t="s">
        <v>288</v>
      </c>
      <c r="B73" s="49" t="s">
        <v>302</v>
      </c>
      <c r="C73" s="49" t="s">
        <v>27</v>
      </c>
      <c r="D73" s="49" t="s">
        <v>126</v>
      </c>
      <c r="E73" s="49" t="s">
        <v>304</v>
      </c>
      <c r="F73" s="50">
        <v>24493.609375</v>
      </c>
      <c r="G73" s="52">
        <v>37746.66015625</v>
      </c>
    </row>
    <row r="74" spans="1:7" x14ac:dyDescent="0.25">
      <c r="A74" s="49" t="s">
        <v>288</v>
      </c>
      <c r="B74" s="49" t="s">
        <v>66</v>
      </c>
      <c r="C74" s="49" t="s">
        <v>27</v>
      </c>
      <c r="D74" s="49" t="s">
        <v>126</v>
      </c>
      <c r="E74" s="49" t="s">
        <v>28</v>
      </c>
      <c r="F74" s="50">
        <v>549916.75390625</v>
      </c>
      <c r="G74" s="52">
        <v>1198160.1953125</v>
      </c>
    </row>
    <row r="75" spans="1:7" x14ac:dyDescent="0.25">
      <c r="A75" s="49" t="s">
        <v>288</v>
      </c>
      <c r="B75" s="49" t="s">
        <v>66</v>
      </c>
      <c r="C75" s="49" t="s">
        <v>27</v>
      </c>
      <c r="D75" s="49" t="s">
        <v>305</v>
      </c>
      <c r="E75" s="49" t="s">
        <v>28</v>
      </c>
      <c r="F75" s="50">
        <v>24494.23046875</v>
      </c>
      <c r="G75" s="52">
        <v>27810</v>
      </c>
    </row>
    <row r="76" spans="1:7" ht="30" x14ac:dyDescent="0.25">
      <c r="A76" s="49" t="s">
        <v>288</v>
      </c>
      <c r="B76" s="49" t="s">
        <v>66</v>
      </c>
      <c r="C76" s="49" t="s">
        <v>27</v>
      </c>
      <c r="D76" s="49" t="s">
        <v>249</v>
      </c>
      <c r="E76" s="49" t="s">
        <v>28</v>
      </c>
      <c r="F76" s="50">
        <v>149414.8125</v>
      </c>
      <c r="G76" s="52">
        <v>311220</v>
      </c>
    </row>
    <row r="77" spans="1:7" x14ac:dyDescent="0.25">
      <c r="A77" s="49" t="s">
        <v>288</v>
      </c>
      <c r="B77" s="49" t="s">
        <v>66</v>
      </c>
      <c r="C77" s="49" t="s">
        <v>27</v>
      </c>
      <c r="D77" s="49" t="s">
        <v>127</v>
      </c>
      <c r="E77" s="49" t="s">
        <v>28</v>
      </c>
      <c r="F77" s="50">
        <v>16787.619216918945</v>
      </c>
      <c r="G77" s="52">
        <v>82900.041564941406</v>
      </c>
    </row>
    <row r="78" spans="1:7" x14ac:dyDescent="0.25">
      <c r="A78" s="49" t="s">
        <v>288</v>
      </c>
      <c r="B78" s="49" t="s">
        <v>66</v>
      </c>
      <c r="C78" s="49" t="s">
        <v>27</v>
      </c>
      <c r="D78" s="49" t="s">
        <v>32</v>
      </c>
      <c r="E78" s="49" t="s">
        <v>28</v>
      </c>
      <c r="F78" s="50">
        <v>292896.548828125</v>
      </c>
      <c r="G78" s="52">
        <v>537845.5703125</v>
      </c>
    </row>
    <row r="79" spans="1:7" x14ac:dyDescent="0.25">
      <c r="A79" s="49" t="s">
        <v>288</v>
      </c>
      <c r="B79" s="49" t="s">
        <v>121</v>
      </c>
      <c r="C79" s="49" t="s">
        <v>27</v>
      </c>
      <c r="D79" s="49" t="s">
        <v>71</v>
      </c>
      <c r="E79" s="49" t="s">
        <v>28</v>
      </c>
      <c r="F79" s="50">
        <v>1886.9599609375</v>
      </c>
      <c r="G79" s="52">
        <v>4073.679931640625</v>
      </c>
    </row>
    <row r="80" spans="1:7" ht="15.75" thickBot="1" x14ac:dyDescent="0.3">
      <c r="A80" s="37" t="s">
        <v>288</v>
      </c>
      <c r="B80" s="38"/>
      <c r="C80" s="38"/>
      <c r="D80" s="38"/>
      <c r="E80" s="38"/>
      <c r="F80" s="38">
        <f>SUM(F61:F79)</f>
        <v>3691395.0576190948</v>
      </c>
      <c r="G80" s="39">
        <f>SUM(G61:G79)</f>
        <v>7912758.2720336914</v>
      </c>
    </row>
    <row r="81" spans="1:7" x14ac:dyDescent="0.25">
      <c r="A81" s="49" t="s">
        <v>329</v>
      </c>
      <c r="B81" s="49" t="s">
        <v>66</v>
      </c>
      <c r="C81" s="49" t="s">
        <v>27</v>
      </c>
      <c r="D81" s="49" t="s">
        <v>120</v>
      </c>
      <c r="E81" s="49" t="s">
        <v>193</v>
      </c>
      <c r="F81" s="50">
        <v>23629.720703125</v>
      </c>
      <c r="G81" s="52">
        <v>200737.953125</v>
      </c>
    </row>
    <row r="82" spans="1:7" x14ac:dyDescent="0.25">
      <c r="A82" s="49" t="s">
        <v>329</v>
      </c>
      <c r="B82" s="49" t="s">
        <v>66</v>
      </c>
      <c r="C82" s="49" t="s">
        <v>27</v>
      </c>
      <c r="D82" s="49" t="s">
        <v>120</v>
      </c>
      <c r="E82" s="49" t="s">
        <v>50</v>
      </c>
      <c r="F82" s="50">
        <v>215.49000549316406</v>
      </c>
      <c r="G82" s="52">
        <v>2220.679931640625</v>
      </c>
    </row>
    <row r="83" spans="1:7" x14ac:dyDescent="0.25">
      <c r="A83" s="49" t="s">
        <v>329</v>
      </c>
      <c r="B83" s="49" t="s">
        <v>66</v>
      </c>
      <c r="C83" s="49" t="s">
        <v>27</v>
      </c>
      <c r="D83" s="49" t="s">
        <v>120</v>
      </c>
      <c r="E83" s="49" t="s">
        <v>28</v>
      </c>
      <c r="F83" s="50">
        <v>257354.30859375</v>
      </c>
      <c r="G83" s="52">
        <v>554301.90625</v>
      </c>
    </row>
    <row r="84" spans="1:7" x14ac:dyDescent="0.25">
      <c r="A84" s="49" t="s">
        <v>329</v>
      </c>
      <c r="B84" s="49" t="s">
        <v>66</v>
      </c>
      <c r="C84" s="49" t="s">
        <v>27</v>
      </c>
      <c r="D84" s="49" t="s">
        <v>120</v>
      </c>
      <c r="E84" s="49" t="s">
        <v>39</v>
      </c>
      <c r="F84" s="50">
        <v>47189.26171875</v>
      </c>
      <c r="G84" s="52">
        <v>194283.8046875</v>
      </c>
    </row>
    <row r="85" spans="1:7" x14ac:dyDescent="0.25">
      <c r="A85" s="49" t="s">
        <v>329</v>
      </c>
      <c r="B85" s="49" t="s">
        <v>66</v>
      </c>
      <c r="C85" s="49" t="s">
        <v>27</v>
      </c>
      <c r="D85" s="49" t="s">
        <v>119</v>
      </c>
      <c r="E85" s="49" t="s">
        <v>289</v>
      </c>
      <c r="F85" s="50">
        <v>24713.76953125</v>
      </c>
      <c r="G85" s="52">
        <v>55486.859375</v>
      </c>
    </row>
    <row r="86" spans="1:7" x14ac:dyDescent="0.25">
      <c r="A86" s="49" t="s">
        <v>329</v>
      </c>
      <c r="B86" s="49" t="s">
        <v>66</v>
      </c>
      <c r="C86" s="49" t="s">
        <v>27</v>
      </c>
      <c r="D86" s="49" t="s">
        <v>119</v>
      </c>
      <c r="E86" s="49" t="s">
        <v>28</v>
      </c>
      <c r="F86" s="50">
        <v>1103843.0278320313</v>
      </c>
      <c r="G86" s="52">
        <v>2584619.046875</v>
      </c>
    </row>
    <row r="87" spans="1:7" x14ac:dyDescent="0.25">
      <c r="A87" s="49" t="s">
        <v>329</v>
      </c>
      <c r="B87" s="49" t="s">
        <v>66</v>
      </c>
      <c r="C87" s="49" t="s">
        <v>27</v>
      </c>
      <c r="D87" s="49" t="s">
        <v>29</v>
      </c>
      <c r="E87" s="49" t="s">
        <v>50</v>
      </c>
      <c r="F87" s="50">
        <v>25879.1796875</v>
      </c>
      <c r="G87" s="52">
        <v>117148.03125</v>
      </c>
    </row>
    <row r="88" spans="1:7" ht="30" x14ac:dyDescent="0.25">
      <c r="A88" s="49" t="s">
        <v>329</v>
      </c>
      <c r="B88" s="49" t="s">
        <v>302</v>
      </c>
      <c r="C88" s="49" t="s">
        <v>27</v>
      </c>
      <c r="D88" s="49" t="s">
        <v>29</v>
      </c>
      <c r="E88" s="49" t="s">
        <v>28</v>
      </c>
      <c r="F88" s="50">
        <v>1493436.6863861084</v>
      </c>
      <c r="G88" s="52">
        <v>3246956.5467529297</v>
      </c>
    </row>
    <row r="89" spans="1:7" x14ac:dyDescent="0.25">
      <c r="A89" s="49" t="s">
        <v>329</v>
      </c>
      <c r="B89" s="49" t="s">
        <v>121</v>
      </c>
      <c r="C89" s="49" t="s">
        <v>27</v>
      </c>
      <c r="D89" s="49" t="s">
        <v>30</v>
      </c>
      <c r="E89" s="49" t="s">
        <v>28</v>
      </c>
      <c r="F89" s="50">
        <v>82531.010669708252</v>
      </c>
      <c r="G89" s="52">
        <v>183982.11846923828</v>
      </c>
    </row>
    <row r="90" spans="1:7" x14ac:dyDescent="0.25">
      <c r="A90" s="49" t="s">
        <v>329</v>
      </c>
      <c r="B90" s="49" t="s">
        <v>66</v>
      </c>
      <c r="C90" s="49" t="s">
        <v>27</v>
      </c>
      <c r="D90" s="49" t="s">
        <v>101</v>
      </c>
      <c r="E90" s="49" t="s">
        <v>28</v>
      </c>
      <c r="F90" s="50">
        <v>570.20001220703125</v>
      </c>
      <c r="G90" s="52">
        <v>4024.7999267578125</v>
      </c>
    </row>
    <row r="91" spans="1:7" x14ac:dyDescent="0.25">
      <c r="A91" s="49" t="s">
        <v>329</v>
      </c>
      <c r="B91" s="49" t="s">
        <v>66</v>
      </c>
      <c r="C91" s="49" t="s">
        <v>27</v>
      </c>
      <c r="D91" s="49" t="s">
        <v>161</v>
      </c>
      <c r="E91" s="49" t="s">
        <v>28</v>
      </c>
      <c r="F91" s="50">
        <v>2341.219970703125</v>
      </c>
      <c r="G91" s="52">
        <v>8258.3203125</v>
      </c>
    </row>
    <row r="92" spans="1:7" x14ac:dyDescent="0.25">
      <c r="A92" s="49" t="s">
        <v>329</v>
      </c>
      <c r="B92" s="49" t="s">
        <v>66</v>
      </c>
      <c r="C92" s="49" t="s">
        <v>27</v>
      </c>
      <c r="D92" s="49" t="s">
        <v>122</v>
      </c>
      <c r="E92" s="49" t="s">
        <v>28</v>
      </c>
      <c r="F92" s="50">
        <v>177425.0703125</v>
      </c>
      <c r="G92" s="52">
        <v>204199.978515625</v>
      </c>
    </row>
    <row r="93" spans="1:7" x14ac:dyDescent="0.25">
      <c r="A93" s="49" t="s">
        <v>329</v>
      </c>
      <c r="B93" s="49" t="s">
        <v>66</v>
      </c>
      <c r="C93" s="49" t="s">
        <v>27</v>
      </c>
      <c r="D93" s="49" t="s">
        <v>346</v>
      </c>
      <c r="E93" s="49" t="s">
        <v>50</v>
      </c>
      <c r="F93" s="50">
        <v>1100</v>
      </c>
      <c r="G93" s="52">
        <v>10637.740234375</v>
      </c>
    </row>
    <row r="94" spans="1:7" ht="30" x14ac:dyDescent="0.25">
      <c r="A94" s="49" t="s">
        <v>329</v>
      </c>
      <c r="B94" s="49" t="s">
        <v>302</v>
      </c>
      <c r="C94" s="49" t="s">
        <v>27</v>
      </c>
      <c r="D94" s="49" t="s">
        <v>124</v>
      </c>
      <c r="E94" s="49" t="s">
        <v>28</v>
      </c>
      <c r="F94" s="50">
        <v>24943.189453125</v>
      </c>
      <c r="G94" s="52">
        <v>67637.4375</v>
      </c>
    </row>
    <row r="95" spans="1:7" ht="30" x14ac:dyDescent="0.25">
      <c r="A95" s="49" t="s">
        <v>329</v>
      </c>
      <c r="B95" s="49" t="s">
        <v>302</v>
      </c>
      <c r="C95" s="49" t="s">
        <v>27</v>
      </c>
      <c r="D95" s="49" t="s">
        <v>67</v>
      </c>
      <c r="E95" s="49" t="s">
        <v>28</v>
      </c>
      <c r="F95" s="50">
        <v>49236.310546875</v>
      </c>
      <c r="G95" s="52">
        <v>94802.91015625</v>
      </c>
    </row>
    <row r="96" spans="1:7" x14ac:dyDescent="0.25">
      <c r="A96" s="49" t="s">
        <v>329</v>
      </c>
      <c r="B96" s="49" t="s">
        <v>66</v>
      </c>
      <c r="C96" s="49" t="s">
        <v>27</v>
      </c>
      <c r="D96" s="49" t="s">
        <v>125</v>
      </c>
      <c r="E96" s="49" t="s">
        <v>43</v>
      </c>
      <c r="F96" s="50">
        <v>24229.330078125</v>
      </c>
      <c r="G96" s="52">
        <v>38362.3984375</v>
      </c>
    </row>
    <row r="97" spans="1:7" x14ac:dyDescent="0.25">
      <c r="A97" s="49" t="s">
        <v>329</v>
      </c>
      <c r="B97" s="49" t="s">
        <v>66</v>
      </c>
      <c r="C97" s="49" t="s">
        <v>27</v>
      </c>
      <c r="D97" s="49" t="s">
        <v>125</v>
      </c>
      <c r="E97" s="49" t="s">
        <v>28</v>
      </c>
      <c r="F97" s="50">
        <v>74795.499755859375</v>
      </c>
      <c r="G97" s="52">
        <v>139720.64721679687</v>
      </c>
    </row>
    <row r="98" spans="1:7" x14ac:dyDescent="0.25">
      <c r="A98" s="49" t="s">
        <v>329</v>
      </c>
      <c r="B98" s="49" t="s">
        <v>66</v>
      </c>
      <c r="C98" s="49" t="s">
        <v>27</v>
      </c>
      <c r="D98" s="49" t="s">
        <v>125</v>
      </c>
      <c r="E98" s="49" t="s">
        <v>60</v>
      </c>
      <c r="F98" s="50">
        <v>96990.181640625</v>
      </c>
      <c r="G98" s="52">
        <v>145973.53125</v>
      </c>
    </row>
    <row r="99" spans="1:7" x14ac:dyDescent="0.25">
      <c r="A99" s="49" t="s">
        <v>329</v>
      </c>
      <c r="B99" s="49" t="s">
        <v>66</v>
      </c>
      <c r="C99" s="49" t="s">
        <v>27</v>
      </c>
      <c r="D99" s="49" t="s">
        <v>125</v>
      </c>
      <c r="E99" s="49" t="s">
        <v>277</v>
      </c>
      <c r="F99" s="50">
        <v>24909.990234375</v>
      </c>
      <c r="G99" s="52">
        <v>35146.62109375</v>
      </c>
    </row>
    <row r="100" spans="1:7" x14ac:dyDescent="0.25">
      <c r="A100" s="49" t="s">
        <v>329</v>
      </c>
      <c r="B100" s="49" t="s">
        <v>66</v>
      </c>
      <c r="C100" s="49" t="s">
        <v>27</v>
      </c>
      <c r="D100" s="49" t="s">
        <v>303</v>
      </c>
      <c r="E100" s="49" t="s">
        <v>28</v>
      </c>
      <c r="F100" s="50">
        <v>50231.94970703125</v>
      </c>
      <c r="G100" s="52">
        <v>247047.5</v>
      </c>
    </row>
    <row r="101" spans="1:7" x14ac:dyDescent="0.25">
      <c r="A101" s="49" t="s">
        <v>329</v>
      </c>
      <c r="B101" s="49" t="s">
        <v>66</v>
      </c>
      <c r="C101" s="49" t="s">
        <v>27</v>
      </c>
      <c r="D101" s="49" t="s">
        <v>126</v>
      </c>
      <c r="E101" s="49" t="s">
        <v>28</v>
      </c>
      <c r="F101" s="50">
        <v>1462707.103515625</v>
      </c>
      <c r="G101" s="52">
        <v>3093185.396484375</v>
      </c>
    </row>
    <row r="102" spans="1:7" ht="30" x14ac:dyDescent="0.25">
      <c r="A102" s="49" t="s">
        <v>329</v>
      </c>
      <c r="B102" s="49" t="s">
        <v>66</v>
      </c>
      <c r="C102" s="49" t="s">
        <v>27</v>
      </c>
      <c r="D102" s="49" t="s">
        <v>249</v>
      </c>
      <c r="E102" s="49" t="s">
        <v>28</v>
      </c>
      <c r="F102" s="50">
        <v>123752.2421875</v>
      </c>
      <c r="G102" s="52">
        <v>226787.138671875</v>
      </c>
    </row>
    <row r="103" spans="1:7" x14ac:dyDescent="0.25">
      <c r="A103" s="49" t="s">
        <v>329</v>
      </c>
      <c r="B103" s="49" t="s">
        <v>66</v>
      </c>
      <c r="C103" s="49" t="s">
        <v>27</v>
      </c>
      <c r="D103" s="49" t="s">
        <v>127</v>
      </c>
      <c r="E103" s="49" t="s">
        <v>28</v>
      </c>
      <c r="F103" s="50">
        <v>2852.1499404907227</v>
      </c>
      <c r="G103" s="52">
        <v>6018.2097625732422</v>
      </c>
    </row>
    <row r="104" spans="1:7" ht="30" x14ac:dyDescent="0.25">
      <c r="A104" s="49" t="s">
        <v>329</v>
      </c>
      <c r="B104" s="49" t="s">
        <v>302</v>
      </c>
      <c r="C104" s="49" t="s">
        <v>27</v>
      </c>
      <c r="D104" s="49" t="s">
        <v>32</v>
      </c>
      <c r="E104" s="49" t="s">
        <v>28</v>
      </c>
      <c r="F104" s="50">
        <v>247166.150390625</v>
      </c>
      <c r="G104" s="52">
        <v>464779.7578125</v>
      </c>
    </row>
    <row r="105" spans="1:7" ht="15.75" thickBot="1" x14ac:dyDescent="0.3">
      <c r="A105" s="37" t="s">
        <v>329</v>
      </c>
      <c r="B105" s="38"/>
      <c r="C105" s="38"/>
      <c r="D105" s="38"/>
      <c r="E105" s="38"/>
      <c r="F105" s="38">
        <f>SUM(F81:F104)</f>
        <v>5422043.0428733826</v>
      </c>
      <c r="G105" s="39">
        <f>SUM(G81:G104)</f>
        <v>11926319.334091187</v>
      </c>
    </row>
    <row r="106" spans="1:7" ht="16.5" thickBot="1" x14ac:dyDescent="0.3">
      <c r="A106" s="22" t="s">
        <v>0</v>
      </c>
      <c r="B106" s="22"/>
      <c r="C106" s="22"/>
      <c r="D106" s="22"/>
      <c r="E106" s="22"/>
      <c r="F106" s="22">
        <f>SUM(F105,F80,F60,F45,F27)</f>
        <v>16207053.960492477</v>
      </c>
      <c r="G106" s="40">
        <f>SUM(G105,G80,G60,G45,G27)</f>
        <v>35217366.546124876</v>
      </c>
    </row>
  </sheetData>
  <sortState ref="A12:H257">
    <sortCondition ref="D12:D257"/>
  </sortState>
  <mergeCells count="5">
    <mergeCell ref="A6:G6"/>
    <mergeCell ref="A7:G7"/>
    <mergeCell ref="A8:G8"/>
    <mergeCell ref="A9:G9"/>
    <mergeCell ref="A10:G10"/>
  </mergeCells>
  <printOptions horizontalCentered="1"/>
  <pageMargins left="0.51181102362204722" right="0.51181102362204722" top="0.51181102362204722" bottom="0.74803149606299213" header="0.31496062992125984" footer="0.31496062992125984"/>
  <pageSetup scale="90" orientation="portrait" r:id="rId1"/>
  <headerFooter>
    <oddFooter>&amp;CI-Página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workbookViewId="0">
      <selection activeCell="G14" sqref="G14"/>
    </sheetView>
  </sheetViews>
  <sheetFormatPr baseColWidth="10" defaultColWidth="50.140625" defaultRowHeight="15" x14ac:dyDescent="0.25"/>
  <cols>
    <col min="1" max="1" width="11.42578125" bestFit="1" customWidth="1"/>
    <col min="2" max="2" width="7" bestFit="1" customWidth="1"/>
    <col min="3" max="3" width="12" bestFit="1" customWidth="1"/>
    <col min="4" max="4" width="23.5703125" bestFit="1" customWidth="1"/>
    <col min="5" max="5" width="18.7109375" bestFit="1" customWidth="1"/>
    <col min="6" max="6" width="11.5703125" style="6" bestFit="1" customWidth="1"/>
    <col min="7" max="7" width="15.5703125" style="1" bestFit="1" customWidth="1"/>
  </cols>
  <sheetData>
    <row r="1" spans="1:7" x14ac:dyDescent="0.25">
      <c r="A1" s="14"/>
    </row>
    <row r="6" spans="1:7" x14ac:dyDescent="0.25">
      <c r="A6" s="62" t="s">
        <v>18</v>
      </c>
      <c r="B6" s="62"/>
      <c r="C6" s="62"/>
      <c r="D6" s="62"/>
      <c r="E6" s="62"/>
      <c r="F6" s="62"/>
      <c r="G6" s="62"/>
    </row>
    <row r="7" spans="1:7" ht="23.25" x14ac:dyDescent="0.35">
      <c r="A7" s="63" t="s">
        <v>19</v>
      </c>
      <c r="B7" s="63"/>
      <c r="C7" s="63"/>
      <c r="D7" s="63"/>
      <c r="E7" s="63"/>
      <c r="F7" s="63"/>
      <c r="G7" s="63"/>
    </row>
    <row r="8" spans="1:7" ht="22.5" x14ac:dyDescent="0.35">
      <c r="A8" s="64" t="s">
        <v>20</v>
      </c>
      <c r="B8" s="64"/>
      <c r="C8" s="64"/>
      <c r="D8" s="64"/>
      <c r="E8" s="64"/>
      <c r="F8" s="64"/>
      <c r="G8" s="64"/>
    </row>
    <row r="9" spans="1:7" ht="20.25" thickBot="1" x14ac:dyDescent="0.4">
      <c r="A9" s="69" t="str">
        <f>Consolidado!B9</f>
        <v>“Año del Fomento a las Exportaciones”</v>
      </c>
      <c r="B9" s="69"/>
      <c r="C9" s="69"/>
      <c r="D9" s="69"/>
      <c r="E9" s="69"/>
      <c r="F9" s="69"/>
      <c r="G9" s="69"/>
    </row>
    <row r="10" spans="1:7" ht="15.75" thickBot="1" x14ac:dyDescent="0.3">
      <c r="A10" s="70" t="s">
        <v>361</v>
      </c>
      <c r="B10" s="71"/>
      <c r="C10" s="71"/>
      <c r="D10" s="71"/>
      <c r="E10" s="71"/>
      <c r="F10" s="71"/>
      <c r="G10" s="72"/>
    </row>
    <row r="11" spans="1:7" ht="15.75" thickBot="1" x14ac:dyDescent="0.3">
      <c r="A11" s="2" t="s">
        <v>7</v>
      </c>
      <c r="B11" s="3" t="s">
        <v>8</v>
      </c>
      <c r="C11" s="3" t="s">
        <v>9</v>
      </c>
      <c r="D11" s="3" t="s">
        <v>17</v>
      </c>
      <c r="E11" s="3" t="s">
        <v>10</v>
      </c>
      <c r="F11" s="5" t="s">
        <v>11</v>
      </c>
      <c r="G11" s="4" t="s">
        <v>12</v>
      </c>
    </row>
    <row r="12" spans="1:7" x14ac:dyDescent="0.25">
      <c r="A12" s="49" t="s">
        <v>25</v>
      </c>
      <c r="B12" s="49" t="s">
        <v>3</v>
      </c>
      <c r="C12" s="49" t="s">
        <v>27</v>
      </c>
      <c r="D12" s="49" t="s">
        <v>29</v>
      </c>
      <c r="E12" s="49" t="s">
        <v>28</v>
      </c>
      <c r="F12" s="50">
        <v>195.5</v>
      </c>
      <c r="G12" s="52">
        <v>546.91</v>
      </c>
    </row>
    <row r="13" spans="1:7" x14ac:dyDescent="0.25">
      <c r="A13" s="49" t="s">
        <v>25</v>
      </c>
      <c r="B13" s="49" t="s">
        <v>3</v>
      </c>
      <c r="C13" s="49" t="s">
        <v>27</v>
      </c>
      <c r="D13" s="49" t="s">
        <v>128</v>
      </c>
      <c r="E13" s="49" t="s">
        <v>28</v>
      </c>
      <c r="F13" s="50">
        <v>13738.04</v>
      </c>
      <c r="G13" s="52">
        <v>21289.33</v>
      </c>
    </row>
    <row r="14" spans="1:7" x14ac:dyDescent="0.25">
      <c r="A14" s="49" t="s">
        <v>25</v>
      </c>
      <c r="B14" s="49" t="s">
        <v>129</v>
      </c>
      <c r="C14" s="49" t="s">
        <v>27</v>
      </c>
      <c r="D14" s="49" t="s">
        <v>130</v>
      </c>
      <c r="E14" s="49" t="s">
        <v>28</v>
      </c>
      <c r="F14" s="50">
        <v>272.16000000000003</v>
      </c>
      <c r="G14" s="52">
        <v>788.04</v>
      </c>
    </row>
    <row r="15" spans="1:7" x14ac:dyDescent="0.25">
      <c r="A15" s="49" t="s">
        <v>25</v>
      </c>
      <c r="B15" s="49" t="s">
        <v>131</v>
      </c>
      <c r="C15" s="49" t="s">
        <v>27</v>
      </c>
      <c r="D15" s="49" t="s">
        <v>29</v>
      </c>
      <c r="E15" s="49" t="s">
        <v>28</v>
      </c>
      <c r="F15" s="50">
        <v>15881.7</v>
      </c>
      <c r="G15" s="52">
        <v>36200.5</v>
      </c>
    </row>
    <row r="16" spans="1:7" x14ac:dyDescent="0.25">
      <c r="A16" s="49" t="s">
        <v>25</v>
      </c>
      <c r="B16" s="49" t="s">
        <v>3</v>
      </c>
      <c r="C16" s="49" t="s">
        <v>27</v>
      </c>
      <c r="D16" s="49" t="s">
        <v>132</v>
      </c>
      <c r="E16" s="49" t="s">
        <v>28</v>
      </c>
      <c r="F16" s="50">
        <v>54.3</v>
      </c>
      <c r="G16" s="52">
        <v>576.09</v>
      </c>
    </row>
    <row r="17" spans="1:7" x14ac:dyDescent="0.25">
      <c r="A17" s="49" t="s">
        <v>25</v>
      </c>
      <c r="B17" s="49" t="s">
        <v>3</v>
      </c>
      <c r="C17" s="49" t="s">
        <v>27</v>
      </c>
      <c r="D17" s="49" t="s">
        <v>133</v>
      </c>
      <c r="E17" s="49" t="s">
        <v>28</v>
      </c>
      <c r="F17" s="50">
        <v>26979.94</v>
      </c>
      <c r="G17" s="52">
        <v>20788.259999999998</v>
      </c>
    </row>
    <row r="18" spans="1:7" x14ac:dyDescent="0.25">
      <c r="A18" s="49" t="s">
        <v>25</v>
      </c>
      <c r="B18" s="49" t="s">
        <v>129</v>
      </c>
      <c r="C18" s="49" t="s">
        <v>27</v>
      </c>
      <c r="D18" s="49" t="s">
        <v>134</v>
      </c>
      <c r="E18" s="49" t="s">
        <v>28</v>
      </c>
      <c r="F18" s="50">
        <v>225252.21</v>
      </c>
      <c r="G18" s="52">
        <v>452340.89</v>
      </c>
    </row>
    <row r="19" spans="1:7" x14ac:dyDescent="0.25">
      <c r="A19" s="49" t="s">
        <v>25</v>
      </c>
      <c r="B19" s="49" t="s">
        <v>3</v>
      </c>
      <c r="C19" s="49" t="s">
        <v>27</v>
      </c>
      <c r="D19" s="49" t="s">
        <v>135</v>
      </c>
      <c r="E19" s="49" t="s">
        <v>28</v>
      </c>
      <c r="F19" s="50">
        <v>86815.85</v>
      </c>
      <c r="G19" s="52">
        <v>397730.5</v>
      </c>
    </row>
    <row r="20" spans="1:7" x14ac:dyDescent="0.25">
      <c r="A20" s="49" t="s">
        <v>25</v>
      </c>
      <c r="B20" s="49" t="s">
        <v>3</v>
      </c>
      <c r="C20" s="49" t="s">
        <v>27</v>
      </c>
      <c r="D20" s="49" t="s">
        <v>136</v>
      </c>
      <c r="E20" s="49" t="s">
        <v>28</v>
      </c>
      <c r="F20" s="50">
        <v>302.73</v>
      </c>
      <c r="G20" s="52">
        <v>1608.13</v>
      </c>
    </row>
    <row r="21" spans="1:7" x14ac:dyDescent="0.25">
      <c r="A21" s="49" t="s">
        <v>25</v>
      </c>
      <c r="B21" s="49" t="s">
        <v>3</v>
      </c>
      <c r="C21" s="49" t="s">
        <v>27</v>
      </c>
      <c r="D21" s="49" t="s">
        <v>127</v>
      </c>
      <c r="E21" s="49" t="s">
        <v>28</v>
      </c>
      <c r="F21" s="50">
        <v>30595.1</v>
      </c>
      <c r="G21" s="52">
        <v>120012.36</v>
      </c>
    </row>
    <row r="22" spans="1:7" ht="15.75" thickBot="1" x14ac:dyDescent="0.3">
      <c r="A22" s="37" t="s">
        <v>25</v>
      </c>
      <c r="B22" s="38"/>
      <c r="C22" s="38"/>
      <c r="D22" s="38"/>
      <c r="E22" s="38"/>
      <c r="F22" s="38">
        <f>SUM(F12:F21)</f>
        <v>400087.52999999991</v>
      </c>
      <c r="G22" s="39">
        <f>SUM(G12:G21)</f>
        <v>1051881.01</v>
      </c>
    </row>
    <row r="23" spans="1:7" x14ac:dyDescent="0.25">
      <c r="A23" s="49" t="s">
        <v>215</v>
      </c>
      <c r="B23" s="49" t="s">
        <v>3</v>
      </c>
      <c r="C23" s="49" t="s">
        <v>27</v>
      </c>
      <c r="D23" s="49" t="s">
        <v>128</v>
      </c>
      <c r="E23" s="49" t="s">
        <v>28</v>
      </c>
      <c r="F23" s="50">
        <v>112496.53</v>
      </c>
      <c r="G23" s="52">
        <v>129318.25</v>
      </c>
    </row>
    <row r="24" spans="1:7" x14ac:dyDescent="0.25">
      <c r="A24" s="49" t="s">
        <v>215</v>
      </c>
      <c r="B24" s="49" t="s">
        <v>129</v>
      </c>
      <c r="C24" s="49" t="s">
        <v>27</v>
      </c>
      <c r="D24" s="49" t="s">
        <v>29</v>
      </c>
      <c r="E24" s="49" t="s">
        <v>28</v>
      </c>
      <c r="F24" s="50">
        <v>25392.35</v>
      </c>
      <c r="G24" s="52">
        <v>32253.61</v>
      </c>
    </row>
    <row r="25" spans="1:7" x14ac:dyDescent="0.25">
      <c r="A25" s="49" t="s">
        <v>215</v>
      </c>
      <c r="B25" s="49" t="s">
        <v>3</v>
      </c>
      <c r="C25" s="49" t="s">
        <v>27</v>
      </c>
      <c r="D25" s="49" t="s">
        <v>132</v>
      </c>
      <c r="E25" s="49" t="s">
        <v>28</v>
      </c>
      <c r="F25" s="50">
        <v>1876.08</v>
      </c>
      <c r="G25" s="52">
        <v>4865.2</v>
      </c>
    </row>
    <row r="26" spans="1:7" x14ac:dyDescent="0.25">
      <c r="A26" s="49" t="s">
        <v>215</v>
      </c>
      <c r="B26" s="49" t="s">
        <v>129</v>
      </c>
      <c r="C26" s="49" t="s">
        <v>27</v>
      </c>
      <c r="D26" s="49" t="s">
        <v>31</v>
      </c>
      <c r="E26" s="49" t="s">
        <v>28</v>
      </c>
      <c r="F26" s="50">
        <v>348.26</v>
      </c>
      <c r="G26" s="52">
        <v>1785.17</v>
      </c>
    </row>
    <row r="27" spans="1:7" x14ac:dyDescent="0.25">
      <c r="A27" s="49" t="s">
        <v>215</v>
      </c>
      <c r="B27" s="49" t="s">
        <v>3</v>
      </c>
      <c r="C27" s="49" t="s">
        <v>27</v>
      </c>
      <c r="D27" s="49" t="s">
        <v>155</v>
      </c>
      <c r="E27" s="49" t="s">
        <v>28</v>
      </c>
      <c r="F27" s="50">
        <v>8373.8799999999992</v>
      </c>
      <c r="G27" s="52">
        <v>199.3</v>
      </c>
    </row>
    <row r="28" spans="1:7" x14ac:dyDescent="0.25">
      <c r="A28" s="49" t="s">
        <v>215</v>
      </c>
      <c r="B28" s="49" t="s">
        <v>129</v>
      </c>
      <c r="C28" s="49" t="s">
        <v>27</v>
      </c>
      <c r="D28" s="49" t="s">
        <v>134</v>
      </c>
      <c r="E28" s="49" t="s">
        <v>28</v>
      </c>
      <c r="F28" s="50">
        <v>156060.85999999999</v>
      </c>
      <c r="G28" s="52">
        <v>261773.59</v>
      </c>
    </row>
    <row r="29" spans="1:7" x14ac:dyDescent="0.25">
      <c r="A29" s="49" t="s">
        <v>215</v>
      </c>
      <c r="B29" s="49" t="s">
        <v>3</v>
      </c>
      <c r="C29" s="49" t="s">
        <v>27</v>
      </c>
      <c r="D29" s="49" t="s">
        <v>221</v>
      </c>
      <c r="E29" s="49" t="s">
        <v>28</v>
      </c>
      <c r="F29" s="50">
        <v>730.74</v>
      </c>
      <c r="G29" s="52">
        <v>3385.08</v>
      </c>
    </row>
    <row r="30" spans="1:7" x14ac:dyDescent="0.25">
      <c r="A30" s="49" t="s">
        <v>215</v>
      </c>
      <c r="B30" s="49" t="s">
        <v>3</v>
      </c>
      <c r="C30" s="49" t="s">
        <v>27</v>
      </c>
      <c r="D30" s="49" t="s">
        <v>135</v>
      </c>
      <c r="E30" s="49" t="s">
        <v>28</v>
      </c>
      <c r="F30" s="50">
        <v>57625.78</v>
      </c>
      <c r="G30" s="52">
        <v>224723.73</v>
      </c>
    </row>
    <row r="31" spans="1:7" x14ac:dyDescent="0.25">
      <c r="A31" s="49" t="s">
        <v>215</v>
      </c>
      <c r="B31" s="49" t="s">
        <v>3</v>
      </c>
      <c r="C31" s="49" t="s">
        <v>27</v>
      </c>
      <c r="D31" s="49" t="s">
        <v>127</v>
      </c>
      <c r="E31" s="49" t="s">
        <v>28</v>
      </c>
      <c r="F31" s="50">
        <v>31429.55</v>
      </c>
      <c r="G31" s="52">
        <v>166127.21</v>
      </c>
    </row>
    <row r="32" spans="1:7" ht="15.75" thickBot="1" x14ac:dyDescent="0.3">
      <c r="A32" s="37" t="s">
        <v>215</v>
      </c>
      <c r="B32" s="38"/>
      <c r="C32" s="38"/>
      <c r="D32" s="38"/>
      <c r="E32" s="38"/>
      <c r="F32" s="38">
        <f>SUM(F23:F31)</f>
        <v>394334.02999999997</v>
      </c>
      <c r="G32" s="39">
        <f>SUM(G23:G31)</f>
        <v>824431.14</v>
      </c>
    </row>
    <row r="33" spans="1:7" x14ac:dyDescent="0.25">
      <c r="A33" s="49" t="s">
        <v>218</v>
      </c>
      <c r="B33" s="49" t="s">
        <v>3</v>
      </c>
      <c r="C33" s="49" t="s">
        <v>27</v>
      </c>
      <c r="D33" s="49" t="s">
        <v>128</v>
      </c>
      <c r="E33" s="49" t="s">
        <v>28</v>
      </c>
      <c r="F33" s="50">
        <v>9062.86</v>
      </c>
      <c r="G33" s="52">
        <v>11188.8</v>
      </c>
    </row>
    <row r="34" spans="1:7" x14ac:dyDescent="0.25">
      <c r="A34" s="49" t="s">
        <v>218</v>
      </c>
      <c r="B34" s="49" t="s">
        <v>3</v>
      </c>
      <c r="C34" s="49" t="s">
        <v>27</v>
      </c>
      <c r="D34" s="49" t="s">
        <v>251</v>
      </c>
      <c r="E34" s="49" t="s">
        <v>28</v>
      </c>
      <c r="F34" s="50">
        <v>26360.78</v>
      </c>
      <c r="G34" s="52">
        <v>53069.13</v>
      </c>
    </row>
    <row r="35" spans="1:7" x14ac:dyDescent="0.25">
      <c r="A35" s="49" t="s">
        <v>218</v>
      </c>
      <c r="B35" s="49" t="s">
        <v>131</v>
      </c>
      <c r="C35" s="49" t="s">
        <v>27</v>
      </c>
      <c r="D35" s="49" t="s">
        <v>29</v>
      </c>
      <c r="E35" s="49" t="s">
        <v>28</v>
      </c>
      <c r="F35" s="50">
        <v>13772.01</v>
      </c>
      <c r="G35" s="52">
        <v>21860.880000000001</v>
      </c>
    </row>
    <row r="36" spans="1:7" x14ac:dyDescent="0.25">
      <c r="A36" s="49" t="s">
        <v>218</v>
      </c>
      <c r="B36" s="49" t="s">
        <v>3</v>
      </c>
      <c r="C36" s="49" t="s">
        <v>27</v>
      </c>
      <c r="D36" s="49" t="s">
        <v>132</v>
      </c>
      <c r="E36" s="49" t="s">
        <v>28</v>
      </c>
      <c r="F36" s="50">
        <v>25847.41</v>
      </c>
      <c r="G36" s="52">
        <v>45220.05</v>
      </c>
    </row>
    <row r="37" spans="1:7" x14ac:dyDescent="0.25">
      <c r="A37" s="49" t="s">
        <v>218</v>
      </c>
      <c r="B37" s="49" t="s">
        <v>129</v>
      </c>
      <c r="C37" s="49" t="s">
        <v>27</v>
      </c>
      <c r="D37" s="49" t="s">
        <v>31</v>
      </c>
      <c r="E37" s="49" t="s">
        <v>28</v>
      </c>
      <c r="F37" s="50">
        <v>260.64</v>
      </c>
      <c r="G37" s="52">
        <v>1324.56</v>
      </c>
    </row>
    <row r="38" spans="1:7" x14ac:dyDescent="0.25">
      <c r="A38" s="49" t="s">
        <v>218</v>
      </c>
      <c r="B38" s="49" t="s">
        <v>3</v>
      </c>
      <c r="C38" s="49" t="s">
        <v>27</v>
      </c>
      <c r="D38" s="49" t="s">
        <v>133</v>
      </c>
      <c r="E38" s="49" t="s">
        <v>28</v>
      </c>
      <c r="F38" s="50">
        <v>26526.34</v>
      </c>
      <c r="G38" s="52">
        <v>54134.400000000001</v>
      </c>
    </row>
    <row r="39" spans="1:7" x14ac:dyDescent="0.25">
      <c r="A39" s="49" t="s">
        <v>218</v>
      </c>
      <c r="B39" s="49" t="s">
        <v>129</v>
      </c>
      <c r="C39" s="49" t="s">
        <v>27</v>
      </c>
      <c r="D39" s="49" t="s">
        <v>134</v>
      </c>
      <c r="E39" s="49" t="s">
        <v>28</v>
      </c>
      <c r="F39" s="50">
        <v>141940.91</v>
      </c>
      <c r="G39" s="52">
        <v>272006.52</v>
      </c>
    </row>
    <row r="40" spans="1:7" x14ac:dyDescent="0.25">
      <c r="A40" s="49" t="s">
        <v>218</v>
      </c>
      <c r="B40" s="49" t="s">
        <v>3</v>
      </c>
      <c r="C40" s="49" t="s">
        <v>27</v>
      </c>
      <c r="D40" s="49" t="s">
        <v>252</v>
      </c>
      <c r="E40" s="49" t="s">
        <v>28</v>
      </c>
      <c r="F40" s="50">
        <v>407.28</v>
      </c>
      <c r="G40" s="52">
        <v>639.80999999999995</v>
      </c>
    </row>
    <row r="41" spans="1:7" x14ac:dyDescent="0.25">
      <c r="A41" s="49" t="s">
        <v>218</v>
      </c>
      <c r="B41" s="49" t="s">
        <v>3</v>
      </c>
      <c r="C41" s="49" t="s">
        <v>27</v>
      </c>
      <c r="D41" s="49" t="s">
        <v>135</v>
      </c>
      <c r="E41" s="49" t="s">
        <v>28</v>
      </c>
      <c r="F41" s="50">
        <v>103627.18</v>
      </c>
      <c r="G41" s="52">
        <v>307560.15999999997</v>
      </c>
    </row>
    <row r="42" spans="1:7" x14ac:dyDescent="0.25">
      <c r="A42" s="49" t="s">
        <v>218</v>
      </c>
      <c r="B42" s="49" t="s">
        <v>3</v>
      </c>
      <c r="C42" s="49" t="s">
        <v>27</v>
      </c>
      <c r="D42" s="49" t="s">
        <v>163</v>
      </c>
      <c r="E42" s="49" t="s">
        <v>28</v>
      </c>
      <c r="F42" s="50">
        <v>381.49</v>
      </c>
      <c r="G42" s="52">
        <v>3613.66</v>
      </c>
    </row>
    <row r="43" spans="1:7" x14ac:dyDescent="0.25">
      <c r="A43" s="49" t="s">
        <v>218</v>
      </c>
      <c r="B43" s="49" t="s">
        <v>3</v>
      </c>
      <c r="C43" s="49" t="s">
        <v>27</v>
      </c>
      <c r="D43" s="49" t="s">
        <v>127</v>
      </c>
      <c r="E43" s="49" t="s">
        <v>28</v>
      </c>
      <c r="F43" s="50">
        <v>88019.04</v>
      </c>
      <c r="G43" s="52">
        <v>429594.34</v>
      </c>
    </row>
    <row r="44" spans="1:7" ht="15.75" thickBot="1" x14ac:dyDescent="0.3">
      <c r="A44" s="37" t="s">
        <v>218</v>
      </c>
      <c r="B44" s="38"/>
      <c r="C44" s="38"/>
      <c r="D44" s="38"/>
      <c r="E44" s="38"/>
      <c r="F44" s="38">
        <f>SUM(F33:F43)</f>
        <v>436205.94</v>
      </c>
      <c r="G44" s="39">
        <f>SUM(G33:G43)</f>
        <v>1200212.31</v>
      </c>
    </row>
    <row r="45" spans="1:7" x14ac:dyDescent="0.25">
      <c r="A45" s="49" t="s">
        <v>288</v>
      </c>
      <c r="B45" s="49" t="s">
        <v>3</v>
      </c>
      <c r="C45" s="49" t="s">
        <v>27</v>
      </c>
      <c r="D45" s="49" t="s">
        <v>128</v>
      </c>
      <c r="E45" s="49" t="s">
        <v>28</v>
      </c>
      <c r="F45" s="50">
        <v>6803.9501953125</v>
      </c>
      <c r="G45" s="52">
        <v>7425</v>
      </c>
    </row>
    <row r="46" spans="1:7" x14ac:dyDescent="0.25">
      <c r="A46" s="49" t="s">
        <v>288</v>
      </c>
      <c r="B46" s="49" t="s">
        <v>3</v>
      </c>
      <c r="C46" s="49" t="s">
        <v>27</v>
      </c>
      <c r="D46" s="49" t="s">
        <v>251</v>
      </c>
      <c r="E46" s="49" t="s">
        <v>28</v>
      </c>
      <c r="F46" s="50">
        <v>104427.0625</v>
      </c>
      <c r="G46" s="52">
        <v>130964.4296875</v>
      </c>
    </row>
    <row r="47" spans="1:7" x14ac:dyDescent="0.25">
      <c r="A47" s="49" t="s">
        <v>288</v>
      </c>
      <c r="B47" s="49" t="s">
        <v>129</v>
      </c>
      <c r="C47" s="49" t="s">
        <v>27</v>
      </c>
      <c r="D47" s="49" t="s">
        <v>29</v>
      </c>
      <c r="E47" s="49" t="s">
        <v>28</v>
      </c>
      <c r="F47" s="50">
        <v>39107.699829101563</v>
      </c>
      <c r="G47" s="52">
        <v>63085.190490722656</v>
      </c>
    </row>
    <row r="48" spans="1:7" x14ac:dyDescent="0.25">
      <c r="A48" s="49" t="s">
        <v>288</v>
      </c>
      <c r="B48" s="49" t="s">
        <v>3</v>
      </c>
      <c r="C48" s="49" t="s">
        <v>27</v>
      </c>
      <c r="D48" s="49" t="s">
        <v>155</v>
      </c>
      <c r="E48" s="49" t="s">
        <v>28</v>
      </c>
      <c r="F48" s="50">
        <v>490.33999633789062</v>
      </c>
      <c r="G48" s="52">
        <v>3728</v>
      </c>
    </row>
    <row r="49" spans="1:7" x14ac:dyDescent="0.25">
      <c r="A49" s="49" t="s">
        <v>288</v>
      </c>
      <c r="B49" s="49" t="s">
        <v>3</v>
      </c>
      <c r="C49" s="49" t="s">
        <v>27</v>
      </c>
      <c r="D49" s="49" t="s">
        <v>133</v>
      </c>
      <c r="E49" s="49" t="s">
        <v>28</v>
      </c>
      <c r="F49" s="50">
        <v>52384.08984375</v>
      </c>
      <c r="G49" s="52">
        <v>83809.4990234375</v>
      </c>
    </row>
    <row r="50" spans="1:7" x14ac:dyDescent="0.25">
      <c r="A50" s="49" t="s">
        <v>288</v>
      </c>
      <c r="B50" s="49" t="s">
        <v>3</v>
      </c>
      <c r="C50" s="49" t="s">
        <v>27</v>
      </c>
      <c r="D50" s="49" t="s">
        <v>134</v>
      </c>
      <c r="E50" s="49" t="s">
        <v>28</v>
      </c>
      <c r="F50" s="50">
        <v>251149.73449707031</v>
      </c>
      <c r="G50" s="52">
        <v>529645.28881835937</v>
      </c>
    </row>
    <row r="51" spans="1:7" x14ac:dyDescent="0.25">
      <c r="A51" s="49" t="s">
        <v>288</v>
      </c>
      <c r="B51" s="49" t="s">
        <v>3</v>
      </c>
      <c r="C51" s="49" t="s">
        <v>27</v>
      </c>
      <c r="D51" s="49" t="s">
        <v>306</v>
      </c>
      <c r="E51" s="49" t="s">
        <v>50</v>
      </c>
      <c r="F51" s="50">
        <v>1265.0799560546875</v>
      </c>
      <c r="G51" s="52">
        <v>6088.66015625</v>
      </c>
    </row>
    <row r="52" spans="1:7" x14ac:dyDescent="0.25">
      <c r="A52" s="49" t="s">
        <v>288</v>
      </c>
      <c r="B52" s="49" t="s">
        <v>3</v>
      </c>
      <c r="C52" s="49" t="s">
        <v>27</v>
      </c>
      <c r="D52" s="49" t="s">
        <v>135</v>
      </c>
      <c r="E52" s="49" t="s">
        <v>50</v>
      </c>
      <c r="F52" s="50">
        <v>7022.3601379394531</v>
      </c>
      <c r="G52" s="52">
        <v>34671.639892578125</v>
      </c>
    </row>
    <row r="53" spans="1:7" x14ac:dyDescent="0.25">
      <c r="A53" s="49" t="s">
        <v>288</v>
      </c>
      <c r="B53" s="49" t="s">
        <v>3</v>
      </c>
      <c r="C53" s="49" t="s">
        <v>27</v>
      </c>
      <c r="D53" s="49" t="s">
        <v>135</v>
      </c>
      <c r="E53" s="49" t="s">
        <v>28</v>
      </c>
      <c r="F53" s="50">
        <v>150074.1004447937</v>
      </c>
      <c r="G53" s="52">
        <v>631813.72387695313</v>
      </c>
    </row>
    <row r="54" spans="1:7" x14ac:dyDescent="0.25">
      <c r="A54" s="49" t="s">
        <v>288</v>
      </c>
      <c r="B54" s="49" t="s">
        <v>3</v>
      </c>
      <c r="C54" s="49" t="s">
        <v>27</v>
      </c>
      <c r="D54" s="49" t="s">
        <v>163</v>
      </c>
      <c r="E54" s="49" t="s">
        <v>28</v>
      </c>
      <c r="F54" s="50">
        <v>326</v>
      </c>
      <c r="G54" s="52">
        <v>2364</v>
      </c>
    </row>
    <row r="55" spans="1:7" x14ac:dyDescent="0.25">
      <c r="A55" s="49" t="s">
        <v>288</v>
      </c>
      <c r="B55" s="49" t="s">
        <v>3</v>
      </c>
      <c r="C55" s="49" t="s">
        <v>27</v>
      </c>
      <c r="D55" s="49" t="s">
        <v>127</v>
      </c>
      <c r="E55" s="49" t="s">
        <v>28</v>
      </c>
      <c r="F55" s="50">
        <v>118415.11157608032</v>
      </c>
      <c r="G55" s="52">
        <v>472651.4224395752</v>
      </c>
    </row>
    <row r="56" spans="1:7" ht="15.75" thickBot="1" x14ac:dyDescent="0.3">
      <c r="A56" s="37" t="s">
        <v>288</v>
      </c>
      <c r="B56" s="38"/>
      <c r="C56" s="38"/>
      <c r="D56" s="38"/>
      <c r="E56" s="38"/>
      <c r="F56" s="38">
        <f>SUM(F45:F55)</f>
        <v>731465.52897644043</v>
      </c>
      <c r="G56" s="39">
        <f>SUM(G45:G55)</f>
        <v>1966246.854385376</v>
      </c>
    </row>
    <row r="57" spans="1:7" x14ac:dyDescent="0.25">
      <c r="A57" s="49" t="s">
        <v>329</v>
      </c>
      <c r="B57" s="49" t="s">
        <v>3</v>
      </c>
      <c r="C57" s="49" t="s">
        <v>27</v>
      </c>
      <c r="D57" s="49" t="s">
        <v>128</v>
      </c>
      <c r="E57" s="49" t="s">
        <v>28</v>
      </c>
      <c r="F57" s="50">
        <v>7556.7601013183594</v>
      </c>
      <c r="G57" s="52">
        <v>10089.169982910156</v>
      </c>
    </row>
    <row r="58" spans="1:7" x14ac:dyDescent="0.25">
      <c r="A58" s="49" t="s">
        <v>329</v>
      </c>
      <c r="B58" s="49" t="s">
        <v>3</v>
      </c>
      <c r="C58" s="49" t="s">
        <v>27</v>
      </c>
      <c r="D58" s="49" t="s">
        <v>251</v>
      </c>
      <c r="E58" s="49" t="s">
        <v>28</v>
      </c>
      <c r="F58" s="50">
        <v>24225.25</v>
      </c>
      <c r="G58" s="52">
        <v>33967.19921875</v>
      </c>
    </row>
    <row r="59" spans="1:7" x14ac:dyDescent="0.25">
      <c r="A59" s="49" t="s">
        <v>329</v>
      </c>
      <c r="B59" s="49" t="s">
        <v>129</v>
      </c>
      <c r="C59" s="49" t="s">
        <v>27</v>
      </c>
      <c r="D59" s="49" t="s">
        <v>29</v>
      </c>
      <c r="E59" s="49" t="s">
        <v>28</v>
      </c>
      <c r="F59" s="50">
        <v>9043.4898223876953</v>
      </c>
      <c r="G59" s="52">
        <v>13582.5</v>
      </c>
    </row>
    <row r="60" spans="1:7" x14ac:dyDescent="0.25">
      <c r="A60" s="49" t="s">
        <v>329</v>
      </c>
      <c r="B60" s="49" t="s">
        <v>3</v>
      </c>
      <c r="C60" s="49" t="s">
        <v>27</v>
      </c>
      <c r="D60" s="49" t="s">
        <v>347</v>
      </c>
      <c r="E60" s="49" t="s">
        <v>28</v>
      </c>
      <c r="F60" s="50">
        <v>24494.23046875</v>
      </c>
      <c r="G60" s="52">
        <v>63180</v>
      </c>
    </row>
    <row r="61" spans="1:7" x14ac:dyDescent="0.25">
      <c r="A61" s="49" t="s">
        <v>329</v>
      </c>
      <c r="B61" s="49" t="s">
        <v>3</v>
      </c>
      <c r="C61" s="49" t="s">
        <v>27</v>
      </c>
      <c r="D61" s="49" t="s">
        <v>133</v>
      </c>
      <c r="E61" s="49" t="s">
        <v>28</v>
      </c>
      <c r="F61" s="50">
        <v>93976.1904296875</v>
      </c>
      <c r="G61" s="52">
        <v>78034.650390625</v>
      </c>
    </row>
    <row r="62" spans="1:7" x14ac:dyDescent="0.25">
      <c r="A62" s="49" t="s">
        <v>329</v>
      </c>
      <c r="B62" s="49" t="s">
        <v>3</v>
      </c>
      <c r="C62" s="49" t="s">
        <v>27</v>
      </c>
      <c r="D62" s="49" t="s">
        <v>134</v>
      </c>
      <c r="E62" s="49" t="s">
        <v>28</v>
      </c>
      <c r="F62" s="50">
        <v>108419.59899902344</v>
      </c>
      <c r="G62" s="52">
        <v>300417.71826171875</v>
      </c>
    </row>
    <row r="63" spans="1:7" x14ac:dyDescent="0.25">
      <c r="A63" s="49" t="s">
        <v>329</v>
      </c>
      <c r="B63" s="49" t="s">
        <v>129</v>
      </c>
      <c r="C63" s="49" t="s">
        <v>27</v>
      </c>
      <c r="D63" s="49" t="s">
        <v>252</v>
      </c>
      <c r="E63" s="49" t="s">
        <v>28</v>
      </c>
      <c r="F63" s="50">
        <v>23323.94921875</v>
      </c>
      <c r="G63" s="52">
        <v>33937.19921875</v>
      </c>
    </row>
    <row r="64" spans="1:7" x14ac:dyDescent="0.25">
      <c r="A64" s="49" t="s">
        <v>329</v>
      </c>
      <c r="B64" s="49" t="s">
        <v>3</v>
      </c>
      <c r="C64" s="49" t="s">
        <v>27</v>
      </c>
      <c r="D64" s="49" t="s">
        <v>135</v>
      </c>
      <c r="E64" s="49" t="s">
        <v>28</v>
      </c>
      <c r="F64" s="50">
        <v>106994.43103027344</v>
      </c>
      <c r="G64" s="52">
        <v>454143.2578125</v>
      </c>
    </row>
    <row r="65" spans="1:7" x14ac:dyDescent="0.25">
      <c r="A65" s="49" t="s">
        <v>329</v>
      </c>
      <c r="B65" s="49" t="s">
        <v>3</v>
      </c>
      <c r="C65" s="49" t="s">
        <v>27</v>
      </c>
      <c r="D65" s="49" t="s">
        <v>127</v>
      </c>
      <c r="E65" s="49" t="s">
        <v>28</v>
      </c>
      <c r="F65" s="50">
        <v>59337.12957572937</v>
      </c>
      <c r="G65" s="52">
        <v>297262.5205078125</v>
      </c>
    </row>
    <row r="66" spans="1:7" x14ac:dyDescent="0.25">
      <c r="A66" s="49" t="s">
        <v>329</v>
      </c>
      <c r="B66" s="49" t="s">
        <v>131</v>
      </c>
      <c r="C66" s="49" t="s">
        <v>27</v>
      </c>
      <c r="D66" s="49" t="s">
        <v>32</v>
      </c>
      <c r="E66" s="49" t="s">
        <v>28</v>
      </c>
      <c r="F66" s="50">
        <v>293.25</v>
      </c>
      <c r="G66" s="52">
        <v>989.219970703125</v>
      </c>
    </row>
    <row r="67" spans="1:7" ht="15.75" thickBot="1" x14ac:dyDescent="0.3">
      <c r="A67" s="37" t="s">
        <v>329</v>
      </c>
      <c r="B67" s="38"/>
      <c r="C67" s="38"/>
      <c r="D67" s="38"/>
      <c r="E67" s="38"/>
      <c r="F67" s="38">
        <f>SUM(F57:F66)</f>
        <v>457664.2796459198</v>
      </c>
      <c r="G67" s="39">
        <f>SUM(G57:G66)</f>
        <v>1285603.4353637695</v>
      </c>
    </row>
    <row r="68" spans="1:7" ht="16.5" thickBot="1" x14ac:dyDescent="0.3">
      <c r="A68" s="22" t="s">
        <v>0</v>
      </c>
      <c r="B68" s="22"/>
      <c r="C68" s="22"/>
      <c r="D68" s="22"/>
      <c r="E68" s="22"/>
      <c r="F68" s="22">
        <f>SUM(F67,F56,F44,F32,F22)</f>
        <v>2419757.3086223602</v>
      </c>
      <c r="G68" s="40">
        <f>SUM(G67,G56,G44,G32,G22)</f>
        <v>6328374.7497491455</v>
      </c>
    </row>
  </sheetData>
  <sortState ref="A12:H115">
    <sortCondition ref="D12:D115"/>
  </sortState>
  <mergeCells count="5">
    <mergeCell ref="A6:G6"/>
    <mergeCell ref="A7:G7"/>
    <mergeCell ref="A8:G8"/>
    <mergeCell ref="A9:G9"/>
    <mergeCell ref="A10:G10"/>
  </mergeCells>
  <printOptions horizontalCentered="1"/>
  <pageMargins left="0.51181102362204722" right="0.51181102362204722" top="0.74803149606299213" bottom="0.74803149606299213" header="0.31496062992125984" footer="0.31496062992125984"/>
  <pageSetup scale="90" orientation="portrait" r:id="rId1"/>
  <headerFooter>
    <oddFooter>&amp;CI-Página 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opLeftCell="A7" workbookViewId="0">
      <selection activeCell="F16" sqref="F16"/>
    </sheetView>
  </sheetViews>
  <sheetFormatPr baseColWidth="10" defaultColWidth="52.5703125" defaultRowHeight="15" x14ac:dyDescent="0.25"/>
  <cols>
    <col min="1" max="1" width="8" bestFit="1" customWidth="1"/>
    <col min="2" max="2" width="7.85546875" bestFit="1" customWidth="1"/>
    <col min="3" max="3" width="12" bestFit="1" customWidth="1"/>
    <col min="4" max="4" width="42.42578125" bestFit="1" customWidth="1"/>
    <col min="5" max="5" width="18.7109375" bestFit="1" customWidth="1"/>
    <col min="6" max="6" width="9.85546875" style="6" bestFit="1" customWidth="1"/>
    <col min="7" max="7" width="12.7109375" style="1" bestFit="1" customWidth="1"/>
  </cols>
  <sheetData>
    <row r="1" spans="1:7" x14ac:dyDescent="0.25">
      <c r="A1" s="14"/>
    </row>
    <row r="6" spans="1:7" x14ac:dyDescent="0.25">
      <c r="A6" s="62" t="s">
        <v>18</v>
      </c>
      <c r="B6" s="62"/>
      <c r="C6" s="62"/>
      <c r="D6" s="62"/>
      <c r="E6" s="62"/>
      <c r="F6" s="62"/>
      <c r="G6" s="62"/>
    </row>
    <row r="7" spans="1:7" ht="23.25" x14ac:dyDescent="0.35">
      <c r="A7" s="63" t="s">
        <v>19</v>
      </c>
      <c r="B7" s="63"/>
      <c r="C7" s="63"/>
      <c r="D7" s="63"/>
      <c r="E7" s="63"/>
      <c r="F7" s="63"/>
      <c r="G7" s="63"/>
    </row>
    <row r="8" spans="1:7" ht="22.5" x14ac:dyDescent="0.35">
      <c r="A8" s="64" t="s">
        <v>20</v>
      </c>
      <c r="B8" s="64"/>
      <c r="C8" s="64"/>
      <c r="D8" s="64"/>
      <c r="E8" s="64"/>
      <c r="F8" s="64"/>
      <c r="G8" s="64"/>
    </row>
    <row r="9" spans="1:7" ht="20.25" thickBot="1" x14ac:dyDescent="0.4">
      <c r="A9" s="69" t="str">
        <f>Consolidado!B9</f>
        <v>“Año del Fomento a las Exportaciones”</v>
      </c>
      <c r="B9" s="69"/>
      <c r="C9" s="69"/>
      <c r="D9" s="69"/>
      <c r="E9" s="69"/>
      <c r="F9" s="69"/>
      <c r="G9" s="69"/>
    </row>
    <row r="10" spans="1:7" ht="15.75" thickBot="1" x14ac:dyDescent="0.3">
      <c r="A10" s="70" t="s">
        <v>362</v>
      </c>
      <c r="B10" s="71"/>
      <c r="C10" s="71"/>
      <c r="D10" s="71"/>
      <c r="E10" s="71"/>
      <c r="F10" s="71"/>
      <c r="G10" s="72"/>
    </row>
    <row r="11" spans="1:7" ht="15.75" thickBot="1" x14ac:dyDescent="0.3">
      <c r="A11" s="2" t="s">
        <v>7</v>
      </c>
      <c r="B11" s="3" t="s">
        <v>8</v>
      </c>
      <c r="C11" s="3" t="s">
        <v>9</v>
      </c>
      <c r="D11" s="3" t="s">
        <v>17</v>
      </c>
      <c r="E11" s="3" t="s">
        <v>10</v>
      </c>
      <c r="F11" s="5" t="s">
        <v>11</v>
      </c>
      <c r="G11" s="4" t="s">
        <v>12</v>
      </c>
    </row>
    <row r="12" spans="1:7" x14ac:dyDescent="0.25">
      <c r="A12" s="49" t="s">
        <v>25</v>
      </c>
      <c r="B12" s="49" t="s">
        <v>2</v>
      </c>
      <c r="C12" s="49" t="s">
        <v>27</v>
      </c>
      <c r="D12" s="49" t="s">
        <v>126</v>
      </c>
      <c r="E12" s="49" t="s">
        <v>28</v>
      </c>
      <c r="F12" s="50">
        <v>24555.919921875</v>
      </c>
      <c r="G12" s="52">
        <v>72000.8828125</v>
      </c>
    </row>
    <row r="13" spans="1:7" ht="15.75" thickBot="1" x14ac:dyDescent="0.3">
      <c r="A13" s="37" t="s">
        <v>25</v>
      </c>
      <c r="B13" s="38"/>
      <c r="C13" s="38"/>
      <c r="D13" s="38"/>
      <c r="E13" s="38"/>
      <c r="F13" s="38">
        <f>SUM(F12:F12)</f>
        <v>24555.919921875</v>
      </c>
      <c r="G13" s="39">
        <f>SUM(G12:G12)</f>
        <v>72000.8828125</v>
      </c>
    </row>
    <row r="14" spans="1:7" x14ac:dyDescent="0.25">
      <c r="A14" s="49" t="s">
        <v>215</v>
      </c>
      <c r="B14" s="49" t="s">
        <v>2</v>
      </c>
      <c r="C14" s="49" t="s">
        <v>27</v>
      </c>
      <c r="D14" s="49" t="s">
        <v>253</v>
      </c>
      <c r="E14" s="49" t="s">
        <v>50</v>
      </c>
      <c r="F14" s="50">
        <v>61.02</v>
      </c>
      <c r="G14" s="52">
        <v>789.41</v>
      </c>
    </row>
    <row r="15" spans="1:7" x14ac:dyDescent="0.25">
      <c r="A15" s="49" t="s">
        <v>215</v>
      </c>
      <c r="B15" s="49" t="s">
        <v>2</v>
      </c>
      <c r="C15" s="49" t="s">
        <v>27</v>
      </c>
      <c r="D15" s="49" t="s">
        <v>253</v>
      </c>
      <c r="E15" s="49" t="s">
        <v>193</v>
      </c>
      <c r="F15" s="50">
        <v>23024.799999999999</v>
      </c>
      <c r="G15" s="52">
        <v>116792.81</v>
      </c>
    </row>
    <row r="16" spans="1:7" ht="15.75" thickBot="1" x14ac:dyDescent="0.3">
      <c r="A16" s="37" t="s">
        <v>215</v>
      </c>
      <c r="B16" s="38"/>
      <c r="C16" s="38"/>
      <c r="D16" s="38"/>
      <c r="E16" s="38"/>
      <c r="F16" s="38">
        <f>SUM(F14:F15)</f>
        <v>23085.82</v>
      </c>
      <c r="G16" s="39">
        <f>SUM(G14:G15)</f>
        <v>117582.22</v>
      </c>
    </row>
    <row r="17" spans="1:7" x14ac:dyDescent="0.25">
      <c r="A17" s="49" t="s">
        <v>218</v>
      </c>
      <c r="B17" s="49" t="s">
        <v>2</v>
      </c>
      <c r="C17" s="49" t="s">
        <v>27</v>
      </c>
      <c r="D17" s="49" t="s">
        <v>126</v>
      </c>
      <c r="E17" s="49" t="s">
        <v>28</v>
      </c>
      <c r="F17" s="50">
        <v>24476.76</v>
      </c>
      <c r="G17" s="52">
        <v>78244.179999999993</v>
      </c>
    </row>
    <row r="18" spans="1:7" x14ac:dyDescent="0.25">
      <c r="A18" s="49" t="s">
        <v>218</v>
      </c>
      <c r="B18" s="49" t="s">
        <v>2</v>
      </c>
      <c r="C18" s="49" t="s">
        <v>27</v>
      </c>
      <c r="D18" s="49" t="s">
        <v>253</v>
      </c>
      <c r="E18" s="49" t="s">
        <v>193</v>
      </c>
      <c r="F18" s="50">
        <v>23016.1</v>
      </c>
      <c r="G18" s="52">
        <v>119731.89</v>
      </c>
    </row>
    <row r="19" spans="1:7" ht="15.75" thickBot="1" x14ac:dyDescent="0.3">
      <c r="A19" s="37" t="s">
        <v>218</v>
      </c>
      <c r="B19" s="38"/>
      <c r="C19" s="38"/>
      <c r="D19" s="38"/>
      <c r="E19" s="38"/>
      <c r="F19" s="38">
        <f>SUM(F17:F18)</f>
        <v>47492.86</v>
      </c>
      <c r="G19" s="39">
        <f>SUM(G17:G18)</f>
        <v>197976.07</v>
      </c>
    </row>
    <row r="20" spans="1:7" x14ac:dyDescent="0.25">
      <c r="A20" s="49" t="s">
        <v>288</v>
      </c>
      <c r="B20" s="49" t="s">
        <v>2</v>
      </c>
      <c r="C20" s="49" t="s">
        <v>27</v>
      </c>
      <c r="D20" s="49" t="s">
        <v>253</v>
      </c>
      <c r="E20" s="49" t="s">
        <v>193</v>
      </c>
      <c r="F20" s="50">
        <v>23011.189453125</v>
      </c>
      <c r="G20" s="52">
        <v>97366.5625</v>
      </c>
    </row>
    <row r="21" spans="1:7" ht="15.75" thickBot="1" x14ac:dyDescent="0.3">
      <c r="A21" s="37" t="s">
        <v>288</v>
      </c>
      <c r="B21" s="38"/>
      <c r="C21" s="38"/>
      <c r="D21" s="38"/>
      <c r="E21" s="38"/>
      <c r="F21" s="38">
        <f>SUM(F20)</f>
        <v>23011.189453125</v>
      </c>
      <c r="G21" s="39">
        <f>SUM(G20)</f>
        <v>97366.5625</v>
      </c>
    </row>
    <row r="22" spans="1:7" x14ac:dyDescent="0.25">
      <c r="A22" s="49" t="s">
        <v>329</v>
      </c>
      <c r="B22" s="49" t="s">
        <v>2</v>
      </c>
      <c r="C22" s="49" t="s">
        <v>27</v>
      </c>
      <c r="D22" s="49" t="s">
        <v>126</v>
      </c>
      <c r="E22" s="49" t="s">
        <v>28</v>
      </c>
      <c r="F22" s="50">
        <v>24597.2890625</v>
      </c>
      <c r="G22" s="52">
        <v>41141.30078125</v>
      </c>
    </row>
    <row r="23" spans="1:7" ht="15.75" thickBot="1" x14ac:dyDescent="0.3">
      <c r="A23" s="37" t="s">
        <v>329</v>
      </c>
      <c r="B23" s="38"/>
      <c r="C23" s="38"/>
      <c r="D23" s="38"/>
      <c r="E23" s="38"/>
      <c r="F23" s="38">
        <f>SUM(F22)</f>
        <v>24597.2890625</v>
      </c>
      <c r="G23" s="39">
        <f>SUM(G22)</f>
        <v>41141.30078125</v>
      </c>
    </row>
    <row r="24" spans="1:7" ht="16.5" thickBot="1" x14ac:dyDescent="0.3">
      <c r="A24" s="22" t="s">
        <v>0</v>
      </c>
      <c r="B24" s="22"/>
      <c r="C24" s="22"/>
      <c r="D24" s="22"/>
      <c r="E24" s="22"/>
      <c r="F24" s="22">
        <f>SUM(F23,F21,F19,F16,F13)</f>
        <v>142743.07843749999</v>
      </c>
      <c r="G24" s="40">
        <f>SUM(G23,G21,G19,G16,G13)</f>
        <v>526067.03609375004</v>
      </c>
    </row>
  </sheetData>
  <sortState ref="A12:H29">
    <sortCondition ref="D12:D29"/>
  </sortState>
  <mergeCells count="5">
    <mergeCell ref="A6:G6"/>
    <mergeCell ref="A7:G7"/>
    <mergeCell ref="A8:G8"/>
    <mergeCell ref="A9:G9"/>
    <mergeCell ref="A10:G10"/>
  </mergeCells>
  <printOptions horizontalCentered="1"/>
  <pageMargins left="0.51181102362204722" right="0.51181102362204722" top="0.74803149606299213" bottom="0.74803149606299213" header="0.31496062992125984" footer="0.31496062992125984"/>
  <pageSetup scale="80" orientation="portrait" r:id="rId1"/>
  <headerFooter>
    <oddFooter>&amp;CI-Página 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9"/>
  <sheetViews>
    <sheetView workbookViewId="0">
      <selection activeCell="F12" sqref="F12"/>
    </sheetView>
  </sheetViews>
  <sheetFormatPr baseColWidth="10" defaultColWidth="56.85546875" defaultRowHeight="15" x14ac:dyDescent="0.25"/>
  <cols>
    <col min="1" max="1" width="11.42578125" bestFit="1" customWidth="1"/>
    <col min="2" max="3" width="12" bestFit="1" customWidth="1"/>
    <col min="4" max="4" width="26.5703125" bestFit="1" customWidth="1"/>
    <col min="5" max="5" width="18.7109375" bestFit="1" customWidth="1"/>
    <col min="6" max="6" width="16.85546875" style="6" bestFit="1" customWidth="1"/>
    <col min="7" max="7" width="16.85546875" style="1" bestFit="1" customWidth="1"/>
    <col min="8" max="8" width="21.28515625" customWidth="1"/>
    <col min="9" max="9" width="15.140625" customWidth="1"/>
    <col min="10" max="10" width="10.7109375" customWidth="1"/>
    <col min="11" max="11" width="20.140625" customWidth="1"/>
    <col min="12" max="12" width="13.140625" customWidth="1"/>
  </cols>
  <sheetData>
    <row r="1" spans="1:7" x14ac:dyDescent="0.25">
      <c r="A1" s="14"/>
    </row>
    <row r="5" spans="1:7" x14ac:dyDescent="0.25">
      <c r="A5" s="62" t="s">
        <v>18</v>
      </c>
      <c r="B5" s="62"/>
      <c r="C5" s="62"/>
      <c r="D5" s="62"/>
      <c r="E5" s="62"/>
      <c r="F5" s="62"/>
      <c r="G5" s="62"/>
    </row>
    <row r="6" spans="1:7" ht="23.25" x14ac:dyDescent="0.35">
      <c r="A6" s="63" t="s">
        <v>19</v>
      </c>
      <c r="B6" s="63"/>
      <c r="C6" s="63"/>
      <c r="D6" s="63"/>
      <c r="E6" s="63"/>
      <c r="F6" s="63"/>
      <c r="G6" s="63"/>
    </row>
    <row r="7" spans="1:7" ht="18.75" customHeight="1" x14ac:dyDescent="0.35">
      <c r="A7" s="64" t="s">
        <v>20</v>
      </c>
      <c r="B7" s="64"/>
      <c r="C7" s="64"/>
      <c r="D7" s="64"/>
      <c r="E7" s="64"/>
      <c r="F7" s="64"/>
      <c r="G7" s="64"/>
    </row>
    <row r="8" spans="1:7" ht="20.25" thickBot="1" x14ac:dyDescent="0.4">
      <c r="A8" s="69" t="str">
        <f>Consolidado!B9</f>
        <v>“Año del Fomento a las Exportaciones”</v>
      </c>
      <c r="B8" s="69"/>
      <c r="C8" s="69"/>
      <c r="D8" s="69"/>
      <c r="E8" s="69"/>
      <c r="F8" s="69"/>
      <c r="G8" s="69"/>
    </row>
    <row r="9" spans="1:7" ht="15.75" thickBot="1" x14ac:dyDescent="0.3">
      <c r="A9" s="70" t="s">
        <v>363</v>
      </c>
      <c r="B9" s="71"/>
      <c r="C9" s="71"/>
      <c r="D9" s="71"/>
      <c r="E9" s="71"/>
      <c r="F9" s="71"/>
      <c r="G9" s="72"/>
    </row>
    <row r="10" spans="1:7" x14ac:dyDescent="0.25">
      <c r="A10" s="7" t="s">
        <v>7</v>
      </c>
      <c r="B10" s="8" t="s">
        <v>8</v>
      </c>
      <c r="C10" s="8" t="s">
        <v>9</v>
      </c>
      <c r="D10" s="8" t="s">
        <v>17</v>
      </c>
      <c r="E10" s="8" t="s">
        <v>10</v>
      </c>
      <c r="F10" s="24" t="s">
        <v>11</v>
      </c>
      <c r="G10" s="9" t="s">
        <v>12</v>
      </c>
    </row>
    <row r="11" spans="1:7" ht="30" x14ac:dyDescent="0.25">
      <c r="A11" s="49" t="s">
        <v>25</v>
      </c>
      <c r="B11" s="49" t="s">
        <v>26</v>
      </c>
      <c r="C11" s="49" t="s">
        <v>69</v>
      </c>
      <c r="D11" s="49" t="s">
        <v>142</v>
      </c>
      <c r="E11" s="49" t="s">
        <v>143</v>
      </c>
      <c r="F11" s="50">
        <v>2624.51</v>
      </c>
      <c r="G11" s="52">
        <v>51982.7</v>
      </c>
    </row>
    <row r="12" spans="1:7" ht="30" x14ac:dyDescent="0.25">
      <c r="A12" s="49" t="s">
        <v>25</v>
      </c>
      <c r="B12" s="49" t="s">
        <v>26</v>
      </c>
      <c r="C12" s="49" t="s">
        <v>69</v>
      </c>
      <c r="D12" s="49" t="s">
        <v>142</v>
      </c>
      <c r="E12" s="49" t="s">
        <v>141</v>
      </c>
      <c r="F12" s="50">
        <v>772902.69</v>
      </c>
      <c r="G12" s="52">
        <v>110043.22</v>
      </c>
    </row>
    <row r="13" spans="1:7" x14ac:dyDescent="0.25">
      <c r="A13" s="49" t="s">
        <v>25</v>
      </c>
      <c r="B13" s="49" t="s">
        <v>26</v>
      </c>
      <c r="C13" s="49" t="s">
        <v>69</v>
      </c>
      <c r="D13" s="49" t="s">
        <v>70</v>
      </c>
      <c r="E13" s="49"/>
      <c r="F13" s="50">
        <v>875.54</v>
      </c>
      <c r="G13" s="52">
        <v>5996</v>
      </c>
    </row>
    <row r="14" spans="1:7" x14ac:dyDescent="0.25">
      <c r="A14" s="49" t="s">
        <v>25</v>
      </c>
      <c r="B14" s="49" t="s">
        <v>26</v>
      </c>
      <c r="C14" s="49" t="s">
        <v>69</v>
      </c>
      <c r="D14" s="49" t="s">
        <v>70</v>
      </c>
      <c r="E14" s="49" t="s">
        <v>144</v>
      </c>
      <c r="F14" s="50">
        <v>70746.86</v>
      </c>
      <c r="G14" s="52">
        <v>117406.34</v>
      </c>
    </row>
    <row r="15" spans="1:7" x14ac:dyDescent="0.25">
      <c r="A15" s="49" t="s">
        <v>25</v>
      </c>
      <c r="B15" s="49" t="s">
        <v>26</v>
      </c>
      <c r="C15" s="49" t="s">
        <v>69</v>
      </c>
      <c r="D15" s="49" t="s">
        <v>70</v>
      </c>
      <c r="E15" s="49" t="s">
        <v>143</v>
      </c>
      <c r="F15" s="50">
        <v>135513.21</v>
      </c>
      <c r="G15" s="52">
        <v>320660.90999999997</v>
      </c>
    </row>
    <row r="16" spans="1:7" x14ac:dyDescent="0.25">
      <c r="A16" s="49" t="s">
        <v>25</v>
      </c>
      <c r="B16" s="49" t="s">
        <v>26</v>
      </c>
      <c r="C16" s="49" t="s">
        <v>69</v>
      </c>
      <c r="D16" s="49" t="s">
        <v>70</v>
      </c>
      <c r="E16" s="49" t="s">
        <v>138</v>
      </c>
      <c r="F16" s="50">
        <v>9261.2999999999993</v>
      </c>
      <c r="G16" s="52">
        <v>156949.94</v>
      </c>
    </row>
    <row r="17" spans="1:7" x14ac:dyDescent="0.25">
      <c r="A17" s="49" t="s">
        <v>25</v>
      </c>
      <c r="B17" s="49" t="s">
        <v>26</v>
      </c>
      <c r="C17" s="49" t="s">
        <v>69</v>
      </c>
      <c r="D17" s="49" t="s">
        <v>70</v>
      </c>
      <c r="E17" s="49" t="s">
        <v>145</v>
      </c>
      <c r="F17" s="50">
        <v>38857.730000000003</v>
      </c>
      <c r="G17" s="52">
        <v>50720</v>
      </c>
    </row>
    <row r="18" spans="1:7" x14ac:dyDescent="0.25">
      <c r="A18" s="49" t="s">
        <v>25</v>
      </c>
      <c r="B18" s="49" t="s">
        <v>26</v>
      </c>
      <c r="C18" s="49" t="s">
        <v>69</v>
      </c>
      <c r="D18" s="49" t="s">
        <v>70</v>
      </c>
      <c r="E18" s="49" t="s">
        <v>146</v>
      </c>
      <c r="F18" s="50">
        <v>3745.18</v>
      </c>
      <c r="G18" s="52">
        <v>32420.22</v>
      </c>
    </row>
    <row r="19" spans="1:7" x14ac:dyDescent="0.25">
      <c r="A19" s="49" t="s">
        <v>25</v>
      </c>
      <c r="B19" s="49" t="s">
        <v>26</v>
      </c>
      <c r="C19" s="49" t="s">
        <v>69</v>
      </c>
      <c r="D19" s="49" t="s">
        <v>70</v>
      </c>
      <c r="E19" s="49" t="s">
        <v>28</v>
      </c>
      <c r="F19" s="50">
        <v>528340.71</v>
      </c>
      <c r="G19" s="52">
        <v>2495712.2000000002</v>
      </c>
    </row>
    <row r="20" spans="1:7" x14ac:dyDescent="0.25">
      <c r="A20" s="49" t="s">
        <v>25</v>
      </c>
      <c r="B20" s="49" t="s">
        <v>26</v>
      </c>
      <c r="C20" s="49" t="s">
        <v>69</v>
      </c>
      <c r="D20" s="49" t="s">
        <v>70</v>
      </c>
      <c r="E20" s="49" t="s">
        <v>41</v>
      </c>
      <c r="F20" s="50">
        <v>2649.53</v>
      </c>
      <c r="G20" s="52">
        <v>198902.34</v>
      </c>
    </row>
    <row r="21" spans="1:7" x14ac:dyDescent="0.25">
      <c r="A21" s="49" t="s">
        <v>25</v>
      </c>
      <c r="B21" s="49" t="s">
        <v>26</v>
      </c>
      <c r="C21" s="49" t="s">
        <v>69</v>
      </c>
      <c r="D21" s="49" t="s">
        <v>70</v>
      </c>
      <c r="E21" s="49" t="s">
        <v>37</v>
      </c>
      <c r="F21" s="50">
        <v>17215.28</v>
      </c>
      <c r="G21" s="52">
        <v>645250.41</v>
      </c>
    </row>
    <row r="22" spans="1:7" x14ac:dyDescent="0.25">
      <c r="A22" s="49" t="s">
        <v>25</v>
      </c>
      <c r="B22" s="49" t="s">
        <v>26</v>
      </c>
      <c r="C22" s="49" t="s">
        <v>69</v>
      </c>
      <c r="D22" s="49" t="s">
        <v>70</v>
      </c>
      <c r="E22" s="49" t="s">
        <v>46</v>
      </c>
      <c r="F22" s="50">
        <v>74092.990000000005</v>
      </c>
      <c r="G22" s="52">
        <v>569643.02</v>
      </c>
    </row>
    <row r="23" spans="1:7" x14ac:dyDescent="0.25">
      <c r="A23" s="49" t="s">
        <v>25</v>
      </c>
      <c r="B23" s="49" t="s">
        <v>26</v>
      </c>
      <c r="C23" s="49" t="s">
        <v>69</v>
      </c>
      <c r="D23" s="49" t="s">
        <v>70</v>
      </c>
      <c r="E23" s="49" t="s">
        <v>80</v>
      </c>
      <c r="F23" s="50">
        <v>1566.22</v>
      </c>
      <c r="G23" s="52">
        <v>130240.41</v>
      </c>
    </row>
    <row r="24" spans="1:7" x14ac:dyDescent="0.25">
      <c r="A24" s="49" t="s">
        <v>25</v>
      </c>
      <c r="B24" s="49" t="s">
        <v>26</v>
      </c>
      <c r="C24" s="49" t="s">
        <v>69</v>
      </c>
      <c r="D24" s="49" t="s">
        <v>70</v>
      </c>
      <c r="E24" s="49" t="s">
        <v>147</v>
      </c>
      <c r="F24" s="50">
        <v>18071.3</v>
      </c>
      <c r="G24" s="52">
        <v>156563.84</v>
      </c>
    </row>
    <row r="25" spans="1:7" x14ac:dyDescent="0.25">
      <c r="A25" s="49" t="s">
        <v>25</v>
      </c>
      <c r="B25" s="49" t="s">
        <v>26</v>
      </c>
      <c r="C25" s="49" t="s">
        <v>69</v>
      </c>
      <c r="D25" s="49" t="s">
        <v>70</v>
      </c>
      <c r="E25" s="49" t="s">
        <v>148</v>
      </c>
      <c r="F25" s="50">
        <v>18166.099999999999</v>
      </c>
      <c r="G25" s="52">
        <v>120300</v>
      </c>
    </row>
    <row r="26" spans="1:7" x14ac:dyDescent="0.25">
      <c r="A26" s="49" t="s">
        <v>25</v>
      </c>
      <c r="B26" s="49" t="s">
        <v>26</v>
      </c>
      <c r="C26" s="49" t="s">
        <v>69</v>
      </c>
      <c r="D26" s="49" t="s">
        <v>70</v>
      </c>
      <c r="E26" s="49" t="s">
        <v>149</v>
      </c>
      <c r="F26" s="50">
        <v>9867.0499999999993</v>
      </c>
      <c r="G26" s="52">
        <v>166530.98000000001</v>
      </c>
    </row>
    <row r="27" spans="1:7" x14ac:dyDescent="0.25">
      <c r="A27" s="49" t="s">
        <v>25</v>
      </c>
      <c r="B27" s="49" t="s">
        <v>26</v>
      </c>
      <c r="C27" s="49" t="s">
        <v>69</v>
      </c>
      <c r="D27" s="49" t="s">
        <v>70</v>
      </c>
      <c r="E27" s="49" t="s">
        <v>141</v>
      </c>
      <c r="F27" s="50">
        <v>76789.41</v>
      </c>
      <c r="G27" s="52">
        <v>380015.88</v>
      </c>
    </row>
    <row r="28" spans="1:7" x14ac:dyDescent="0.25">
      <c r="A28" s="49" t="s">
        <v>25</v>
      </c>
      <c r="B28" s="49" t="s">
        <v>26</v>
      </c>
      <c r="C28" s="49" t="s">
        <v>69</v>
      </c>
      <c r="D28" s="49" t="s">
        <v>70</v>
      </c>
      <c r="E28" s="49" t="s">
        <v>150</v>
      </c>
      <c r="F28" s="50">
        <v>270</v>
      </c>
      <c r="G28" s="52">
        <v>6299.2</v>
      </c>
    </row>
    <row r="29" spans="1:7" ht="30" x14ac:dyDescent="0.25">
      <c r="A29" s="59" t="s">
        <v>25</v>
      </c>
      <c r="B29" s="59" t="s">
        <v>151</v>
      </c>
      <c r="C29" s="59" t="s">
        <v>69</v>
      </c>
      <c r="D29" s="59" t="s">
        <v>142</v>
      </c>
      <c r="E29" s="59" t="s">
        <v>140</v>
      </c>
      <c r="F29" s="60">
        <v>13252.28</v>
      </c>
      <c r="G29" s="61">
        <v>118675.74</v>
      </c>
    </row>
    <row r="30" spans="1:7" x14ac:dyDescent="0.25">
      <c r="A30" s="49" t="s">
        <v>25</v>
      </c>
      <c r="B30" s="49" t="s">
        <v>2</v>
      </c>
      <c r="C30" s="49" t="s">
        <v>69</v>
      </c>
      <c r="D30" s="49" t="s">
        <v>70</v>
      </c>
      <c r="E30" s="49" t="s">
        <v>143</v>
      </c>
      <c r="F30" s="50">
        <v>195.59</v>
      </c>
      <c r="G30" s="52">
        <v>10843.5</v>
      </c>
    </row>
    <row r="31" spans="1:7" ht="30" x14ac:dyDescent="0.25">
      <c r="A31" s="59" t="s">
        <v>25</v>
      </c>
      <c r="B31" s="59" t="s">
        <v>102</v>
      </c>
      <c r="C31" s="59" t="s">
        <v>69</v>
      </c>
      <c r="D31" s="59" t="s">
        <v>142</v>
      </c>
      <c r="E31" s="59" t="s">
        <v>37</v>
      </c>
      <c r="F31" s="60">
        <v>18571.16</v>
      </c>
      <c r="G31" s="61">
        <v>112625</v>
      </c>
    </row>
    <row r="32" spans="1:7" x14ac:dyDescent="0.25">
      <c r="A32" s="49" t="s">
        <v>25</v>
      </c>
      <c r="B32" s="49" t="s">
        <v>152</v>
      </c>
      <c r="C32" s="49" t="s">
        <v>69</v>
      </c>
      <c r="D32" s="49" t="s">
        <v>70</v>
      </c>
      <c r="E32" s="49" t="s">
        <v>143</v>
      </c>
      <c r="F32" s="50">
        <v>127.94</v>
      </c>
      <c r="G32" s="52">
        <v>15363.11</v>
      </c>
    </row>
    <row r="33" spans="1:7" x14ac:dyDescent="0.25">
      <c r="A33" s="41" t="s">
        <v>25</v>
      </c>
      <c r="B33" s="42"/>
      <c r="C33" s="42"/>
      <c r="D33" s="42"/>
      <c r="E33" s="42"/>
      <c r="F33" s="42">
        <f>SUM(F11:F32)</f>
        <v>1813702.58</v>
      </c>
      <c r="G33" s="43">
        <f>SUM(G11:G32)</f>
        <v>5973144.9600000018</v>
      </c>
    </row>
    <row r="34" spans="1:7" ht="30" x14ac:dyDescent="0.25">
      <c r="A34" s="59" t="s">
        <v>215</v>
      </c>
      <c r="B34" s="59" t="s">
        <v>26</v>
      </c>
      <c r="C34" s="59" t="s">
        <v>69</v>
      </c>
      <c r="D34" s="59" t="s">
        <v>142</v>
      </c>
      <c r="E34" s="59" t="s">
        <v>144</v>
      </c>
      <c r="F34" s="60">
        <v>23323.06</v>
      </c>
      <c r="G34" s="61">
        <v>35793.279999999999</v>
      </c>
    </row>
    <row r="35" spans="1:7" ht="30" x14ac:dyDescent="0.25">
      <c r="A35" s="59" t="s">
        <v>215</v>
      </c>
      <c r="B35" s="59" t="s">
        <v>26</v>
      </c>
      <c r="C35" s="59" t="s">
        <v>69</v>
      </c>
      <c r="D35" s="59" t="s">
        <v>142</v>
      </c>
      <c r="E35" s="59" t="s">
        <v>143</v>
      </c>
      <c r="F35" s="60">
        <v>40217.800000000003</v>
      </c>
      <c r="G35" s="61">
        <v>85261.06</v>
      </c>
    </row>
    <row r="36" spans="1:7" ht="30" x14ac:dyDescent="0.25">
      <c r="A36" s="59" t="s">
        <v>215</v>
      </c>
      <c r="B36" s="59" t="s">
        <v>26</v>
      </c>
      <c r="C36" s="59" t="s">
        <v>69</v>
      </c>
      <c r="D36" s="59" t="s">
        <v>142</v>
      </c>
      <c r="E36" s="59" t="s">
        <v>46</v>
      </c>
      <c r="F36" s="60">
        <v>201449.2</v>
      </c>
      <c r="G36" s="61">
        <v>121434.94</v>
      </c>
    </row>
    <row r="37" spans="1:7" ht="30" x14ac:dyDescent="0.25">
      <c r="A37" s="59" t="s">
        <v>215</v>
      </c>
      <c r="B37" s="59" t="s">
        <v>26</v>
      </c>
      <c r="C37" s="59" t="s">
        <v>69</v>
      </c>
      <c r="D37" s="59" t="s">
        <v>142</v>
      </c>
      <c r="E37" s="59" t="s">
        <v>141</v>
      </c>
      <c r="F37" s="60">
        <v>37771.01</v>
      </c>
      <c r="G37" s="61">
        <v>64655.02</v>
      </c>
    </row>
    <row r="38" spans="1:7" x14ac:dyDescent="0.25">
      <c r="A38" s="59" t="s">
        <v>215</v>
      </c>
      <c r="B38" s="59" t="s">
        <v>26</v>
      </c>
      <c r="C38" s="59" t="s">
        <v>69</v>
      </c>
      <c r="D38" s="59" t="s">
        <v>70</v>
      </c>
      <c r="E38" s="59" t="s">
        <v>65</v>
      </c>
      <c r="F38" s="60">
        <v>3690.28</v>
      </c>
      <c r="G38" s="61">
        <v>75848</v>
      </c>
    </row>
    <row r="39" spans="1:7" x14ac:dyDescent="0.25">
      <c r="A39" s="59" t="s">
        <v>215</v>
      </c>
      <c r="B39" s="59" t="s">
        <v>26</v>
      </c>
      <c r="C39" s="59" t="s">
        <v>69</v>
      </c>
      <c r="D39" s="59" t="s">
        <v>70</v>
      </c>
      <c r="E39" s="59" t="s">
        <v>144</v>
      </c>
      <c r="F39" s="60">
        <v>68571.02</v>
      </c>
      <c r="G39" s="61">
        <v>112369.18</v>
      </c>
    </row>
    <row r="40" spans="1:7" x14ac:dyDescent="0.25">
      <c r="A40" s="59" t="s">
        <v>215</v>
      </c>
      <c r="B40" s="59" t="s">
        <v>26</v>
      </c>
      <c r="C40" s="59" t="s">
        <v>69</v>
      </c>
      <c r="D40" s="59" t="s">
        <v>70</v>
      </c>
      <c r="E40" s="59" t="s">
        <v>143</v>
      </c>
      <c r="F40" s="60">
        <v>150244.57999999999</v>
      </c>
      <c r="G40" s="61">
        <v>282887.24</v>
      </c>
    </row>
    <row r="41" spans="1:7" x14ac:dyDescent="0.25">
      <c r="A41" s="59" t="s">
        <v>215</v>
      </c>
      <c r="B41" s="59" t="s">
        <v>26</v>
      </c>
      <c r="C41" s="59" t="s">
        <v>69</v>
      </c>
      <c r="D41" s="59" t="s">
        <v>70</v>
      </c>
      <c r="E41" s="59" t="s">
        <v>138</v>
      </c>
      <c r="F41" s="60">
        <v>13956.12</v>
      </c>
      <c r="G41" s="61">
        <v>241565.76</v>
      </c>
    </row>
    <row r="42" spans="1:7" x14ac:dyDescent="0.25">
      <c r="A42" s="59" t="s">
        <v>215</v>
      </c>
      <c r="B42" s="59" t="s">
        <v>26</v>
      </c>
      <c r="C42" s="59" t="s">
        <v>69</v>
      </c>
      <c r="D42" s="59" t="s">
        <v>70</v>
      </c>
      <c r="E42" s="59" t="s">
        <v>257</v>
      </c>
      <c r="F42" s="60">
        <v>418.81</v>
      </c>
      <c r="G42" s="61">
        <v>2797.6</v>
      </c>
    </row>
    <row r="43" spans="1:7" x14ac:dyDescent="0.25">
      <c r="A43" s="59" t="s">
        <v>215</v>
      </c>
      <c r="B43" s="59" t="s">
        <v>26</v>
      </c>
      <c r="C43" s="59" t="s">
        <v>69</v>
      </c>
      <c r="D43" s="59" t="s">
        <v>70</v>
      </c>
      <c r="E43" s="59" t="s">
        <v>258</v>
      </c>
      <c r="F43" s="60">
        <v>220.81</v>
      </c>
      <c r="G43" s="61">
        <v>4849.2</v>
      </c>
    </row>
    <row r="44" spans="1:7" x14ac:dyDescent="0.25">
      <c r="A44" s="59" t="s">
        <v>215</v>
      </c>
      <c r="B44" s="59" t="s">
        <v>26</v>
      </c>
      <c r="C44" s="59" t="s">
        <v>69</v>
      </c>
      <c r="D44" s="59" t="s">
        <v>70</v>
      </c>
      <c r="E44" s="59" t="s">
        <v>145</v>
      </c>
      <c r="F44" s="60">
        <v>217.73</v>
      </c>
      <c r="G44" s="61">
        <v>3635</v>
      </c>
    </row>
    <row r="45" spans="1:7" x14ac:dyDescent="0.25">
      <c r="A45" s="59" t="s">
        <v>215</v>
      </c>
      <c r="B45" s="59" t="s">
        <v>26</v>
      </c>
      <c r="C45" s="59" t="s">
        <v>69</v>
      </c>
      <c r="D45" s="59" t="s">
        <v>70</v>
      </c>
      <c r="E45" s="59" t="s">
        <v>259</v>
      </c>
      <c r="F45" s="60">
        <v>2738.37</v>
      </c>
      <c r="G45" s="61">
        <v>50959.85</v>
      </c>
    </row>
    <row r="46" spans="1:7" x14ac:dyDescent="0.25">
      <c r="A46" s="59" t="s">
        <v>215</v>
      </c>
      <c r="B46" s="59" t="s">
        <v>26</v>
      </c>
      <c r="C46" s="59" t="s">
        <v>69</v>
      </c>
      <c r="D46" s="59" t="s">
        <v>70</v>
      </c>
      <c r="E46" s="59" t="s">
        <v>28</v>
      </c>
      <c r="F46" s="60">
        <v>406258.18</v>
      </c>
      <c r="G46" s="61">
        <v>2271110.58</v>
      </c>
    </row>
    <row r="47" spans="1:7" x14ac:dyDescent="0.25">
      <c r="A47" s="59" t="s">
        <v>215</v>
      </c>
      <c r="B47" s="59" t="s">
        <v>26</v>
      </c>
      <c r="C47" s="59" t="s">
        <v>69</v>
      </c>
      <c r="D47" s="59" t="s">
        <v>70</v>
      </c>
      <c r="E47" s="59" t="s">
        <v>41</v>
      </c>
      <c r="F47" s="60">
        <v>1232.23</v>
      </c>
      <c r="G47" s="61">
        <v>96313.36</v>
      </c>
    </row>
    <row r="48" spans="1:7" x14ac:dyDescent="0.25">
      <c r="A48" s="59" t="s">
        <v>215</v>
      </c>
      <c r="B48" s="59" t="s">
        <v>26</v>
      </c>
      <c r="C48" s="59" t="s">
        <v>69</v>
      </c>
      <c r="D48" s="59" t="s">
        <v>70</v>
      </c>
      <c r="E48" s="59" t="s">
        <v>37</v>
      </c>
      <c r="F48" s="60">
        <v>31252.9</v>
      </c>
      <c r="G48" s="61">
        <v>144407.5</v>
      </c>
    </row>
    <row r="49" spans="1:7" x14ac:dyDescent="0.25">
      <c r="A49" s="59" t="s">
        <v>215</v>
      </c>
      <c r="B49" s="59" t="s">
        <v>26</v>
      </c>
      <c r="C49" s="59" t="s">
        <v>69</v>
      </c>
      <c r="D49" s="59" t="s">
        <v>70</v>
      </c>
      <c r="E49" s="59" t="s">
        <v>46</v>
      </c>
      <c r="F49" s="60">
        <v>32225.99</v>
      </c>
      <c r="G49" s="61">
        <v>521480.45</v>
      </c>
    </row>
    <row r="50" spans="1:7" x14ac:dyDescent="0.25">
      <c r="A50" s="59" t="s">
        <v>215</v>
      </c>
      <c r="B50" s="59" t="s">
        <v>26</v>
      </c>
      <c r="C50" s="59" t="s">
        <v>69</v>
      </c>
      <c r="D50" s="59" t="s">
        <v>70</v>
      </c>
      <c r="E50" s="59" t="s">
        <v>260</v>
      </c>
      <c r="F50" s="60">
        <v>840.24</v>
      </c>
      <c r="G50" s="61">
        <v>22005.31</v>
      </c>
    </row>
    <row r="51" spans="1:7" x14ac:dyDescent="0.25">
      <c r="A51" s="59" t="s">
        <v>215</v>
      </c>
      <c r="B51" s="59" t="s">
        <v>26</v>
      </c>
      <c r="C51" s="59" t="s">
        <v>69</v>
      </c>
      <c r="D51" s="59" t="s">
        <v>70</v>
      </c>
      <c r="E51" s="59" t="s">
        <v>141</v>
      </c>
      <c r="F51" s="60">
        <v>76939.09</v>
      </c>
      <c r="G51" s="61">
        <v>369290.46</v>
      </c>
    </row>
    <row r="52" spans="1:7" x14ac:dyDescent="0.25">
      <c r="A52" s="49" t="s">
        <v>215</v>
      </c>
      <c r="B52" s="49" t="s">
        <v>26</v>
      </c>
      <c r="C52" s="49" t="s">
        <v>69</v>
      </c>
      <c r="D52" s="49" t="s">
        <v>70</v>
      </c>
      <c r="E52" s="49" t="s">
        <v>261</v>
      </c>
      <c r="F52" s="50">
        <v>3582.51</v>
      </c>
      <c r="G52" s="52">
        <v>299714.09000000003</v>
      </c>
    </row>
    <row r="53" spans="1:7" x14ac:dyDescent="0.25">
      <c r="A53" s="49" t="s">
        <v>215</v>
      </c>
      <c r="B53" s="49" t="s">
        <v>26</v>
      </c>
      <c r="C53" s="49" t="s">
        <v>69</v>
      </c>
      <c r="D53" s="49" t="s">
        <v>70</v>
      </c>
      <c r="E53" s="49" t="s">
        <v>150</v>
      </c>
      <c r="F53" s="50">
        <v>2919.4</v>
      </c>
      <c r="G53" s="52">
        <v>36732.839999999997</v>
      </c>
    </row>
    <row r="54" spans="1:7" x14ac:dyDescent="0.25">
      <c r="A54" s="49" t="s">
        <v>215</v>
      </c>
      <c r="B54" s="49" t="s">
        <v>26</v>
      </c>
      <c r="C54" s="49" t="s">
        <v>69</v>
      </c>
      <c r="D54" s="49" t="s">
        <v>262</v>
      </c>
      <c r="E54" s="49" t="s">
        <v>46</v>
      </c>
      <c r="F54" s="50">
        <v>6107.23</v>
      </c>
      <c r="G54" s="52">
        <v>127825.03</v>
      </c>
    </row>
    <row r="55" spans="1:7" ht="30" x14ac:dyDescent="0.25">
      <c r="A55" s="59" t="s">
        <v>215</v>
      </c>
      <c r="B55" s="59" t="s">
        <v>26</v>
      </c>
      <c r="C55" s="59" t="s">
        <v>69</v>
      </c>
      <c r="D55" s="59" t="s">
        <v>255</v>
      </c>
      <c r="E55" s="59" t="s">
        <v>141</v>
      </c>
      <c r="F55" s="60">
        <v>25960</v>
      </c>
      <c r="G55" s="61">
        <v>10384</v>
      </c>
    </row>
    <row r="56" spans="1:7" x14ac:dyDescent="0.25">
      <c r="A56" s="49" t="s">
        <v>215</v>
      </c>
      <c r="B56" s="49" t="s">
        <v>2</v>
      </c>
      <c r="C56" s="49" t="s">
        <v>69</v>
      </c>
      <c r="D56" s="49" t="s">
        <v>70</v>
      </c>
      <c r="E56" s="49" t="s">
        <v>143</v>
      </c>
      <c r="F56" s="50">
        <v>7.26</v>
      </c>
      <c r="G56" s="52">
        <v>1391.4</v>
      </c>
    </row>
    <row r="57" spans="1:7" x14ac:dyDescent="0.25">
      <c r="A57" s="49" t="s">
        <v>215</v>
      </c>
      <c r="B57" s="49" t="s">
        <v>152</v>
      </c>
      <c r="C57" s="49" t="s">
        <v>69</v>
      </c>
      <c r="D57" s="49" t="s">
        <v>70</v>
      </c>
      <c r="E57" s="49" t="s">
        <v>143</v>
      </c>
      <c r="F57" s="50">
        <v>669.39</v>
      </c>
      <c r="G57" s="52">
        <v>37590.46</v>
      </c>
    </row>
    <row r="58" spans="1:7" x14ac:dyDescent="0.25">
      <c r="A58" s="49" t="s">
        <v>215</v>
      </c>
      <c r="B58" s="49" t="s">
        <v>66</v>
      </c>
      <c r="C58" s="49" t="s">
        <v>69</v>
      </c>
      <c r="D58" s="49" t="s">
        <v>70</v>
      </c>
      <c r="E58" s="49" t="s">
        <v>143</v>
      </c>
      <c r="F58" s="50">
        <v>39.5</v>
      </c>
      <c r="G58" s="52">
        <v>704.35</v>
      </c>
    </row>
    <row r="59" spans="1:7" x14ac:dyDescent="0.25">
      <c r="A59" s="49" t="s">
        <v>215</v>
      </c>
      <c r="B59" s="49" t="s">
        <v>66</v>
      </c>
      <c r="C59" s="49" t="s">
        <v>69</v>
      </c>
      <c r="D59" s="49" t="s">
        <v>70</v>
      </c>
      <c r="E59" s="49" t="s">
        <v>138</v>
      </c>
      <c r="F59" s="50">
        <v>108.86</v>
      </c>
      <c r="G59" s="52">
        <v>3081.17</v>
      </c>
    </row>
    <row r="60" spans="1:7" x14ac:dyDescent="0.25">
      <c r="A60" s="49" t="s">
        <v>215</v>
      </c>
      <c r="B60" s="49" t="s">
        <v>66</v>
      </c>
      <c r="C60" s="49" t="s">
        <v>69</v>
      </c>
      <c r="D60" s="49" t="s">
        <v>70</v>
      </c>
      <c r="E60" s="49" t="s">
        <v>46</v>
      </c>
      <c r="F60" s="50">
        <v>405.17</v>
      </c>
      <c r="G60" s="52">
        <v>9099.8799999999992</v>
      </c>
    </row>
    <row r="61" spans="1:7" x14ac:dyDescent="0.25">
      <c r="A61" s="41" t="s">
        <v>215</v>
      </c>
      <c r="B61" s="42"/>
      <c r="C61" s="42"/>
      <c r="D61" s="42"/>
      <c r="E61" s="42"/>
      <c r="F61" s="42">
        <f>SUM(F34:F60)</f>
        <v>1131366.74</v>
      </c>
      <c r="G61" s="43">
        <f>SUM(G34:G60)</f>
        <v>5033187.01</v>
      </c>
    </row>
    <row r="62" spans="1:7" ht="30" x14ac:dyDescent="0.25">
      <c r="A62" s="59" t="s">
        <v>218</v>
      </c>
      <c r="B62" s="59" t="s">
        <v>254</v>
      </c>
      <c r="C62" s="59" t="s">
        <v>69</v>
      </c>
      <c r="D62" s="59" t="s">
        <v>255</v>
      </c>
      <c r="E62" s="59" t="s">
        <v>256</v>
      </c>
      <c r="F62" s="60">
        <v>34155.839999999997</v>
      </c>
      <c r="G62" s="61">
        <v>26355</v>
      </c>
    </row>
    <row r="63" spans="1:7" ht="30" x14ac:dyDescent="0.25">
      <c r="A63" s="59" t="s">
        <v>218</v>
      </c>
      <c r="B63" s="59" t="s">
        <v>26</v>
      </c>
      <c r="C63" s="59" t="s">
        <v>69</v>
      </c>
      <c r="D63" s="59" t="s">
        <v>142</v>
      </c>
      <c r="E63" s="59" t="s">
        <v>143</v>
      </c>
      <c r="F63" s="60">
        <v>22947.01</v>
      </c>
      <c r="G63" s="61">
        <v>48083.05</v>
      </c>
    </row>
    <row r="64" spans="1:7" ht="30" x14ac:dyDescent="0.25">
      <c r="A64" s="59" t="s">
        <v>218</v>
      </c>
      <c r="B64" s="59" t="s">
        <v>26</v>
      </c>
      <c r="C64" s="59" t="s">
        <v>69</v>
      </c>
      <c r="D64" s="59" t="s">
        <v>142</v>
      </c>
      <c r="E64" s="59" t="s">
        <v>46</v>
      </c>
      <c r="F64" s="60">
        <v>30276.68</v>
      </c>
      <c r="G64" s="61">
        <v>213045.96</v>
      </c>
    </row>
    <row r="65" spans="1:7" ht="30" x14ac:dyDescent="0.25">
      <c r="A65" s="59" t="s">
        <v>218</v>
      </c>
      <c r="B65" s="59" t="s">
        <v>26</v>
      </c>
      <c r="C65" s="59" t="s">
        <v>69</v>
      </c>
      <c r="D65" s="59" t="s">
        <v>142</v>
      </c>
      <c r="E65" s="59" t="s">
        <v>141</v>
      </c>
      <c r="F65" s="60">
        <v>18860.560000000001</v>
      </c>
      <c r="G65" s="61">
        <v>57200</v>
      </c>
    </row>
    <row r="66" spans="1:7" x14ac:dyDescent="0.25">
      <c r="A66" s="49" t="s">
        <v>218</v>
      </c>
      <c r="B66" s="49" t="s">
        <v>26</v>
      </c>
      <c r="C66" s="49" t="s">
        <v>69</v>
      </c>
      <c r="D66" s="49" t="s">
        <v>70</v>
      </c>
      <c r="E66" s="49" t="s">
        <v>137</v>
      </c>
      <c r="F66" s="50">
        <v>27931.58</v>
      </c>
      <c r="G66" s="52">
        <v>77703.12</v>
      </c>
    </row>
    <row r="67" spans="1:7" x14ac:dyDescent="0.25">
      <c r="A67" s="49" t="s">
        <v>218</v>
      </c>
      <c r="B67" s="49" t="s">
        <v>26</v>
      </c>
      <c r="C67" s="49" t="s">
        <v>69</v>
      </c>
      <c r="D67" s="49" t="s">
        <v>70</v>
      </c>
      <c r="E67" s="49" t="s">
        <v>144</v>
      </c>
      <c r="F67" s="50">
        <v>22800.5</v>
      </c>
      <c r="G67" s="52">
        <v>30465.52</v>
      </c>
    </row>
    <row r="68" spans="1:7" x14ac:dyDescent="0.25">
      <c r="A68" s="49" t="s">
        <v>218</v>
      </c>
      <c r="B68" s="49" t="s">
        <v>26</v>
      </c>
      <c r="C68" s="49" t="s">
        <v>69</v>
      </c>
      <c r="D68" s="49" t="s">
        <v>70</v>
      </c>
      <c r="E68" s="49" t="s">
        <v>143</v>
      </c>
      <c r="F68" s="50">
        <v>89112.9</v>
      </c>
      <c r="G68" s="52">
        <v>426645.94</v>
      </c>
    </row>
    <row r="69" spans="1:7" x14ac:dyDescent="0.25">
      <c r="A69" s="49" t="s">
        <v>218</v>
      </c>
      <c r="B69" s="49" t="s">
        <v>26</v>
      </c>
      <c r="C69" s="49" t="s">
        <v>69</v>
      </c>
      <c r="D69" s="49" t="s">
        <v>70</v>
      </c>
      <c r="E69" s="49" t="s">
        <v>138</v>
      </c>
      <c r="F69" s="50">
        <v>5930.6</v>
      </c>
      <c r="G69" s="52">
        <v>106216.45</v>
      </c>
    </row>
    <row r="70" spans="1:7" x14ac:dyDescent="0.25">
      <c r="A70" s="49" t="s">
        <v>218</v>
      </c>
      <c r="B70" s="49" t="s">
        <v>26</v>
      </c>
      <c r="C70" s="49" t="s">
        <v>69</v>
      </c>
      <c r="D70" s="49" t="s">
        <v>70</v>
      </c>
      <c r="E70" s="49" t="s">
        <v>246</v>
      </c>
      <c r="F70" s="50">
        <v>19749.61</v>
      </c>
      <c r="G70" s="52">
        <v>35489</v>
      </c>
    </row>
    <row r="71" spans="1:7" x14ac:dyDescent="0.25">
      <c r="A71" s="49" t="s">
        <v>218</v>
      </c>
      <c r="B71" s="49" t="s">
        <v>26</v>
      </c>
      <c r="C71" s="49" t="s">
        <v>69</v>
      </c>
      <c r="D71" s="49" t="s">
        <v>70</v>
      </c>
      <c r="E71" s="49" t="s">
        <v>146</v>
      </c>
      <c r="F71" s="50">
        <v>1</v>
      </c>
      <c r="G71" s="52">
        <v>0</v>
      </c>
    </row>
    <row r="72" spans="1:7" x14ac:dyDescent="0.25">
      <c r="A72" s="49" t="s">
        <v>218</v>
      </c>
      <c r="B72" s="49" t="s">
        <v>26</v>
      </c>
      <c r="C72" s="49" t="s">
        <v>69</v>
      </c>
      <c r="D72" s="49" t="s">
        <v>70</v>
      </c>
      <c r="E72" s="49" t="s">
        <v>28</v>
      </c>
      <c r="F72" s="50">
        <v>315043.08</v>
      </c>
      <c r="G72" s="52">
        <v>1377407.74</v>
      </c>
    </row>
    <row r="73" spans="1:7" x14ac:dyDescent="0.25">
      <c r="A73" s="49" t="s">
        <v>218</v>
      </c>
      <c r="B73" s="49" t="s">
        <v>26</v>
      </c>
      <c r="C73" s="49" t="s">
        <v>69</v>
      </c>
      <c r="D73" s="49" t="s">
        <v>70</v>
      </c>
      <c r="E73" s="49" t="s">
        <v>37</v>
      </c>
      <c r="F73" s="50">
        <v>18870.53</v>
      </c>
      <c r="G73" s="52">
        <v>111793.7</v>
      </c>
    </row>
    <row r="74" spans="1:7" x14ac:dyDescent="0.25">
      <c r="A74" s="49" t="s">
        <v>218</v>
      </c>
      <c r="B74" s="49" t="s">
        <v>26</v>
      </c>
      <c r="C74" s="49" t="s">
        <v>69</v>
      </c>
      <c r="D74" s="49" t="s">
        <v>70</v>
      </c>
      <c r="E74" s="49" t="s">
        <v>263</v>
      </c>
      <c r="F74" s="50">
        <v>14040.64</v>
      </c>
      <c r="G74" s="52">
        <v>123546.67</v>
      </c>
    </row>
    <row r="75" spans="1:7" x14ac:dyDescent="0.25">
      <c r="A75" s="49" t="s">
        <v>218</v>
      </c>
      <c r="B75" s="49" t="s">
        <v>26</v>
      </c>
      <c r="C75" s="49" t="s">
        <v>69</v>
      </c>
      <c r="D75" s="49" t="s">
        <v>70</v>
      </c>
      <c r="E75" s="49" t="s">
        <v>46</v>
      </c>
      <c r="F75" s="50">
        <v>20014.759999999998</v>
      </c>
      <c r="G75" s="52">
        <v>312678.53000000003</v>
      </c>
    </row>
    <row r="76" spans="1:7" x14ac:dyDescent="0.25">
      <c r="A76" s="49" t="s">
        <v>218</v>
      </c>
      <c r="B76" s="49" t="s">
        <v>26</v>
      </c>
      <c r="C76" s="49" t="s">
        <v>69</v>
      </c>
      <c r="D76" s="49" t="s">
        <v>70</v>
      </c>
      <c r="E76" s="49" t="s">
        <v>149</v>
      </c>
      <c r="F76" s="50">
        <v>10032.52</v>
      </c>
      <c r="G76" s="52">
        <v>153644.31</v>
      </c>
    </row>
    <row r="77" spans="1:7" x14ac:dyDescent="0.25">
      <c r="A77" s="49" t="s">
        <v>218</v>
      </c>
      <c r="B77" s="49" t="s">
        <v>26</v>
      </c>
      <c r="C77" s="49" t="s">
        <v>69</v>
      </c>
      <c r="D77" s="49" t="s">
        <v>70</v>
      </c>
      <c r="E77" s="49" t="s">
        <v>141</v>
      </c>
      <c r="F77" s="50">
        <v>53837.41</v>
      </c>
      <c r="G77" s="52">
        <v>315115.09999999998</v>
      </c>
    </row>
    <row r="78" spans="1:7" x14ac:dyDescent="0.25">
      <c r="A78" s="49" t="s">
        <v>218</v>
      </c>
      <c r="B78" s="49" t="s">
        <v>26</v>
      </c>
      <c r="C78" s="49" t="s">
        <v>69</v>
      </c>
      <c r="D78" s="49" t="s">
        <v>262</v>
      </c>
      <c r="E78" s="49" t="s">
        <v>46</v>
      </c>
      <c r="F78" s="50">
        <v>5844.14</v>
      </c>
      <c r="G78" s="52">
        <v>98495.27</v>
      </c>
    </row>
    <row r="79" spans="1:7" ht="30" x14ac:dyDescent="0.25">
      <c r="A79" s="49" t="s">
        <v>218</v>
      </c>
      <c r="B79" s="49" t="s">
        <v>26</v>
      </c>
      <c r="C79" s="49" t="s">
        <v>69</v>
      </c>
      <c r="D79" s="49" t="s">
        <v>255</v>
      </c>
      <c r="E79" s="49" t="s">
        <v>141</v>
      </c>
      <c r="F79" s="50">
        <v>76700</v>
      </c>
      <c r="G79" s="52">
        <v>26845</v>
      </c>
    </row>
    <row r="80" spans="1:7" x14ac:dyDescent="0.25">
      <c r="A80" s="49" t="s">
        <v>218</v>
      </c>
      <c r="B80" s="49" t="s">
        <v>2</v>
      </c>
      <c r="C80" s="49" t="s">
        <v>69</v>
      </c>
      <c r="D80" s="49" t="s">
        <v>70</v>
      </c>
      <c r="E80" s="49" t="s">
        <v>143</v>
      </c>
      <c r="F80" s="50">
        <v>899.12</v>
      </c>
      <c r="G80" s="52">
        <v>36190.800000000003</v>
      </c>
    </row>
    <row r="81" spans="1:7" ht="30" x14ac:dyDescent="0.25">
      <c r="A81" s="49" t="s">
        <v>218</v>
      </c>
      <c r="B81" s="49" t="s">
        <v>66</v>
      </c>
      <c r="C81" s="49" t="s">
        <v>69</v>
      </c>
      <c r="D81" s="49" t="s">
        <v>142</v>
      </c>
      <c r="E81" s="49" t="s">
        <v>46</v>
      </c>
      <c r="F81" s="50">
        <v>911.28</v>
      </c>
      <c r="G81" s="52">
        <v>16090.46</v>
      </c>
    </row>
    <row r="82" spans="1:7" x14ac:dyDescent="0.25">
      <c r="A82" s="49" t="s">
        <v>218</v>
      </c>
      <c r="B82" s="49" t="s">
        <v>66</v>
      </c>
      <c r="C82" s="49" t="s">
        <v>69</v>
      </c>
      <c r="D82" s="49" t="s">
        <v>70</v>
      </c>
      <c r="E82" s="49" t="s">
        <v>46</v>
      </c>
      <c r="F82" s="50">
        <v>107</v>
      </c>
      <c r="G82" s="52">
        <v>2494</v>
      </c>
    </row>
    <row r="83" spans="1:7" x14ac:dyDescent="0.25">
      <c r="A83" s="41" t="s">
        <v>218</v>
      </c>
      <c r="B83" s="42"/>
      <c r="C83" s="42"/>
      <c r="D83" s="42"/>
      <c r="E83" s="42"/>
      <c r="F83" s="42">
        <f>SUM(F62:F82)</f>
        <v>788066.76000000013</v>
      </c>
      <c r="G83" s="43">
        <f>SUM(G62:G82)</f>
        <v>3595505.6200000006</v>
      </c>
    </row>
    <row r="84" spans="1:7" ht="30" x14ac:dyDescent="0.25">
      <c r="A84" s="49" t="s">
        <v>288</v>
      </c>
      <c r="B84" s="49" t="s">
        <v>26</v>
      </c>
      <c r="C84" s="49" t="s">
        <v>69</v>
      </c>
      <c r="D84" s="49" t="s">
        <v>142</v>
      </c>
      <c r="E84" s="49" t="s">
        <v>144</v>
      </c>
      <c r="F84" s="50">
        <v>46022.080078125</v>
      </c>
      <c r="G84" s="52">
        <v>62433.87890625</v>
      </c>
    </row>
    <row r="85" spans="1:7" ht="30" x14ac:dyDescent="0.25">
      <c r="A85" s="49" t="s">
        <v>288</v>
      </c>
      <c r="B85" s="49" t="s">
        <v>26</v>
      </c>
      <c r="C85" s="49" t="s">
        <v>69</v>
      </c>
      <c r="D85" s="49" t="s">
        <v>142</v>
      </c>
      <c r="E85" s="49" t="s">
        <v>143</v>
      </c>
      <c r="F85" s="50">
        <v>58255.169921875</v>
      </c>
      <c r="G85" s="52">
        <v>114466.12890625</v>
      </c>
    </row>
    <row r="86" spans="1:7" ht="30" x14ac:dyDescent="0.25">
      <c r="A86" s="49" t="s">
        <v>288</v>
      </c>
      <c r="B86" s="49" t="s">
        <v>26</v>
      </c>
      <c r="C86" s="49" t="s">
        <v>69</v>
      </c>
      <c r="D86" s="49" t="s">
        <v>142</v>
      </c>
      <c r="E86" s="49" t="s">
        <v>37</v>
      </c>
      <c r="F86" s="50">
        <v>15956.6298828125</v>
      </c>
      <c r="G86" s="52">
        <v>103084.40625</v>
      </c>
    </row>
    <row r="87" spans="1:7" x14ac:dyDescent="0.25">
      <c r="A87" s="49" t="s">
        <v>288</v>
      </c>
      <c r="B87" s="49" t="s">
        <v>26</v>
      </c>
      <c r="C87" s="49" t="s">
        <v>69</v>
      </c>
      <c r="D87" s="49" t="s">
        <v>307</v>
      </c>
      <c r="E87" s="49" t="s">
        <v>65</v>
      </c>
      <c r="F87" s="50">
        <v>2432.1400146484375</v>
      </c>
      <c r="G87" s="52">
        <v>160561.318359375</v>
      </c>
    </row>
    <row r="88" spans="1:7" x14ac:dyDescent="0.25">
      <c r="A88" s="49" t="s">
        <v>288</v>
      </c>
      <c r="B88" s="49" t="s">
        <v>26</v>
      </c>
      <c r="C88" s="49" t="s">
        <v>69</v>
      </c>
      <c r="D88" s="49" t="s">
        <v>70</v>
      </c>
      <c r="E88" s="49" t="s">
        <v>144</v>
      </c>
      <c r="F88" s="50">
        <v>23133.009765625</v>
      </c>
      <c r="G88" s="52">
        <v>33149.6796875</v>
      </c>
    </row>
    <row r="89" spans="1:7" x14ac:dyDescent="0.25">
      <c r="A89" s="49" t="s">
        <v>288</v>
      </c>
      <c r="B89" s="49" t="s">
        <v>26</v>
      </c>
      <c r="C89" s="49" t="s">
        <v>69</v>
      </c>
      <c r="D89" s="49" t="s">
        <v>70</v>
      </c>
      <c r="E89" s="49" t="s">
        <v>143</v>
      </c>
      <c r="F89" s="50">
        <v>577360.90991210938</v>
      </c>
      <c r="G89" s="52">
        <v>248072.23681640625</v>
      </c>
    </row>
    <row r="90" spans="1:7" x14ac:dyDescent="0.25">
      <c r="A90" s="49" t="s">
        <v>288</v>
      </c>
      <c r="B90" s="49" t="s">
        <v>26</v>
      </c>
      <c r="C90" s="49" t="s">
        <v>69</v>
      </c>
      <c r="D90" s="49" t="s">
        <v>307</v>
      </c>
      <c r="E90" s="49" t="s">
        <v>138</v>
      </c>
      <c r="F90" s="50">
        <v>66881.580163478851</v>
      </c>
      <c r="G90" s="52">
        <v>828518.87738037109</v>
      </c>
    </row>
    <row r="91" spans="1:7" x14ac:dyDescent="0.25">
      <c r="A91" s="49" t="s">
        <v>288</v>
      </c>
      <c r="B91" s="49" t="s">
        <v>26</v>
      </c>
      <c r="C91" s="49" t="s">
        <v>69</v>
      </c>
      <c r="D91" s="49" t="s">
        <v>70</v>
      </c>
      <c r="E91" s="49" t="s">
        <v>145</v>
      </c>
      <c r="F91" s="50">
        <v>4573.43994140625</v>
      </c>
      <c r="G91" s="52">
        <v>59264.12890625</v>
      </c>
    </row>
    <row r="92" spans="1:7" x14ac:dyDescent="0.25">
      <c r="A92" s="49" t="s">
        <v>288</v>
      </c>
      <c r="B92" s="49" t="s">
        <v>26</v>
      </c>
      <c r="C92" s="49" t="s">
        <v>69</v>
      </c>
      <c r="D92" s="49" t="s">
        <v>70</v>
      </c>
      <c r="E92" s="49" t="s">
        <v>146</v>
      </c>
      <c r="F92" s="50">
        <v>4004.320068359375</v>
      </c>
      <c r="G92" s="52">
        <v>26887.189453125</v>
      </c>
    </row>
    <row r="93" spans="1:7" x14ac:dyDescent="0.25">
      <c r="A93" s="49" t="s">
        <v>288</v>
      </c>
      <c r="B93" s="49" t="s">
        <v>26</v>
      </c>
      <c r="C93" s="49" t="s">
        <v>69</v>
      </c>
      <c r="D93" s="49" t="s">
        <v>70</v>
      </c>
      <c r="E93" s="49" t="s">
        <v>309</v>
      </c>
      <c r="F93" s="50">
        <v>2292.929931640625</v>
      </c>
      <c r="G93" s="52">
        <v>61097.19921875</v>
      </c>
    </row>
    <row r="94" spans="1:7" x14ac:dyDescent="0.25">
      <c r="A94" s="49" t="s">
        <v>288</v>
      </c>
      <c r="B94" s="49" t="s">
        <v>26</v>
      </c>
      <c r="C94" s="49" t="s">
        <v>69</v>
      </c>
      <c r="D94" s="49" t="s">
        <v>307</v>
      </c>
      <c r="E94" s="49" t="s">
        <v>28</v>
      </c>
      <c r="F94" s="50">
        <v>189831.58130973577</v>
      </c>
      <c r="G94" s="52">
        <v>1002353.4624023437</v>
      </c>
    </row>
    <row r="95" spans="1:7" x14ac:dyDescent="0.25">
      <c r="A95" s="49" t="s">
        <v>288</v>
      </c>
      <c r="B95" s="49" t="s">
        <v>26</v>
      </c>
      <c r="C95" s="49" t="s">
        <v>69</v>
      </c>
      <c r="D95" s="49" t="s">
        <v>307</v>
      </c>
      <c r="E95" s="49" t="s">
        <v>37</v>
      </c>
      <c r="F95" s="50">
        <v>75583.45952129364</v>
      </c>
      <c r="G95" s="52">
        <v>600521.5078125</v>
      </c>
    </row>
    <row r="96" spans="1:7" x14ac:dyDescent="0.25">
      <c r="A96" s="49" t="s">
        <v>288</v>
      </c>
      <c r="B96" s="49" t="s">
        <v>26</v>
      </c>
      <c r="C96" s="49" t="s">
        <v>69</v>
      </c>
      <c r="D96" s="49" t="s">
        <v>70</v>
      </c>
      <c r="E96" s="49" t="s">
        <v>46</v>
      </c>
      <c r="F96" s="50">
        <v>48345.310317993164</v>
      </c>
      <c r="G96" s="52">
        <v>484598.97473144531</v>
      </c>
    </row>
    <row r="97" spans="1:7" x14ac:dyDescent="0.25">
      <c r="A97" s="49" t="s">
        <v>288</v>
      </c>
      <c r="B97" s="49" t="s">
        <v>26</v>
      </c>
      <c r="C97" s="49" t="s">
        <v>69</v>
      </c>
      <c r="D97" s="49" t="s">
        <v>307</v>
      </c>
      <c r="E97" s="49" t="s">
        <v>147</v>
      </c>
      <c r="F97" s="50">
        <v>11955.000076293945</v>
      </c>
      <c r="G97" s="52">
        <v>59625.921875</v>
      </c>
    </row>
    <row r="98" spans="1:7" x14ac:dyDescent="0.25">
      <c r="A98" s="49" t="s">
        <v>288</v>
      </c>
      <c r="B98" s="49" t="s">
        <v>26</v>
      </c>
      <c r="C98" s="49" t="s">
        <v>69</v>
      </c>
      <c r="D98" s="49" t="s">
        <v>70</v>
      </c>
      <c r="E98" s="49" t="s">
        <v>148</v>
      </c>
      <c r="F98" s="50">
        <v>5962.89013671875</v>
      </c>
      <c r="G98" s="52">
        <v>22479.3203125</v>
      </c>
    </row>
    <row r="99" spans="1:7" x14ac:dyDescent="0.25">
      <c r="A99" s="49" t="s">
        <v>288</v>
      </c>
      <c r="B99" s="49" t="s">
        <v>26</v>
      </c>
      <c r="C99" s="49" t="s">
        <v>69</v>
      </c>
      <c r="D99" s="49" t="s">
        <v>70</v>
      </c>
      <c r="E99" s="49" t="s">
        <v>149</v>
      </c>
      <c r="F99" s="50">
        <v>518.90997314453125</v>
      </c>
      <c r="G99" s="52">
        <v>9850.0400390625</v>
      </c>
    </row>
    <row r="100" spans="1:7" x14ac:dyDescent="0.25">
      <c r="A100" s="49" t="s">
        <v>288</v>
      </c>
      <c r="B100" s="49" t="s">
        <v>26</v>
      </c>
      <c r="C100" s="49" t="s">
        <v>69</v>
      </c>
      <c r="D100" s="49" t="s">
        <v>307</v>
      </c>
      <c r="E100" s="49" t="s">
        <v>141</v>
      </c>
      <c r="F100" s="50">
        <v>38308.05078125</v>
      </c>
      <c r="G100" s="52">
        <v>246234.2421875</v>
      </c>
    </row>
    <row r="101" spans="1:7" x14ac:dyDescent="0.25">
      <c r="A101" s="49" t="s">
        <v>288</v>
      </c>
      <c r="B101" s="49" t="s">
        <v>26</v>
      </c>
      <c r="C101" s="49" t="s">
        <v>69</v>
      </c>
      <c r="D101" s="49" t="s">
        <v>307</v>
      </c>
      <c r="E101" s="49" t="s">
        <v>261</v>
      </c>
      <c r="F101" s="50">
        <v>222</v>
      </c>
      <c r="G101" s="52">
        <v>17437.369140625</v>
      </c>
    </row>
    <row r="102" spans="1:7" x14ac:dyDescent="0.25">
      <c r="A102" s="49" t="s">
        <v>288</v>
      </c>
      <c r="B102" s="49" t="s">
        <v>26</v>
      </c>
      <c r="C102" s="49" t="s">
        <v>69</v>
      </c>
      <c r="D102" s="49" t="s">
        <v>262</v>
      </c>
      <c r="E102" s="49" t="s">
        <v>46</v>
      </c>
      <c r="F102" s="50">
        <v>6808.4898986816406</v>
      </c>
      <c r="G102" s="52">
        <v>130663.212890625</v>
      </c>
    </row>
    <row r="103" spans="1:7" ht="30" x14ac:dyDescent="0.25">
      <c r="A103" s="59" t="s">
        <v>288</v>
      </c>
      <c r="B103" s="59" t="s">
        <v>26</v>
      </c>
      <c r="C103" s="59" t="s">
        <v>69</v>
      </c>
      <c r="D103" s="59" t="s">
        <v>255</v>
      </c>
      <c r="E103" s="59" t="s">
        <v>143</v>
      </c>
      <c r="F103" s="60">
        <v>17757.859375</v>
      </c>
      <c r="G103" s="61">
        <v>66000</v>
      </c>
    </row>
    <row r="104" spans="1:7" ht="30" x14ac:dyDescent="0.25">
      <c r="A104" s="59" t="s">
        <v>288</v>
      </c>
      <c r="B104" s="59" t="s">
        <v>26</v>
      </c>
      <c r="C104" s="59" t="s">
        <v>69</v>
      </c>
      <c r="D104" s="59" t="s">
        <v>255</v>
      </c>
      <c r="E104" s="59" t="s">
        <v>141</v>
      </c>
      <c r="F104" s="60">
        <v>50310</v>
      </c>
      <c r="G104" s="61">
        <v>1559.6099853515625</v>
      </c>
    </row>
    <row r="105" spans="1:7" x14ac:dyDescent="0.25">
      <c r="A105" s="49" t="s">
        <v>288</v>
      </c>
      <c r="B105" s="49" t="s">
        <v>26</v>
      </c>
      <c r="C105" s="49" t="s">
        <v>69</v>
      </c>
      <c r="D105" s="49" t="s">
        <v>308</v>
      </c>
      <c r="E105" s="49" t="s">
        <v>37</v>
      </c>
      <c r="F105" s="50">
        <v>15856.83984375</v>
      </c>
      <c r="G105" s="52">
        <v>87887.7109375</v>
      </c>
    </row>
    <row r="106" spans="1:7" x14ac:dyDescent="0.25">
      <c r="A106" s="49" t="s">
        <v>288</v>
      </c>
      <c r="B106" s="49" t="s">
        <v>66</v>
      </c>
      <c r="C106" s="49" t="s">
        <v>69</v>
      </c>
      <c r="D106" s="49" t="s">
        <v>307</v>
      </c>
      <c r="E106" s="49" t="s">
        <v>46</v>
      </c>
      <c r="F106" s="50">
        <v>95.800003051757813</v>
      </c>
      <c r="G106" s="52">
        <v>2163.75</v>
      </c>
    </row>
    <row r="107" spans="1:7" x14ac:dyDescent="0.25">
      <c r="A107" s="49" t="s">
        <v>288</v>
      </c>
      <c r="B107" s="49" t="s">
        <v>310</v>
      </c>
      <c r="C107" s="49" t="s">
        <v>69</v>
      </c>
      <c r="D107" s="49" t="s">
        <v>307</v>
      </c>
      <c r="E107" s="49" t="s">
        <v>145</v>
      </c>
      <c r="F107" s="50">
        <v>5.7600002288818359</v>
      </c>
      <c r="G107" s="52">
        <v>1564</v>
      </c>
    </row>
    <row r="108" spans="1:7" x14ac:dyDescent="0.25">
      <c r="A108" s="49" t="s">
        <v>288</v>
      </c>
      <c r="B108" s="49" t="s">
        <v>311</v>
      </c>
      <c r="C108" s="49" t="s">
        <v>69</v>
      </c>
      <c r="D108" s="49" t="s">
        <v>312</v>
      </c>
      <c r="E108" s="49" t="s">
        <v>28</v>
      </c>
      <c r="F108" s="50">
        <v>358</v>
      </c>
      <c r="G108" s="52">
        <v>11870.6201171875</v>
      </c>
    </row>
    <row r="109" spans="1:7" x14ac:dyDescent="0.25">
      <c r="A109" s="41" t="s">
        <v>288</v>
      </c>
      <c r="B109" s="42"/>
      <c r="C109" s="42"/>
      <c r="D109" s="42"/>
      <c r="E109" s="42"/>
      <c r="F109" s="42">
        <f>SUM(F84:F108)</f>
        <v>1262832.1609172225</v>
      </c>
      <c r="G109" s="43">
        <f>SUM(G84:G108)</f>
        <v>4442344.786315918</v>
      </c>
    </row>
    <row r="110" spans="1:7" x14ac:dyDescent="0.25">
      <c r="A110" s="49" t="s">
        <v>329</v>
      </c>
      <c r="B110" s="49" t="s">
        <v>75</v>
      </c>
      <c r="C110" s="49" t="s">
        <v>69</v>
      </c>
      <c r="D110" s="49" t="s">
        <v>307</v>
      </c>
      <c r="E110" s="49" t="s">
        <v>46</v>
      </c>
      <c r="F110" s="50">
        <v>2.7999999523162842</v>
      </c>
      <c r="G110" s="52">
        <v>61.029998779296875</v>
      </c>
    </row>
    <row r="111" spans="1:7" ht="30" x14ac:dyDescent="0.25">
      <c r="A111" s="59" t="s">
        <v>329</v>
      </c>
      <c r="B111" s="59" t="s">
        <v>26</v>
      </c>
      <c r="C111" s="59" t="s">
        <v>69</v>
      </c>
      <c r="D111" s="59" t="s">
        <v>142</v>
      </c>
      <c r="E111" s="59" t="s">
        <v>138</v>
      </c>
      <c r="F111" s="60">
        <v>11959.080078125</v>
      </c>
      <c r="G111" s="61">
        <v>51366.859375</v>
      </c>
    </row>
    <row r="112" spans="1:7" ht="30" x14ac:dyDescent="0.25">
      <c r="A112" s="59" t="s">
        <v>329</v>
      </c>
      <c r="B112" s="59" t="s">
        <v>26</v>
      </c>
      <c r="C112" s="59" t="s">
        <v>69</v>
      </c>
      <c r="D112" s="59" t="s">
        <v>142</v>
      </c>
      <c r="E112" s="59" t="s">
        <v>46</v>
      </c>
      <c r="F112" s="60">
        <v>288.489990234375</v>
      </c>
      <c r="G112" s="61">
        <v>3579.739990234375</v>
      </c>
    </row>
    <row r="113" spans="1:7" x14ac:dyDescent="0.25">
      <c r="A113" s="59" t="s">
        <v>329</v>
      </c>
      <c r="B113" s="59" t="s">
        <v>26</v>
      </c>
      <c r="C113" s="59" t="s">
        <v>69</v>
      </c>
      <c r="D113" s="59" t="s">
        <v>307</v>
      </c>
      <c r="E113" s="59" t="s">
        <v>65</v>
      </c>
      <c r="F113" s="60">
        <v>1526.81005859375</v>
      </c>
      <c r="G113" s="61">
        <v>129114.5625</v>
      </c>
    </row>
    <row r="114" spans="1:7" x14ac:dyDescent="0.25">
      <c r="A114" s="59" t="s">
        <v>329</v>
      </c>
      <c r="B114" s="59" t="s">
        <v>26</v>
      </c>
      <c r="C114" s="59" t="s">
        <v>69</v>
      </c>
      <c r="D114" s="59" t="s">
        <v>70</v>
      </c>
      <c r="E114" s="59" t="s">
        <v>79</v>
      </c>
      <c r="F114" s="60">
        <v>23394.740234375</v>
      </c>
      <c r="G114" s="61">
        <v>34556.421875</v>
      </c>
    </row>
    <row r="115" spans="1:7" x14ac:dyDescent="0.25">
      <c r="A115" s="59" t="s">
        <v>329</v>
      </c>
      <c r="B115" s="59" t="s">
        <v>26</v>
      </c>
      <c r="C115" s="59" t="s">
        <v>69</v>
      </c>
      <c r="D115" s="59" t="s">
        <v>70</v>
      </c>
      <c r="E115" s="59" t="s">
        <v>144</v>
      </c>
      <c r="F115" s="60">
        <v>25076.23046875</v>
      </c>
      <c r="G115" s="61">
        <v>35844</v>
      </c>
    </row>
    <row r="116" spans="1:7" x14ac:dyDescent="0.25">
      <c r="A116" s="49" t="s">
        <v>329</v>
      </c>
      <c r="B116" s="49" t="s">
        <v>26</v>
      </c>
      <c r="C116" s="49" t="s">
        <v>69</v>
      </c>
      <c r="D116" s="49" t="s">
        <v>70</v>
      </c>
      <c r="E116" s="49" t="s">
        <v>143</v>
      </c>
      <c r="F116" s="50">
        <v>138979.99105644226</v>
      </c>
      <c r="G116" s="52">
        <v>530566.07500076294</v>
      </c>
    </row>
    <row r="117" spans="1:7" x14ac:dyDescent="0.25">
      <c r="A117" s="49" t="s">
        <v>329</v>
      </c>
      <c r="B117" s="49" t="s">
        <v>26</v>
      </c>
      <c r="C117" s="49" t="s">
        <v>69</v>
      </c>
      <c r="D117" s="49" t="s">
        <v>307</v>
      </c>
      <c r="E117" s="49" t="s">
        <v>45</v>
      </c>
      <c r="F117" s="50">
        <v>3341</v>
      </c>
      <c r="G117" s="52">
        <v>49926.5703125</v>
      </c>
    </row>
    <row r="118" spans="1:7" x14ac:dyDescent="0.25">
      <c r="A118" s="49" t="s">
        <v>329</v>
      </c>
      <c r="B118" s="49" t="s">
        <v>26</v>
      </c>
      <c r="C118" s="49" t="s">
        <v>69</v>
      </c>
      <c r="D118" s="49" t="s">
        <v>70</v>
      </c>
      <c r="E118" s="49" t="s">
        <v>348</v>
      </c>
      <c r="F118" s="50">
        <v>37298.140296936035</v>
      </c>
      <c r="G118" s="52">
        <v>297875.65106201172</v>
      </c>
    </row>
    <row r="119" spans="1:7" x14ac:dyDescent="0.25">
      <c r="A119" s="49" t="s">
        <v>329</v>
      </c>
      <c r="B119" s="49" t="s">
        <v>26</v>
      </c>
      <c r="C119" s="49" t="s">
        <v>69</v>
      </c>
      <c r="D119" s="49" t="s">
        <v>70</v>
      </c>
      <c r="E119" s="49" t="s">
        <v>145</v>
      </c>
      <c r="F119" s="50">
        <v>66843.800155639648</v>
      </c>
      <c r="G119" s="52">
        <v>73951.2998046875</v>
      </c>
    </row>
    <row r="120" spans="1:7" x14ac:dyDescent="0.25">
      <c r="A120" s="49" t="s">
        <v>329</v>
      </c>
      <c r="B120" s="49" t="s">
        <v>26</v>
      </c>
      <c r="C120" s="49" t="s">
        <v>69</v>
      </c>
      <c r="D120" s="49" t="s">
        <v>307</v>
      </c>
      <c r="E120" s="49" t="s">
        <v>349</v>
      </c>
      <c r="F120" s="50">
        <v>1730.02001953125</v>
      </c>
      <c r="G120" s="52">
        <v>30530</v>
      </c>
    </row>
    <row r="121" spans="1:7" x14ac:dyDescent="0.25">
      <c r="A121" s="49" t="s">
        <v>329</v>
      </c>
      <c r="B121" s="49" t="s">
        <v>26</v>
      </c>
      <c r="C121" s="49" t="s">
        <v>69</v>
      </c>
      <c r="D121" s="49" t="s">
        <v>70</v>
      </c>
      <c r="E121" s="49" t="s">
        <v>28</v>
      </c>
      <c r="F121" s="50">
        <v>476428.66525268555</v>
      </c>
      <c r="G121" s="52">
        <v>2554683.2578125</v>
      </c>
    </row>
    <row r="122" spans="1:7" x14ac:dyDescent="0.25">
      <c r="A122" s="49" t="s">
        <v>329</v>
      </c>
      <c r="B122" s="49" t="s">
        <v>26</v>
      </c>
      <c r="C122" s="49" t="s">
        <v>69</v>
      </c>
      <c r="D122" s="49" t="s">
        <v>307</v>
      </c>
      <c r="E122" s="49" t="s">
        <v>41</v>
      </c>
      <c r="F122" s="50">
        <v>641.65997314453125</v>
      </c>
      <c r="G122" s="52">
        <v>54118.171875</v>
      </c>
    </row>
    <row r="123" spans="1:7" x14ac:dyDescent="0.25">
      <c r="A123" s="49" t="s">
        <v>329</v>
      </c>
      <c r="B123" s="49" t="s">
        <v>26</v>
      </c>
      <c r="C123" s="49" t="s">
        <v>69</v>
      </c>
      <c r="D123" s="49" t="s">
        <v>307</v>
      </c>
      <c r="E123" s="49" t="s">
        <v>37</v>
      </c>
      <c r="F123" s="50">
        <v>55344.340324401855</v>
      </c>
      <c r="G123" s="52">
        <v>769956.6005859375</v>
      </c>
    </row>
    <row r="124" spans="1:7" x14ac:dyDescent="0.25">
      <c r="A124" s="49" t="s">
        <v>329</v>
      </c>
      <c r="B124" s="49" t="s">
        <v>26</v>
      </c>
      <c r="C124" s="49" t="s">
        <v>69</v>
      </c>
      <c r="D124" s="49" t="s">
        <v>70</v>
      </c>
      <c r="E124" s="49" t="s">
        <v>46</v>
      </c>
      <c r="F124" s="50">
        <v>97820.62065076828</v>
      </c>
      <c r="G124" s="52">
        <v>823741.08109283447</v>
      </c>
    </row>
    <row r="125" spans="1:7" x14ac:dyDescent="0.25">
      <c r="A125" s="49" t="s">
        <v>329</v>
      </c>
      <c r="B125" s="49" t="s">
        <v>26</v>
      </c>
      <c r="C125" s="49" t="s">
        <v>69</v>
      </c>
      <c r="D125" s="49" t="s">
        <v>70</v>
      </c>
      <c r="E125" s="49" t="s">
        <v>147</v>
      </c>
      <c r="F125" s="50">
        <v>12414.0400390625</v>
      </c>
      <c r="G125" s="52">
        <v>165837.640625</v>
      </c>
    </row>
    <row r="126" spans="1:7" x14ac:dyDescent="0.25">
      <c r="A126" s="49" t="s">
        <v>329</v>
      </c>
      <c r="B126" s="49" t="s">
        <v>26</v>
      </c>
      <c r="C126" s="49" t="s">
        <v>69</v>
      </c>
      <c r="D126" s="49" t="s">
        <v>70</v>
      </c>
      <c r="E126" s="49" t="s">
        <v>148</v>
      </c>
      <c r="F126" s="50">
        <v>20418.9794921875</v>
      </c>
      <c r="G126" s="52">
        <v>117004.2099609375</v>
      </c>
    </row>
    <row r="127" spans="1:7" x14ac:dyDescent="0.25">
      <c r="A127" s="49" t="s">
        <v>329</v>
      </c>
      <c r="B127" s="49" t="s">
        <v>26</v>
      </c>
      <c r="C127" s="49" t="s">
        <v>69</v>
      </c>
      <c r="D127" s="49" t="s">
        <v>70</v>
      </c>
      <c r="E127" s="49" t="s">
        <v>149</v>
      </c>
      <c r="F127" s="50">
        <v>26993.51953125</v>
      </c>
      <c r="G127" s="52">
        <v>500052.07421875</v>
      </c>
    </row>
    <row r="128" spans="1:7" x14ac:dyDescent="0.25">
      <c r="A128" s="49" t="s">
        <v>329</v>
      </c>
      <c r="B128" s="49" t="s">
        <v>26</v>
      </c>
      <c r="C128" s="49" t="s">
        <v>69</v>
      </c>
      <c r="D128" s="49" t="s">
        <v>70</v>
      </c>
      <c r="E128" s="49" t="s">
        <v>141</v>
      </c>
      <c r="F128" s="50">
        <v>155624.541015625</v>
      </c>
      <c r="G128" s="52">
        <v>828236.56640625</v>
      </c>
    </row>
    <row r="129" spans="1:7" x14ac:dyDescent="0.25">
      <c r="A129" s="49" t="s">
        <v>329</v>
      </c>
      <c r="B129" s="49" t="s">
        <v>26</v>
      </c>
      <c r="C129" s="49" t="s">
        <v>69</v>
      </c>
      <c r="D129" s="49" t="s">
        <v>70</v>
      </c>
      <c r="E129" s="49" t="s">
        <v>63</v>
      </c>
      <c r="F129" s="50">
        <v>15396.4697265625</v>
      </c>
      <c r="G129" s="52">
        <v>34737.609375</v>
      </c>
    </row>
    <row r="130" spans="1:7" x14ac:dyDescent="0.25">
      <c r="A130" s="49" t="s">
        <v>329</v>
      </c>
      <c r="B130" s="49" t="s">
        <v>26</v>
      </c>
      <c r="C130" s="49" t="s">
        <v>69</v>
      </c>
      <c r="D130" s="49" t="s">
        <v>262</v>
      </c>
      <c r="E130" s="49" t="s">
        <v>350</v>
      </c>
      <c r="F130" s="50">
        <v>9999.1103515625</v>
      </c>
      <c r="G130" s="52">
        <v>174979.75</v>
      </c>
    </row>
    <row r="131" spans="1:7" x14ac:dyDescent="0.25">
      <c r="A131" s="49" t="s">
        <v>329</v>
      </c>
      <c r="B131" s="49" t="s">
        <v>26</v>
      </c>
      <c r="C131" s="49" t="s">
        <v>69</v>
      </c>
      <c r="D131" s="49" t="s">
        <v>262</v>
      </c>
      <c r="E131" s="49" t="s">
        <v>46</v>
      </c>
      <c r="F131" s="50">
        <v>7815.47021484375</v>
      </c>
      <c r="G131" s="52">
        <v>137959.8125</v>
      </c>
    </row>
    <row r="132" spans="1:7" ht="30" x14ac:dyDescent="0.25">
      <c r="A132" s="59" t="s">
        <v>329</v>
      </c>
      <c r="B132" s="59" t="s">
        <v>26</v>
      </c>
      <c r="C132" s="59" t="s">
        <v>69</v>
      </c>
      <c r="D132" s="59" t="s">
        <v>255</v>
      </c>
      <c r="E132" s="59" t="s">
        <v>256</v>
      </c>
      <c r="F132" s="60">
        <v>74310</v>
      </c>
      <c r="G132" s="61">
        <v>26008.5</v>
      </c>
    </row>
    <row r="133" spans="1:7" ht="30" x14ac:dyDescent="0.25">
      <c r="A133" s="59" t="s">
        <v>329</v>
      </c>
      <c r="B133" s="59" t="s">
        <v>26</v>
      </c>
      <c r="C133" s="59" t="s">
        <v>69</v>
      </c>
      <c r="D133" s="59" t="s">
        <v>255</v>
      </c>
      <c r="E133" s="59" t="s">
        <v>141</v>
      </c>
      <c r="F133" s="60">
        <v>25000</v>
      </c>
      <c r="G133" s="61">
        <v>17000</v>
      </c>
    </row>
    <row r="134" spans="1:7" x14ac:dyDescent="0.25">
      <c r="A134" s="49" t="s">
        <v>329</v>
      </c>
      <c r="B134" s="49" t="s">
        <v>4</v>
      </c>
      <c r="C134" s="49" t="s">
        <v>69</v>
      </c>
      <c r="D134" s="49" t="s">
        <v>70</v>
      </c>
      <c r="E134" s="49" t="s">
        <v>28</v>
      </c>
      <c r="F134" s="50">
        <v>673.59002685546875</v>
      </c>
      <c r="G134" s="52">
        <v>7209.265625</v>
      </c>
    </row>
    <row r="135" spans="1:7" x14ac:dyDescent="0.25">
      <c r="A135" s="49" t="s">
        <v>329</v>
      </c>
      <c r="B135" s="49" t="s">
        <v>152</v>
      </c>
      <c r="C135" s="49" t="s">
        <v>69</v>
      </c>
      <c r="D135" s="49" t="s">
        <v>307</v>
      </c>
      <c r="E135" s="49" t="s">
        <v>143</v>
      </c>
      <c r="F135" s="50">
        <v>652.6400146484375</v>
      </c>
      <c r="G135" s="52">
        <v>32954.8984375</v>
      </c>
    </row>
    <row r="136" spans="1:7" x14ac:dyDescent="0.25">
      <c r="A136" s="49" t="s">
        <v>329</v>
      </c>
      <c r="B136" s="49" t="s">
        <v>152</v>
      </c>
      <c r="C136" s="49" t="s">
        <v>69</v>
      </c>
      <c r="D136" s="49" t="s">
        <v>70</v>
      </c>
      <c r="E136" s="49" t="s">
        <v>28</v>
      </c>
      <c r="F136" s="50">
        <v>935.28997802734375</v>
      </c>
      <c r="G136" s="52">
        <v>4536.259765625</v>
      </c>
    </row>
    <row r="137" spans="1:7" x14ac:dyDescent="0.25">
      <c r="A137" s="49" t="s">
        <v>329</v>
      </c>
      <c r="B137" s="49" t="s">
        <v>152</v>
      </c>
      <c r="C137" s="49" t="s">
        <v>69</v>
      </c>
      <c r="D137" s="49" t="s">
        <v>307</v>
      </c>
      <c r="E137" s="49" t="s">
        <v>37</v>
      </c>
      <c r="F137" s="50">
        <v>325.32000732421875</v>
      </c>
      <c r="G137" s="52">
        <v>10704.4501953125</v>
      </c>
    </row>
    <row r="138" spans="1:7" x14ac:dyDescent="0.25">
      <c r="A138" s="41" t="s">
        <v>329</v>
      </c>
      <c r="B138" s="42"/>
      <c r="C138" s="42"/>
      <c r="D138" s="42"/>
      <c r="E138" s="42"/>
      <c r="F138" s="42">
        <f>SUM(F110:F137)</f>
        <v>1291235.3589575291</v>
      </c>
      <c r="G138" s="43">
        <f>SUM(G110:G137)</f>
        <v>7497092.3583946228</v>
      </c>
    </row>
    <row r="139" spans="1:7" ht="16.5" thickBot="1" x14ac:dyDescent="0.3">
      <c r="A139" s="30" t="s">
        <v>0</v>
      </c>
      <c r="B139" s="30"/>
      <c r="C139" s="30"/>
      <c r="D139" s="30"/>
      <c r="E139" s="30"/>
      <c r="F139" s="30">
        <f>SUM(F138,F109,F83,F61,F33)</f>
        <v>6287203.5998747516</v>
      </c>
      <c r="G139" s="44">
        <f>SUM(G138,G109,G83,G61,G33)</f>
        <v>26541274.734710544</v>
      </c>
    </row>
  </sheetData>
  <sortState ref="A12:I260">
    <sortCondition ref="A12:A260"/>
  </sortState>
  <mergeCells count="5">
    <mergeCell ref="A5:G5"/>
    <mergeCell ref="A6:G6"/>
    <mergeCell ref="A7:G7"/>
    <mergeCell ref="A8:G8"/>
    <mergeCell ref="A9:G9"/>
  </mergeCells>
  <printOptions horizontalCentered="1"/>
  <pageMargins left="0.51181102362204722" right="0.51181102362204722" top="0.74803149606299213" bottom="0.74803149606299213" header="0.31496062992125984" footer="0.31496062992125984"/>
  <pageSetup scale="78" orientation="portrait" r:id="rId1"/>
  <headerFooter>
    <oddFooter>&amp;CI-Página 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3"/>
  <sheetViews>
    <sheetView workbookViewId="0">
      <selection activeCell="A10" sqref="A10:G10"/>
    </sheetView>
  </sheetViews>
  <sheetFormatPr baseColWidth="10" defaultColWidth="12.140625" defaultRowHeight="15" x14ac:dyDescent="0.25"/>
  <cols>
    <col min="1" max="2" width="11.42578125" bestFit="1" customWidth="1"/>
    <col min="3" max="3" width="12" bestFit="1" customWidth="1"/>
    <col min="4" max="4" width="19.5703125" bestFit="1" customWidth="1"/>
    <col min="5" max="5" width="18.7109375" bestFit="1" customWidth="1"/>
    <col min="6" max="6" width="11.5703125" style="6" bestFit="1" customWidth="1"/>
    <col min="7" max="7" width="15.5703125" style="1" bestFit="1" customWidth="1"/>
  </cols>
  <sheetData>
    <row r="1" spans="1:7" x14ac:dyDescent="0.25">
      <c r="A1" s="14"/>
    </row>
    <row r="6" spans="1:7" x14ac:dyDescent="0.25">
      <c r="A6" s="62" t="s">
        <v>18</v>
      </c>
      <c r="B6" s="62"/>
      <c r="C6" s="62"/>
      <c r="D6" s="62"/>
      <c r="E6" s="62"/>
      <c r="F6" s="62"/>
      <c r="G6" s="62"/>
    </row>
    <row r="7" spans="1:7" ht="23.25" x14ac:dyDescent="0.35">
      <c r="A7" s="63" t="s">
        <v>19</v>
      </c>
      <c r="B7" s="63"/>
      <c r="C7" s="63"/>
      <c r="D7" s="63"/>
      <c r="E7" s="63"/>
      <c r="F7" s="63"/>
      <c r="G7" s="63"/>
    </row>
    <row r="8" spans="1:7" ht="22.5" x14ac:dyDescent="0.35">
      <c r="A8" s="64" t="s">
        <v>20</v>
      </c>
      <c r="B8" s="64"/>
      <c r="C8" s="64"/>
      <c r="D8" s="64"/>
      <c r="E8" s="64"/>
      <c r="F8" s="64"/>
      <c r="G8" s="64"/>
    </row>
    <row r="9" spans="1:7" ht="20.25" thickBot="1" x14ac:dyDescent="0.4">
      <c r="A9" s="69" t="str">
        <f>Consolidado!B9</f>
        <v>“Año del Fomento a las Exportaciones”</v>
      </c>
      <c r="B9" s="69"/>
      <c r="C9" s="69"/>
      <c r="D9" s="69"/>
      <c r="E9" s="69"/>
      <c r="F9" s="69"/>
      <c r="G9" s="69"/>
    </row>
    <row r="10" spans="1:7" ht="15.75" thickBot="1" x14ac:dyDescent="0.3">
      <c r="A10" s="70" t="s">
        <v>364</v>
      </c>
      <c r="B10" s="71"/>
      <c r="C10" s="71"/>
      <c r="D10" s="71"/>
      <c r="E10" s="71"/>
      <c r="F10" s="71"/>
      <c r="G10" s="72"/>
    </row>
    <row r="11" spans="1:7" ht="15.75" thickBot="1" x14ac:dyDescent="0.3">
      <c r="A11" s="2" t="s">
        <v>7</v>
      </c>
      <c r="B11" s="3" t="s">
        <v>8</v>
      </c>
      <c r="C11" s="3" t="s">
        <v>9</v>
      </c>
      <c r="D11" s="3" t="s">
        <v>17</v>
      </c>
      <c r="E11" s="3" t="s">
        <v>10</v>
      </c>
      <c r="F11" s="5" t="s">
        <v>11</v>
      </c>
      <c r="G11" s="4" t="s">
        <v>12</v>
      </c>
    </row>
    <row r="12" spans="1:7" x14ac:dyDescent="0.25">
      <c r="A12" s="49" t="s">
        <v>25</v>
      </c>
      <c r="B12" s="49" t="s">
        <v>26</v>
      </c>
      <c r="C12" s="49" t="s">
        <v>5</v>
      </c>
      <c r="D12" s="49"/>
      <c r="E12" s="49" t="s">
        <v>28</v>
      </c>
      <c r="F12" s="50">
        <v>27.14</v>
      </c>
      <c r="G12" s="52">
        <v>172.25</v>
      </c>
    </row>
    <row r="13" spans="1:7" x14ac:dyDescent="0.25">
      <c r="A13" s="49" t="s">
        <v>25</v>
      </c>
      <c r="B13" s="49" t="s">
        <v>26</v>
      </c>
      <c r="C13" s="49" t="s">
        <v>5</v>
      </c>
      <c r="D13" s="49" t="s">
        <v>155</v>
      </c>
      <c r="E13" s="49" t="s">
        <v>28</v>
      </c>
      <c r="F13" s="50">
        <v>2145.79</v>
      </c>
      <c r="G13" s="52">
        <v>16135.42</v>
      </c>
    </row>
    <row r="14" spans="1:7" x14ac:dyDescent="0.25">
      <c r="A14" s="49" t="s">
        <v>25</v>
      </c>
      <c r="B14" s="49" t="s">
        <v>26</v>
      </c>
      <c r="C14" s="49" t="s">
        <v>5</v>
      </c>
      <c r="D14" s="49" t="s">
        <v>153</v>
      </c>
      <c r="E14" s="49" t="s">
        <v>28</v>
      </c>
      <c r="F14" s="50">
        <v>111.3</v>
      </c>
      <c r="G14" s="52">
        <v>1875.7</v>
      </c>
    </row>
    <row r="15" spans="1:7" x14ac:dyDescent="0.25">
      <c r="A15" s="49" t="s">
        <v>25</v>
      </c>
      <c r="B15" s="49" t="s">
        <v>26</v>
      </c>
      <c r="C15" s="49" t="s">
        <v>5</v>
      </c>
      <c r="D15" s="49" t="s">
        <v>153</v>
      </c>
      <c r="E15" s="49" t="s">
        <v>37</v>
      </c>
      <c r="F15" s="50">
        <v>1805.33</v>
      </c>
      <c r="G15" s="52">
        <v>8629.33</v>
      </c>
    </row>
    <row r="16" spans="1:7" x14ac:dyDescent="0.25">
      <c r="A16" s="49" t="s">
        <v>25</v>
      </c>
      <c r="B16" s="49" t="s">
        <v>26</v>
      </c>
      <c r="C16" s="49" t="s">
        <v>5</v>
      </c>
      <c r="D16" s="49" t="s">
        <v>154</v>
      </c>
      <c r="E16" s="49" t="s">
        <v>28</v>
      </c>
      <c r="F16" s="50">
        <v>18499.419999999998</v>
      </c>
      <c r="G16" s="52">
        <v>79080.11</v>
      </c>
    </row>
    <row r="17" spans="1:7" x14ac:dyDescent="0.25">
      <c r="A17" s="49" t="s">
        <v>25</v>
      </c>
      <c r="B17" s="49" t="s">
        <v>26</v>
      </c>
      <c r="C17" s="49" t="s">
        <v>5</v>
      </c>
      <c r="D17" s="49" t="s">
        <v>107</v>
      </c>
      <c r="E17" s="49" t="s">
        <v>28</v>
      </c>
      <c r="F17" s="50">
        <v>2065.0300000000002</v>
      </c>
      <c r="G17" s="52">
        <v>6990.51</v>
      </c>
    </row>
    <row r="18" spans="1:7" x14ac:dyDescent="0.25">
      <c r="A18" s="49" t="s">
        <v>25</v>
      </c>
      <c r="B18" s="49" t="s">
        <v>4</v>
      </c>
      <c r="C18" s="49" t="s">
        <v>5</v>
      </c>
      <c r="D18" s="49" t="s">
        <v>156</v>
      </c>
      <c r="E18" s="49" t="s">
        <v>50</v>
      </c>
      <c r="F18" s="50">
        <v>44955.34</v>
      </c>
      <c r="G18" s="52">
        <v>229249.17</v>
      </c>
    </row>
    <row r="19" spans="1:7" x14ac:dyDescent="0.25">
      <c r="A19" s="49" t="s">
        <v>25</v>
      </c>
      <c r="B19" s="49" t="s">
        <v>4</v>
      </c>
      <c r="C19" s="49" t="s">
        <v>5</v>
      </c>
      <c r="D19" s="49" t="s">
        <v>156</v>
      </c>
      <c r="E19" s="49" t="s">
        <v>28</v>
      </c>
      <c r="F19" s="50">
        <v>67364.429999999993</v>
      </c>
      <c r="G19" s="52">
        <v>377425.34</v>
      </c>
    </row>
    <row r="20" spans="1:7" x14ac:dyDescent="0.25">
      <c r="A20" s="49" t="s">
        <v>25</v>
      </c>
      <c r="B20" s="49" t="s">
        <v>4</v>
      </c>
      <c r="C20" s="49" t="s">
        <v>5</v>
      </c>
      <c r="D20" s="49" t="s">
        <v>156</v>
      </c>
      <c r="E20" s="49" t="s">
        <v>41</v>
      </c>
      <c r="F20" s="50">
        <v>2684.39</v>
      </c>
      <c r="G20" s="52">
        <v>26195.17</v>
      </c>
    </row>
    <row r="21" spans="1:7" x14ac:dyDescent="0.25">
      <c r="A21" s="49" t="s">
        <v>25</v>
      </c>
      <c r="B21" s="49" t="s">
        <v>4</v>
      </c>
      <c r="C21" s="49" t="s">
        <v>5</v>
      </c>
      <c r="D21" s="49" t="s">
        <v>156</v>
      </c>
      <c r="E21" s="49" t="s">
        <v>37</v>
      </c>
      <c r="F21" s="50">
        <v>2892.12</v>
      </c>
      <c r="G21" s="52">
        <v>25787.09</v>
      </c>
    </row>
    <row r="22" spans="1:7" x14ac:dyDescent="0.25">
      <c r="A22" s="49" t="s">
        <v>25</v>
      </c>
      <c r="B22" s="49" t="s">
        <v>131</v>
      </c>
      <c r="C22" s="49" t="s">
        <v>5</v>
      </c>
      <c r="D22" s="49" t="s">
        <v>156</v>
      </c>
      <c r="E22" s="49" t="s">
        <v>28</v>
      </c>
      <c r="F22" s="50">
        <v>1742.36</v>
      </c>
      <c r="G22" s="52">
        <v>6489.36</v>
      </c>
    </row>
    <row r="23" spans="1:7" x14ac:dyDescent="0.25">
      <c r="A23" s="49" t="s">
        <v>25</v>
      </c>
      <c r="B23" s="49" t="s">
        <v>3</v>
      </c>
      <c r="C23" s="49" t="s">
        <v>5</v>
      </c>
      <c r="D23" s="49" t="s">
        <v>155</v>
      </c>
      <c r="E23" s="49" t="s">
        <v>28</v>
      </c>
      <c r="F23" s="50">
        <v>7623.4</v>
      </c>
      <c r="G23" s="52">
        <v>26653.42</v>
      </c>
    </row>
    <row r="24" spans="1:7" x14ac:dyDescent="0.25">
      <c r="A24" s="49" t="s">
        <v>25</v>
      </c>
      <c r="B24" s="49" t="s">
        <v>3</v>
      </c>
      <c r="C24" s="49" t="s">
        <v>5</v>
      </c>
      <c r="D24" s="49" t="s">
        <v>154</v>
      </c>
      <c r="E24" s="49" t="s">
        <v>28</v>
      </c>
      <c r="F24" s="50">
        <v>1105.1300000000001</v>
      </c>
      <c r="G24" s="52">
        <v>3072.7</v>
      </c>
    </row>
    <row r="25" spans="1:7" x14ac:dyDescent="0.25">
      <c r="A25" s="49" t="s">
        <v>97</v>
      </c>
      <c r="B25" s="49" t="s">
        <v>6</v>
      </c>
      <c r="C25" s="49" t="s">
        <v>5</v>
      </c>
      <c r="D25" s="49" t="s">
        <v>154</v>
      </c>
      <c r="E25" s="49" t="s">
        <v>28</v>
      </c>
      <c r="F25" s="50">
        <v>241.26</v>
      </c>
      <c r="G25" s="52">
        <v>1481.99</v>
      </c>
    </row>
    <row r="26" spans="1:7" x14ac:dyDescent="0.25">
      <c r="A26" s="49" t="s">
        <v>25</v>
      </c>
      <c r="B26" s="49" t="s">
        <v>66</v>
      </c>
      <c r="C26" s="49" t="s">
        <v>5</v>
      </c>
      <c r="D26" s="49" t="s">
        <v>155</v>
      </c>
      <c r="E26" s="49" t="s">
        <v>50</v>
      </c>
      <c r="F26" s="50">
        <v>1414.38</v>
      </c>
      <c r="G26" s="52">
        <v>45535.78</v>
      </c>
    </row>
    <row r="27" spans="1:7" x14ac:dyDescent="0.25">
      <c r="A27" s="49" t="s">
        <v>25</v>
      </c>
      <c r="B27" s="49" t="s">
        <v>66</v>
      </c>
      <c r="C27" s="49" t="s">
        <v>5</v>
      </c>
      <c r="D27" s="49" t="s">
        <v>155</v>
      </c>
      <c r="E27" s="49" t="s">
        <v>28</v>
      </c>
      <c r="F27" s="50">
        <v>1120.79</v>
      </c>
      <c r="G27" s="52">
        <v>8222.31</v>
      </c>
    </row>
    <row r="28" spans="1:7" x14ac:dyDescent="0.25">
      <c r="A28" s="49" t="s">
        <v>25</v>
      </c>
      <c r="B28" s="49" t="s">
        <v>66</v>
      </c>
      <c r="C28" s="49" t="s">
        <v>5</v>
      </c>
      <c r="D28" s="49" t="s">
        <v>153</v>
      </c>
      <c r="E28" s="49" t="s">
        <v>28</v>
      </c>
      <c r="F28" s="50">
        <v>883.32</v>
      </c>
      <c r="G28" s="52">
        <v>6296.94</v>
      </c>
    </row>
    <row r="29" spans="1:7" x14ac:dyDescent="0.25">
      <c r="A29" s="49" t="s">
        <v>25</v>
      </c>
      <c r="B29" s="49" t="s">
        <v>66</v>
      </c>
      <c r="C29" s="49" t="s">
        <v>5</v>
      </c>
      <c r="D29" s="49" t="s">
        <v>154</v>
      </c>
      <c r="E29" s="49" t="s">
        <v>28</v>
      </c>
      <c r="F29" s="50">
        <v>646.28</v>
      </c>
      <c r="G29" s="52">
        <v>2399.7600000000002</v>
      </c>
    </row>
    <row r="30" spans="1:7" x14ac:dyDescent="0.25">
      <c r="A30" s="31" t="s">
        <v>25</v>
      </c>
      <c r="B30" s="32"/>
      <c r="C30" s="32"/>
      <c r="D30" s="32"/>
      <c r="E30" s="32"/>
      <c r="F30" s="32">
        <f>SUM(F12:F29)</f>
        <v>157327.21</v>
      </c>
      <c r="G30" s="33">
        <f>SUM(G12:G29)</f>
        <v>871692.35000000009</v>
      </c>
    </row>
    <row r="31" spans="1:7" x14ac:dyDescent="0.25">
      <c r="A31" s="49" t="s">
        <v>215</v>
      </c>
      <c r="B31" s="49" t="s">
        <v>26</v>
      </c>
      <c r="C31" s="49" t="s">
        <v>5</v>
      </c>
      <c r="D31" s="49" t="s">
        <v>155</v>
      </c>
      <c r="E31" s="49" t="s">
        <v>50</v>
      </c>
      <c r="F31" s="50">
        <v>6604.73</v>
      </c>
      <c r="G31" s="52">
        <v>35725.26</v>
      </c>
    </row>
    <row r="32" spans="1:7" x14ac:dyDescent="0.25">
      <c r="A32" s="49" t="s">
        <v>215</v>
      </c>
      <c r="B32" s="49" t="s">
        <v>26</v>
      </c>
      <c r="C32" s="49" t="s">
        <v>5</v>
      </c>
      <c r="D32" s="49" t="s">
        <v>155</v>
      </c>
      <c r="E32" s="49" t="s">
        <v>28</v>
      </c>
      <c r="F32" s="50">
        <v>9096.5400000000009</v>
      </c>
      <c r="G32" s="52">
        <v>51848.49</v>
      </c>
    </row>
    <row r="33" spans="1:7" x14ac:dyDescent="0.25">
      <c r="A33" s="49" t="s">
        <v>215</v>
      </c>
      <c r="B33" s="49" t="s">
        <v>26</v>
      </c>
      <c r="C33" s="49" t="s">
        <v>5</v>
      </c>
      <c r="D33" s="49" t="s">
        <v>153</v>
      </c>
      <c r="E33" s="49" t="s">
        <v>28</v>
      </c>
      <c r="F33" s="50">
        <v>2071.77</v>
      </c>
      <c r="G33" s="52">
        <v>13025.02</v>
      </c>
    </row>
    <row r="34" spans="1:7" x14ac:dyDescent="0.25">
      <c r="A34" s="49" t="s">
        <v>215</v>
      </c>
      <c r="B34" s="49" t="s">
        <v>26</v>
      </c>
      <c r="C34" s="49" t="s">
        <v>5</v>
      </c>
      <c r="D34" s="49" t="s">
        <v>154</v>
      </c>
      <c r="E34" s="49" t="s">
        <v>28</v>
      </c>
      <c r="F34" s="50">
        <v>16243.37</v>
      </c>
      <c r="G34" s="52">
        <v>88517.98</v>
      </c>
    </row>
    <row r="35" spans="1:7" x14ac:dyDescent="0.25">
      <c r="A35" s="49" t="s">
        <v>215</v>
      </c>
      <c r="B35" s="49" t="s">
        <v>4</v>
      </c>
      <c r="C35" s="49" t="s">
        <v>5</v>
      </c>
      <c r="D35" s="49" t="s">
        <v>156</v>
      </c>
      <c r="E35" s="49" t="s">
        <v>50</v>
      </c>
      <c r="F35" s="50">
        <v>69859.64</v>
      </c>
      <c r="G35" s="52">
        <v>254130.39</v>
      </c>
    </row>
    <row r="36" spans="1:7" x14ac:dyDescent="0.25">
      <c r="A36" s="49" t="s">
        <v>215</v>
      </c>
      <c r="B36" s="49" t="s">
        <v>4</v>
      </c>
      <c r="C36" s="49" t="s">
        <v>5</v>
      </c>
      <c r="D36" s="49" t="s">
        <v>156</v>
      </c>
      <c r="E36" s="49" t="s">
        <v>28</v>
      </c>
      <c r="F36" s="50">
        <v>44114.75</v>
      </c>
      <c r="G36" s="52">
        <v>204706.45</v>
      </c>
    </row>
    <row r="37" spans="1:7" x14ac:dyDescent="0.25">
      <c r="A37" s="49" t="s">
        <v>215</v>
      </c>
      <c r="B37" s="49" t="s">
        <v>4</v>
      </c>
      <c r="C37" s="49" t="s">
        <v>5</v>
      </c>
      <c r="D37" s="49" t="s">
        <v>156</v>
      </c>
      <c r="E37" s="49" t="s">
        <v>41</v>
      </c>
      <c r="F37" s="50">
        <v>1187.52</v>
      </c>
      <c r="G37" s="52">
        <v>10775</v>
      </c>
    </row>
    <row r="38" spans="1:7" x14ac:dyDescent="0.25">
      <c r="A38" s="49" t="s">
        <v>215</v>
      </c>
      <c r="B38" s="49" t="s">
        <v>3</v>
      </c>
      <c r="C38" s="49" t="s">
        <v>5</v>
      </c>
      <c r="D38" s="49" t="s">
        <v>156</v>
      </c>
      <c r="E38" s="49" t="s">
        <v>28</v>
      </c>
      <c r="F38" s="50">
        <v>33857.129999999997</v>
      </c>
      <c r="G38" s="52">
        <v>18633.400000000001</v>
      </c>
    </row>
    <row r="39" spans="1:7" x14ac:dyDescent="0.25">
      <c r="A39" s="49" t="s">
        <v>215</v>
      </c>
      <c r="B39" s="49" t="s">
        <v>3</v>
      </c>
      <c r="C39" s="49" t="s">
        <v>5</v>
      </c>
      <c r="D39" s="49" t="s">
        <v>155</v>
      </c>
      <c r="E39" s="49" t="s">
        <v>28</v>
      </c>
      <c r="F39" s="50">
        <v>2134.89</v>
      </c>
      <c r="G39" s="52">
        <v>4531.29</v>
      </c>
    </row>
    <row r="40" spans="1:7" x14ac:dyDescent="0.25">
      <c r="A40" s="49" t="s">
        <v>215</v>
      </c>
      <c r="B40" s="49" t="s">
        <v>3</v>
      </c>
      <c r="C40" s="49" t="s">
        <v>5</v>
      </c>
      <c r="D40" s="49" t="s">
        <v>264</v>
      </c>
      <c r="E40" s="49" t="s">
        <v>28</v>
      </c>
      <c r="F40" s="50">
        <v>335.66</v>
      </c>
      <c r="G40" s="52">
        <v>1703.52</v>
      </c>
    </row>
    <row r="41" spans="1:7" x14ac:dyDescent="0.25">
      <c r="A41" s="49" t="s">
        <v>215</v>
      </c>
      <c r="B41" s="49" t="s">
        <v>3</v>
      </c>
      <c r="C41" s="49" t="s">
        <v>5</v>
      </c>
      <c r="D41" s="49" t="s">
        <v>154</v>
      </c>
      <c r="E41" s="49" t="s">
        <v>28</v>
      </c>
      <c r="F41" s="50">
        <v>386.46</v>
      </c>
      <c r="G41" s="52">
        <v>1219.46</v>
      </c>
    </row>
    <row r="42" spans="1:7" x14ac:dyDescent="0.25">
      <c r="A42" s="49" t="s">
        <v>215</v>
      </c>
      <c r="B42" s="49" t="s">
        <v>6</v>
      </c>
      <c r="C42" s="49" t="s">
        <v>5</v>
      </c>
      <c r="D42" s="49" t="s">
        <v>155</v>
      </c>
      <c r="E42" s="49" t="s">
        <v>50</v>
      </c>
      <c r="F42" s="50">
        <v>6444.98</v>
      </c>
      <c r="G42" s="52">
        <v>29560.49</v>
      </c>
    </row>
    <row r="43" spans="1:7" x14ac:dyDescent="0.25">
      <c r="A43" s="49" t="s">
        <v>215</v>
      </c>
      <c r="B43" s="49" t="s">
        <v>159</v>
      </c>
      <c r="C43" s="49" t="s">
        <v>5</v>
      </c>
      <c r="D43" s="49" t="s">
        <v>154</v>
      </c>
      <c r="E43" s="49" t="s">
        <v>28</v>
      </c>
      <c r="F43" s="50">
        <v>761.77</v>
      </c>
      <c r="G43" s="52">
        <v>6973.2</v>
      </c>
    </row>
    <row r="44" spans="1:7" x14ac:dyDescent="0.25">
      <c r="A44" s="49" t="s">
        <v>215</v>
      </c>
      <c r="B44" s="49" t="s">
        <v>66</v>
      </c>
      <c r="C44" s="49" t="s">
        <v>5</v>
      </c>
      <c r="D44" s="49" t="s">
        <v>155</v>
      </c>
      <c r="E44" s="49" t="s">
        <v>28</v>
      </c>
      <c r="F44" s="50">
        <v>138.35</v>
      </c>
      <c r="G44" s="52">
        <v>449.28</v>
      </c>
    </row>
    <row r="45" spans="1:7" x14ac:dyDescent="0.25">
      <c r="A45" s="49" t="s">
        <v>215</v>
      </c>
      <c r="B45" s="49" t="s">
        <v>66</v>
      </c>
      <c r="C45" s="49" t="s">
        <v>5</v>
      </c>
      <c r="D45" s="49" t="s">
        <v>154</v>
      </c>
      <c r="E45" s="49" t="s">
        <v>28</v>
      </c>
      <c r="F45" s="50">
        <v>1053.71</v>
      </c>
      <c r="G45" s="52">
        <v>5482.23</v>
      </c>
    </row>
    <row r="46" spans="1:7" x14ac:dyDescent="0.25">
      <c r="A46" s="49" t="s">
        <v>215</v>
      </c>
      <c r="B46" s="49" t="s">
        <v>66</v>
      </c>
      <c r="C46" s="49" t="s">
        <v>5</v>
      </c>
      <c r="D46" s="49" t="s">
        <v>154</v>
      </c>
      <c r="E46" s="49" t="s">
        <v>41</v>
      </c>
      <c r="F46" s="50">
        <v>69.13</v>
      </c>
      <c r="G46" s="52">
        <v>628</v>
      </c>
    </row>
    <row r="47" spans="1:7" x14ac:dyDescent="0.25">
      <c r="A47" s="31" t="s">
        <v>215</v>
      </c>
      <c r="B47" s="32"/>
      <c r="C47" s="32"/>
      <c r="D47" s="32"/>
      <c r="E47" s="32"/>
      <c r="F47" s="32">
        <f>SUM(F31:F46)</f>
        <v>194360.4</v>
      </c>
      <c r="G47" s="33">
        <f>SUM(G31:G46)</f>
        <v>727909.46000000008</v>
      </c>
    </row>
    <row r="48" spans="1:7" x14ac:dyDescent="0.25">
      <c r="A48" s="49" t="s">
        <v>218</v>
      </c>
      <c r="B48" s="49" t="s">
        <v>26</v>
      </c>
      <c r="C48" s="49" t="s">
        <v>5</v>
      </c>
      <c r="D48" s="49" t="s">
        <v>156</v>
      </c>
      <c r="E48" s="49" t="s">
        <v>28</v>
      </c>
      <c r="F48" s="50">
        <v>78.930000000000007</v>
      </c>
      <c r="G48" s="52">
        <v>545.22</v>
      </c>
    </row>
    <row r="49" spans="1:7" x14ac:dyDescent="0.25">
      <c r="A49" s="49" t="s">
        <v>218</v>
      </c>
      <c r="B49" s="49" t="s">
        <v>26</v>
      </c>
      <c r="C49" s="49" t="s">
        <v>5</v>
      </c>
      <c r="D49" s="49" t="s">
        <v>155</v>
      </c>
      <c r="E49" s="49" t="s">
        <v>50</v>
      </c>
      <c r="F49" s="50">
        <v>1097.7</v>
      </c>
      <c r="G49" s="52">
        <v>10870.02</v>
      </c>
    </row>
    <row r="50" spans="1:7" x14ac:dyDescent="0.25">
      <c r="A50" s="49" t="s">
        <v>218</v>
      </c>
      <c r="B50" s="49" t="s">
        <v>26</v>
      </c>
      <c r="C50" s="49" t="s">
        <v>5</v>
      </c>
      <c r="D50" s="49" t="s">
        <v>155</v>
      </c>
      <c r="E50" s="49" t="s">
        <v>28</v>
      </c>
      <c r="F50" s="50">
        <v>4793.04</v>
      </c>
      <c r="G50" s="52">
        <v>31321.68</v>
      </c>
    </row>
    <row r="51" spans="1:7" x14ac:dyDescent="0.25">
      <c r="A51" s="49" t="s">
        <v>218</v>
      </c>
      <c r="B51" s="49" t="s">
        <v>26</v>
      </c>
      <c r="C51" s="49" t="s">
        <v>5</v>
      </c>
      <c r="D51" s="49" t="s">
        <v>153</v>
      </c>
      <c r="E51" s="49" t="s">
        <v>28</v>
      </c>
      <c r="F51" s="50">
        <v>40.729999999999997</v>
      </c>
      <c r="G51" s="52">
        <v>926.72</v>
      </c>
    </row>
    <row r="52" spans="1:7" x14ac:dyDescent="0.25">
      <c r="A52" s="49" t="s">
        <v>218</v>
      </c>
      <c r="B52" s="49" t="s">
        <v>26</v>
      </c>
      <c r="C52" s="49" t="s">
        <v>5</v>
      </c>
      <c r="D52" s="49" t="s">
        <v>153</v>
      </c>
      <c r="E52" s="49" t="s">
        <v>37</v>
      </c>
      <c r="F52" s="50">
        <v>604.65</v>
      </c>
      <c r="G52" s="52">
        <v>2800.23</v>
      </c>
    </row>
    <row r="53" spans="1:7" x14ac:dyDescent="0.25">
      <c r="A53" s="49" t="s">
        <v>218</v>
      </c>
      <c r="B53" s="49" t="s">
        <v>26</v>
      </c>
      <c r="C53" s="49" t="s">
        <v>5</v>
      </c>
      <c r="D53" s="49" t="s">
        <v>154</v>
      </c>
      <c r="E53" s="49" t="s">
        <v>28</v>
      </c>
      <c r="F53" s="50">
        <v>9422.68</v>
      </c>
      <c r="G53" s="52">
        <v>23798.240000000002</v>
      </c>
    </row>
    <row r="54" spans="1:7" x14ac:dyDescent="0.25">
      <c r="A54" s="49" t="s">
        <v>218</v>
      </c>
      <c r="B54" s="49" t="s">
        <v>26</v>
      </c>
      <c r="C54" s="49" t="s">
        <v>5</v>
      </c>
      <c r="D54" s="49" t="s">
        <v>154</v>
      </c>
      <c r="E54" s="49" t="s">
        <v>223</v>
      </c>
      <c r="F54" s="50">
        <v>3446.9</v>
      </c>
      <c r="G54" s="52">
        <v>14109.25</v>
      </c>
    </row>
    <row r="55" spans="1:7" x14ac:dyDescent="0.25">
      <c r="A55" s="49" t="s">
        <v>218</v>
      </c>
      <c r="B55" s="49" t="s">
        <v>26</v>
      </c>
      <c r="C55" s="49" t="s">
        <v>5</v>
      </c>
      <c r="D55" s="49" t="s">
        <v>107</v>
      </c>
      <c r="E55" s="49" t="s">
        <v>28</v>
      </c>
      <c r="F55" s="50">
        <v>2857.46</v>
      </c>
      <c r="G55" s="52">
        <v>7508.88</v>
      </c>
    </row>
    <row r="56" spans="1:7" x14ac:dyDescent="0.25">
      <c r="A56" s="49" t="s">
        <v>218</v>
      </c>
      <c r="B56" s="49" t="s">
        <v>4</v>
      </c>
      <c r="C56" s="49" t="s">
        <v>5</v>
      </c>
      <c r="D56" s="49" t="s">
        <v>156</v>
      </c>
      <c r="E56" s="49" t="s">
        <v>50</v>
      </c>
      <c r="F56" s="50">
        <v>98295.35</v>
      </c>
      <c r="G56" s="52">
        <v>543972.11</v>
      </c>
    </row>
    <row r="57" spans="1:7" x14ac:dyDescent="0.25">
      <c r="A57" s="49" t="s">
        <v>218</v>
      </c>
      <c r="B57" s="49" t="s">
        <v>4</v>
      </c>
      <c r="C57" s="49" t="s">
        <v>5</v>
      </c>
      <c r="D57" s="49" t="s">
        <v>156</v>
      </c>
      <c r="E57" s="49" t="s">
        <v>28</v>
      </c>
      <c r="F57" s="50">
        <v>67807.460000000006</v>
      </c>
      <c r="G57" s="52">
        <v>350496.05</v>
      </c>
    </row>
    <row r="58" spans="1:7" x14ac:dyDescent="0.25">
      <c r="A58" s="49" t="s">
        <v>218</v>
      </c>
      <c r="B58" s="49" t="s">
        <v>4</v>
      </c>
      <c r="C58" s="49" t="s">
        <v>5</v>
      </c>
      <c r="D58" s="49" t="s">
        <v>156</v>
      </c>
      <c r="E58" s="49" t="s">
        <v>41</v>
      </c>
      <c r="F58" s="50">
        <v>2684.39</v>
      </c>
      <c r="G58" s="52">
        <v>25751.18</v>
      </c>
    </row>
    <row r="59" spans="1:7" x14ac:dyDescent="0.25">
      <c r="A59" s="49" t="s">
        <v>218</v>
      </c>
      <c r="B59" s="49" t="s">
        <v>4</v>
      </c>
      <c r="C59" s="49" t="s">
        <v>5</v>
      </c>
      <c r="D59" s="49" t="s">
        <v>156</v>
      </c>
      <c r="E59" s="49" t="s">
        <v>37</v>
      </c>
      <c r="F59" s="50">
        <v>15057.91</v>
      </c>
      <c r="G59" s="52">
        <v>49118.77</v>
      </c>
    </row>
    <row r="60" spans="1:7" x14ac:dyDescent="0.25">
      <c r="A60" s="49" t="s">
        <v>218</v>
      </c>
      <c r="B60" s="49" t="s">
        <v>3</v>
      </c>
      <c r="C60" s="49" t="s">
        <v>5</v>
      </c>
      <c r="D60" s="49" t="s">
        <v>156</v>
      </c>
      <c r="E60" s="49" t="s">
        <v>28</v>
      </c>
      <c r="F60" s="50">
        <v>54.43</v>
      </c>
      <c r="G60" s="52">
        <v>304.42</v>
      </c>
    </row>
    <row r="61" spans="1:7" x14ac:dyDescent="0.25">
      <c r="A61" s="49" t="s">
        <v>218</v>
      </c>
      <c r="B61" s="49" t="s">
        <v>3</v>
      </c>
      <c r="C61" s="49" t="s">
        <v>5</v>
      </c>
      <c r="D61" s="49" t="s">
        <v>155</v>
      </c>
      <c r="E61" s="49" t="s">
        <v>28</v>
      </c>
      <c r="F61" s="50">
        <v>636.16999999999996</v>
      </c>
      <c r="G61" s="52">
        <v>4413.2</v>
      </c>
    </row>
    <row r="62" spans="1:7" x14ac:dyDescent="0.25">
      <c r="A62" s="49" t="s">
        <v>218</v>
      </c>
      <c r="B62" s="49" t="s">
        <v>3</v>
      </c>
      <c r="C62" s="49" t="s">
        <v>5</v>
      </c>
      <c r="D62" s="49" t="s">
        <v>264</v>
      </c>
      <c r="E62" s="49" t="s">
        <v>28</v>
      </c>
      <c r="F62" s="50">
        <v>43.55</v>
      </c>
      <c r="G62" s="52">
        <v>253.44</v>
      </c>
    </row>
    <row r="63" spans="1:7" x14ac:dyDescent="0.25">
      <c r="A63" s="49" t="s">
        <v>218</v>
      </c>
      <c r="B63" s="49" t="s">
        <v>6</v>
      </c>
      <c r="C63" s="49" t="s">
        <v>5</v>
      </c>
      <c r="D63" s="49" t="s">
        <v>156</v>
      </c>
      <c r="E63" s="49" t="s">
        <v>28</v>
      </c>
      <c r="F63" s="50">
        <v>120.66</v>
      </c>
      <c r="G63" s="52">
        <v>297.49</v>
      </c>
    </row>
    <row r="64" spans="1:7" x14ac:dyDescent="0.25">
      <c r="A64" s="49" t="s">
        <v>218</v>
      </c>
      <c r="B64" s="49" t="s">
        <v>66</v>
      </c>
      <c r="C64" s="49" t="s">
        <v>5</v>
      </c>
      <c r="D64" s="49" t="s">
        <v>156</v>
      </c>
      <c r="E64" s="49" t="s">
        <v>28</v>
      </c>
      <c r="F64" s="50">
        <v>1348.55</v>
      </c>
      <c r="G64" s="52">
        <v>12071.51</v>
      </c>
    </row>
    <row r="65" spans="1:7" x14ac:dyDescent="0.25">
      <c r="A65" s="49" t="s">
        <v>218</v>
      </c>
      <c r="B65" s="49" t="s">
        <v>66</v>
      </c>
      <c r="C65" s="49" t="s">
        <v>5</v>
      </c>
      <c r="D65" s="49" t="s">
        <v>155</v>
      </c>
      <c r="E65" s="49" t="s">
        <v>50</v>
      </c>
      <c r="F65" s="50">
        <v>91.46</v>
      </c>
      <c r="G65" s="52">
        <v>1963.14</v>
      </c>
    </row>
    <row r="66" spans="1:7" x14ac:dyDescent="0.25">
      <c r="A66" s="31" t="s">
        <v>218</v>
      </c>
      <c r="B66" s="32"/>
      <c r="C66" s="32"/>
      <c r="D66" s="32"/>
      <c r="E66" s="32"/>
      <c r="F66" s="32">
        <f>SUM(F48:F65)</f>
        <v>208482.02000000002</v>
      </c>
      <c r="G66" s="33">
        <f>SUM(G48:G65)</f>
        <v>1080521.5499999996</v>
      </c>
    </row>
    <row r="67" spans="1:7" x14ac:dyDescent="0.25">
      <c r="A67" s="49" t="s">
        <v>288</v>
      </c>
      <c r="B67" s="49" t="s">
        <v>26</v>
      </c>
      <c r="C67" s="49" t="s">
        <v>5</v>
      </c>
      <c r="D67" s="49" t="s">
        <v>155</v>
      </c>
      <c r="E67" s="49" t="s">
        <v>50</v>
      </c>
      <c r="F67" s="50">
        <v>4991.3700561523437</v>
      </c>
      <c r="G67" s="52">
        <v>21899.109375</v>
      </c>
    </row>
    <row r="68" spans="1:7" x14ac:dyDescent="0.25">
      <c r="A68" s="49" t="s">
        <v>288</v>
      </c>
      <c r="B68" s="49" t="s">
        <v>26</v>
      </c>
      <c r="C68" s="49" t="s">
        <v>5</v>
      </c>
      <c r="D68" s="49" t="s">
        <v>155</v>
      </c>
      <c r="E68" s="49" t="s">
        <v>28</v>
      </c>
      <c r="F68" s="50">
        <v>1585.3300247192383</v>
      </c>
      <c r="G68" s="52">
        <v>12148.570007324219</v>
      </c>
    </row>
    <row r="69" spans="1:7" x14ac:dyDescent="0.25">
      <c r="A69" s="49" t="s">
        <v>288</v>
      </c>
      <c r="B69" s="49" t="s">
        <v>26</v>
      </c>
      <c r="C69" s="49" t="s">
        <v>5</v>
      </c>
      <c r="D69" s="49" t="s">
        <v>153</v>
      </c>
      <c r="E69" s="49" t="s">
        <v>50</v>
      </c>
      <c r="F69" s="50">
        <v>109.76999664306641</v>
      </c>
      <c r="G69" s="52">
        <v>810</v>
      </c>
    </row>
    <row r="70" spans="1:7" x14ac:dyDescent="0.25">
      <c r="A70" s="49" t="s">
        <v>288</v>
      </c>
      <c r="B70" s="49" t="s">
        <v>26</v>
      </c>
      <c r="C70" s="49" t="s">
        <v>5</v>
      </c>
      <c r="D70" s="49" t="s">
        <v>153</v>
      </c>
      <c r="E70" s="49" t="s">
        <v>28</v>
      </c>
      <c r="F70" s="50">
        <v>601.39001655578613</v>
      </c>
      <c r="G70" s="52">
        <v>5211.91015625</v>
      </c>
    </row>
    <row r="71" spans="1:7" x14ac:dyDescent="0.25">
      <c r="A71" s="49" t="s">
        <v>288</v>
      </c>
      <c r="B71" s="49" t="s">
        <v>26</v>
      </c>
      <c r="C71" s="49" t="s">
        <v>5</v>
      </c>
      <c r="D71" s="49" t="s">
        <v>154</v>
      </c>
      <c r="E71" s="49" t="s">
        <v>28</v>
      </c>
      <c r="F71" s="50">
        <v>58670.779830932617</v>
      </c>
      <c r="G71" s="52">
        <v>159251.74151611328</v>
      </c>
    </row>
    <row r="72" spans="1:7" x14ac:dyDescent="0.25">
      <c r="A72" s="49" t="s">
        <v>288</v>
      </c>
      <c r="B72" s="49" t="s">
        <v>26</v>
      </c>
      <c r="C72" s="49" t="s">
        <v>5</v>
      </c>
      <c r="D72" s="49" t="s">
        <v>154</v>
      </c>
      <c r="E72" s="49" t="s">
        <v>73</v>
      </c>
      <c r="F72" s="50">
        <v>15179.169921875</v>
      </c>
      <c r="G72" s="52">
        <v>50203.80078125</v>
      </c>
    </row>
    <row r="73" spans="1:7" x14ac:dyDescent="0.25">
      <c r="A73" s="49" t="s">
        <v>288</v>
      </c>
      <c r="B73" s="49" t="s">
        <v>4</v>
      </c>
      <c r="C73" s="49" t="s">
        <v>5</v>
      </c>
      <c r="D73" s="49" t="s">
        <v>156</v>
      </c>
      <c r="E73" s="49" t="s">
        <v>50</v>
      </c>
      <c r="F73" s="50">
        <v>46715.820373535156</v>
      </c>
      <c r="G73" s="52">
        <v>202347.564453125</v>
      </c>
    </row>
    <row r="74" spans="1:7" x14ac:dyDescent="0.25">
      <c r="A74" s="49" t="s">
        <v>288</v>
      </c>
      <c r="B74" s="49" t="s">
        <v>4</v>
      </c>
      <c r="C74" s="49" t="s">
        <v>5</v>
      </c>
      <c r="D74" s="49" t="s">
        <v>156</v>
      </c>
      <c r="E74" s="49" t="s">
        <v>28</v>
      </c>
      <c r="F74" s="50">
        <v>79055.410034179688</v>
      </c>
      <c r="G74" s="52">
        <v>508975.50537109375</v>
      </c>
    </row>
    <row r="75" spans="1:7" x14ac:dyDescent="0.25">
      <c r="A75" s="49" t="s">
        <v>288</v>
      </c>
      <c r="B75" s="49" t="s">
        <v>4</v>
      </c>
      <c r="C75" s="49" t="s">
        <v>5</v>
      </c>
      <c r="D75" s="49" t="s">
        <v>156</v>
      </c>
      <c r="E75" s="49" t="s">
        <v>37</v>
      </c>
      <c r="F75" s="50">
        <v>1830.3399658203125</v>
      </c>
      <c r="G75" s="52">
        <v>5962.91015625</v>
      </c>
    </row>
    <row r="76" spans="1:7" x14ac:dyDescent="0.25">
      <c r="A76" s="49" t="s">
        <v>288</v>
      </c>
      <c r="B76" s="49" t="s">
        <v>131</v>
      </c>
      <c r="C76" s="49" t="s">
        <v>5</v>
      </c>
      <c r="D76" s="49" t="s">
        <v>155</v>
      </c>
      <c r="E76" s="49" t="s">
        <v>28</v>
      </c>
      <c r="F76" s="50">
        <v>173.80000305175781</v>
      </c>
      <c r="G76" s="52">
        <v>1869.739990234375</v>
      </c>
    </row>
    <row r="77" spans="1:7" x14ac:dyDescent="0.25">
      <c r="A77" s="49" t="s">
        <v>288</v>
      </c>
      <c r="B77" s="49" t="s">
        <v>3</v>
      </c>
      <c r="C77" s="49" t="s">
        <v>5</v>
      </c>
      <c r="D77" s="49" t="s">
        <v>264</v>
      </c>
      <c r="E77" s="49" t="s">
        <v>28</v>
      </c>
      <c r="F77" s="50">
        <v>788.16998291015625</v>
      </c>
      <c r="G77" s="52">
        <v>3979.10009765625</v>
      </c>
    </row>
    <row r="78" spans="1:7" x14ac:dyDescent="0.25">
      <c r="A78" s="49" t="s">
        <v>288</v>
      </c>
      <c r="B78" s="49" t="s">
        <v>6</v>
      </c>
      <c r="C78" s="49" t="s">
        <v>5</v>
      </c>
      <c r="D78" s="49" t="s">
        <v>154</v>
      </c>
      <c r="E78" s="49" t="s">
        <v>28</v>
      </c>
      <c r="F78" s="50">
        <v>1224.7100372314453</v>
      </c>
      <c r="G78" s="52">
        <v>9756.8003845214844</v>
      </c>
    </row>
    <row r="79" spans="1:7" x14ac:dyDescent="0.25">
      <c r="A79" s="49" t="s">
        <v>288</v>
      </c>
      <c r="B79" s="49" t="s">
        <v>66</v>
      </c>
      <c r="C79" s="49" t="s">
        <v>5</v>
      </c>
      <c r="D79" s="49" t="s">
        <v>156</v>
      </c>
      <c r="E79" s="49" t="s">
        <v>50</v>
      </c>
      <c r="F79" s="50">
        <v>6855.66015625</v>
      </c>
      <c r="G79" s="52">
        <v>12694.9501953125</v>
      </c>
    </row>
    <row r="80" spans="1:7" x14ac:dyDescent="0.25">
      <c r="A80" s="49" t="s">
        <v>288</v>
      </c>
      <c r="B80" s="49" t="s">
        <v>66</v>
      </c>
      <c r="C80" s="49" t="s">
        <v>5</v>
      </c>
      <c r="D80" s="49" t="s">
        <v>155</v>
      </c>
      <c r="E80" s="49" t="s">
        <v>28</v>
      </c>
      <c r="F80" s="50">
        <v>1384.4499969482422</v>
      </c>
      <c r="G80" s="52">
        <v>9679.6802368164062</v>
      </c>
    </row>
    <row r="81" spans="1:7" x14ac:dyDescent="0.25">
      <c r="A81" s="49" t="s">
        <v>288</v>
      </c>
      <c r="B81" s="49" t="s">
        <v>66</v>
      </c>
      <c r="C81" s="49" t="s">
        <v>5</v>
      </c>
      <c r="D81" s="49" t="s">
        <v>154</v>
      </c>
      <c r="E81" s="49" t="s">
        <v>28</v>
      </c>
      <c r="F81" s="50">
        <v>14771.560195922852</v>
      </c>
      <c r="G81" s="52">
        <v>80008.542236328125</v>
      </c>
    </row>
    <row r="82" spans="1:7" x14ac:dyDescent="0.25">
      <c r="A82" s="31" t="s">
        <v>288</v>
      </c>
      <c r="B82" s="32"/>
      <c r="C82" s="32"/>
      <c r="D82" s="32"/>
      <c r="E82" s="32"/>
      <c r="F82" s="32">
        <f>SUM(F67:F81)</f>
        <v>233937.73059272766</v>
      </c>
      <c r="G82" s="33">
        <f>SUM(G67:G81)</f>
        <v>1084799.9249572754</v>
      </c>
    </row>
    <row r="83" spans="1:7" x14ac:dyDescent="0.25">
      <c r="A83" s="49" t="s">
        <v>329</v>
      </c>
      <c r="B83" s="49" t="s">
        <v>337</v>
      </c>
      <c r="C83" s="49" t="s">
        <v>5</v>
      </c>
      <c r="D83" s="49" t="s">
        <v>156</v>
      </c>
      <c r="E83" s="49" t="s">
        <v>28</v>
      </c>
      <c r="F83" s="50">
        <v>39.919998168945312</v>
      </c>
      <c r="G83" s="52">
        <v>205.67999267578125</v>
      </c>
    </row>
    <row r="84" spans="1:7" x14ac:dyDescent="0.25">
      <c r="A84" s="49" t="s">
        <v>329</v>
      </c>
      <c r="B84" s="49" t="s">
        <v>26</v>
      </c>
      <c r="C84" s="49" t="s">
        <v>5</v>
      </c>
      <c r="D84" s="49" t="s">
        <v>155</v>
      </c>
      <c r="E84" s="49" t="s">
        <v>50</v>
      </c>
      <c r="F84" s="50">
        <v>6284.9698638916016</v>
      </c>
      <c r="G84" s="52">
        <v>50736.39990234375</v>
      </c>
    </row>
    <row r="85" spans="1:7" x14ac:dyDescent="0.25">
      <c r="A85" s="49" t="s">
        <v>329</v>
      </c>
      <c r="B85" s="49" t="s">
        <v>26</v>
      </c>
      <c r="C85" s="49" t="s">
        <v>5</v>
      </c>
      <c r="D85" s="49" t="s">
        <v>155</v>
      </c>
      <c r="E85" s="49" t="s">
        <v>28</v>
      </c>
      <c r="F85" s="50">
        <v>5993.0498352050781</v>
      </c>
      <c r="G85" s="52">
        <v>33978.469848632813</v>
      </c>
    </row>
    <row r="86" spans="1:7" x14ac:dyDescent="0.25">
      <c r="A86" s="49" t="s">
        <v>329</v>
      </c>
      <c r="B86" s="49" t="s">
        <v>26</v>
      </c>
      <c r="C86" s="49" t="s">
        <v>5</v>
      </c>
      <c r="D86" s="49" t="s">
        <v>155</v>
      </c>
      <c r="E86" s="49" t="s">
        <v>37</v>
      </c>
      <c r="F86" s="50">
        <v>1176.239990234375</v>
      </c>
      <c r="G86" s="52">
        <v>20762.01953125</v>
      </c>
    </row>
    <row r="87" spans="1:7" x14ac:dyDescent="0.25">
      <c r="A87" s="49" t="s">
        <v>329</v>
      </c>
      <c r="B87" s="49" t="s">
        <v>26</v>
      </c>
      <c r="C87" s="49" t="s">
        <v>5</v>
      </c>
      <c r="D87" s="49" t="s">
        <v>153</v>
      </c>
      <c r="E87" s="49" t="s">
        <v>50</v>
      </c>
      <c r="F87" s="50">
        <v>89.80999755859375</v>
      </c>
      <c r="G87" s="52">
        <v>654</v>
      </c>
    </row>
    <row r="88" spans="1:7" x14ac:dyDescent="0.25">
      <c r="A88" s="49" t="s">
        <v>329</v>
      </c>
      <c r="B88" s="49" t="s">
        <v>26</v>
      </c>
      <c r="C88" s="49" t="s">
        <v>5</v>
      </c>
      <c r="D88" s="49" t="s">
        <v>153</v>
      </c>
      <c r="E88" s="49" t="s">
        <v>28</v>
      </c>
      <c r="F88" s="50">
        <v>1045.5199584960937</v>
      </c>
      <c r="G88" s="52">
        <v>8296.9501953125</v>
      </c>
    </row>
    <row r="89" spans="1:7" x14ac:dyDescent="0.25">
      <c r="A89" s="49" t="s">
        <v>329</v>
      </c>
      <c r="B89" s="49" t="s">
        <v>26</v>
      </c>
      <c r="C89" s="49" t="s">
        <v>5</v>
      </c>
      <c r="D89" s="49" t="s">
        <v>153</v>
      </c>
      <c r="E89" s="49" t="s">
        <v>37</v>
      </c>
      <c r="F89" s="50">
        <v>112.06999969482422</v>
      </c>
      <c r="G89" s="52">
        <v>1118.7099609375</v>
      </c>
    </row>
    <row r="90" spans="1:7" x14ac:dyDescent="0.25">
      <c r="A90" s="49" t="s">
        <v>329</v>
      </c>
      <c r="B90" s="49" t="s">
        <v>26</v>
      </c>
      <c r="C90" s="49" t="s">
        <v>5</v>
      </c>
      <c r="D90" s="49" t="s">
        <v>154</v>
      </c>
      <c r="E90" s="49" t="s">
        <v>28</v>
      </c>
      <c r="F90" s="50">
        <v>21499.520008087158</v>
      </c>
      <c r="G90" s="52">
        <v>79811.530403137207</v>
      </c>
    </row>
    <row r="91" spans="1:7" x14ac:dyDescent="0.25">
      <c r="A91" s="49" t="s">
        <v>329</v>
      </c>
      <c r="B91" s="49" t="s">
        <v>26</v>
      </c>
      <c r="C91" s="49" t="s">
        <v>5</v>
      </c>
      <c r="D91" s="49" t="s">
        <v>107</v>
      </c>
      <c r="E91" s="49" t="s">
        <v>28</v>
      </c>
      <c r="F91" s="50">
        <v>930.780029296875</v>
      </c>
      <c r="G91" s="52">
        <v>2224.10009765625</v>
      </c>
    </row>
    <row r="92" spans="1:7" x14ac:dyDescent="0.25">
      <c r="A92" s="49" t="s">
        <v>329</v>
      </c>
      <c r="B92" s="49" t="s">
        <v>4</v>
      </c>
      <c r="C92" s="49" t="s">
        <v>5</v>
      </c>
      <c r="D92" s="49" t="s">
        <v>156</v>
      </c>
      <c r="E92" s="49" t="s">
        <v>50</v>
      </c>
      <c r="F92" s="50">
        <v>108104.32833099365</v>
      </c>
      <c r="G92" s="52">
        <v>637130.1748046875</v>
      </c>
    </row>
    <row r="93" spans="1:7" x14ac:dyDescent="0.25">
      <c r="A93" s="49" t="s">
        <v>329</v>
      </c>
      <c r="B93" s="49" t="s">
        <v>4</v>
      </c>
      <c r="C93" s="49" t="s">
        <v>5</v>
      </c>
      <c r="D93" s="49" t="s">
        <v>156</v>
      </c>
      <c r="E93" s="49" t="s">
        <v>28</v>
      </c>
      <c r="F93" s="50">
        <v>85730.330207824707</v>
      </c>
      <c r="G93" s="52">
        <v>459773.36376953125</v>
      </c>
    </row>
    <row r="94" spans="1:7" x14ac:dyDescent="0.25">
      <c r="A94" s="49" t="s">
        <v>329</v>
      </c>
      <c r="B94" s="49" t="s">
        <v>4</v>
      </c>
      <c r="C94" s="49" t="s">
        <v>5</v>
      </c>
      <c r="D94" s="49" t="s">
        <v>156</v>
      </c>
      <c r="E94" s="49" t="s">
        <v>41</v>
      </c>
      <c r="F94" s="50">
        <v>2684.389892578125</v>
      </c>
      <c r="G94" s="52">
        <v>22199.30078125</v>
      </c>
    </row>
    <row r="95" spans="1:7" x14ac:dyDescent="0.25">
      <c r="A95" s="49" t="s">
        <v>329</v>
      </c>
      <c r="B95" s="49" t="s">
        <v>4</v>
      </c>
      <c r="C95" s="49" t="s">
        <v>5</v>
      </c>
      <c r="D95" s="49" t="s">
        <v>156</v>
      </c>
      <c r="E95" s="49" t="s">
        <v>37</v>
      </c>
      <c r="F95" s="50">
        <v>9669.130126953125</v>
      </c>
      <c r="G95" s="52">
        <v>106243.73065185547</v>
      </c>
    </row>
    <row r="96" spans="1:7" x14ac:dyDescent="0.25">
      <c r="A96" s="49" t="s">
        <v>329</v>
      </c>
      <c r="B96" s="49" t="s">
        <v>3</v>
      </c>
      <c r="C96" s="49" t="s">
        <v>5</v>
      </c>
      <c r="D96" s="49" t="s">
        <v>156</v>
      </c>
      <c r="E96" s="49" t="s">
        <v>28</v>
      </c>
      <c r="F96" s="50">
        <v>32.659999847412109</v>
      </c>
      <c r="G96" s="52">
        <v>83.379997253417969</v>
      </c>
    </row>
    <row r="97" spans="1:7" x14ac:dyDescent="0.25">
      <c r="A97" s="49" t="s">
        <v>329</v>
      </c>
      <c r="B97" s="49" t="s">
        <v>131</v>
      </c>
      <c r="C97" s="49" t="s">
        <v>5</v>
      </c>
      <c r="D97" s="49" t="s">
        <v>155</v>
      </c>
      <c r="E97" s="49" t="s">
        <v>28</v>
      </c>
      <c r="F97" s="50">
        <v>90.270000457763672</v>
      </c>
      <c r="G97" s="52">
        <v>772.79998779296875</v>
      </c>
    </row>
    <row r="98" spans="1:7" x14ac:dyDescent="0.25">
      <c r="A98" s="49" t="s">
        <v>329</v>
      </c>
      <c r="B98" s="49" t="s">
        <v>3</v>
      </c>
      <c r="C98" s="49" t="s">
        <v>5</v>
      </c>
      <c r="D98" s="49" t="s">
        <v>154</v>
      </c>
      <c r="E98" s="49" t="s">
        <v>28</v>
      </c>
      <c r="F98" s="50">
        <v>620.52001953125</v>
      </c>
      <c r="G98" s="52">
        <v>1425</v>
      </c>
    </row>
    <row r="99" spans="1:7" x14ac:dyDescent="0.25">
      <c r="A99" s="49" t="s">
        <v>329</v>
      </c>
      <c r="B99" s="49" t="s">
        <v>159</v>
      </c>
      <c r="C99" s="49" t="s">
        <v>5</v>
      </c>
      <c r="D99" s="49" t="s">
        <v>154</v>
      </c>
      <c r="E99" s="49" t="s">
        <v>28</v>
      </c>
      <c r="F99" s="50">
        <v>610.989990234375</v>
      </c>
      <c r="G99" s="52">
        <v>6072</v>
      </c>
    </row>
    <row r="100" spans="1:7" x14ac:dyDescent="0.25">
      <c r="A100" s="49" t="s">
        <v>329</v>
      </c>
      <c r="B100" s="49" t="s">
        <v>66</v>
      </c>
      <c r="C100" s="49" t="s">
        <v>5</v>
      </c>
      <c r="D100" s="49" t="s">
        <v>156</v>
      </c>
      <c r="E100" s="49" t="s">
        <v>28</v>
      </c>
      <c r="F100" s="50">
        <v>463.1199951171875</v>
      </c>
      <c r="G100" s="52">
        <v>3874.699951171875</v>
      </c>
    </row>
    <row r="101" spans="1:7" x14ac:dyDescent="0.25">
      <c r="A101" s="49" t="s">
        <v>329</v>
      </c>
      <c r="B101" s="49" t="s">
        <v>66</v>
      </c>
      <c r="C101" s="49" t="s">
        <v>5</v>
      </c>
      <c r="D101" s="49" t="s">
        <v>154</v>
      </c>
      <c r="E101" s="49" t="s">
        <v>28</v>
      </c>
      <c r="F101" s="50">
        <v>1799.8699798583984</v>
      </c>
      <c r="G101" s="52">
        <v>11399.699951171875</v>
      </c>
    </row>
    <row r="102" spans="1:7" x14ac:dyDescent="0.25">
      <c r="A102" s="31" t="s">
        <v>329</v>
      </c>
      <c r="B102" s="32"/>
      <c r="C102" s="32"/>
      <c r="D102" s="32"/>
      <c r="E102" s="32"/>
      <c r="F102" s="32">
        <f>SUM(F83:F101)</f>
        <v>246977.48822402954</v>
      </c>
      <c r="G102" s="33">
        <f>SUM(G83:G101)</f>
        <v>1446762.0098266602</v>
      </c>
    </row>
    <row r="103" spans="1:7" ht="16.5" thickBot="1" x14ac:dyDescent="0.3">
      <c r="A103" s="30" t="s">
        <v>0</v>
      </c>
      <c r="B103" s="30"/>
      <c r="C103" s="30"/>
      <c r="D103" s="30"/>
      <c r="E103" s="30"/>
      <c r="F103" s="30">
        <f>SUM(F102,F82,F66,F47,F30)</f>
        <v>1041084.8488167572</v>
      </c>
      <c r="G103" s="44">
        <f>SUM(G102,G82,G66,G47,G30)</f>
        <v>5211685.294783935</v>
      </c>
    </row>
  </sheetData>
  <sortState ref="A12:I265">
    <sortCondition ref="A12:A265"/>
  </sortState>
  <mergeCells count="5">
    <mergeCell ref="A6:G6"/>
    <mergeCell ref="A7:G7"/>
    <mergeCell ref="A8:G8"/>
    <mergeCell ref="A9:G9"/>
    <mergeCell ref="A10:G10"/>
  </mergeCells>
  <printOptions horizontalCentered="1"/>
  <pageMargins left="0.51181102362204722" right="0.51181102362204722" top="0.74803149606299213" bottom="0.74803149606299213" header="0.31496062992125984" footer="0.31496062992125984"/>
  <pageSetup scale="90" orientation="portrait" r:id="rId1"/>
  <headerFooter>
    <oddFooter>&amp;CI-Página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14</vt:i4>
      </vt:variant>
    </vt:vector>
  </HeadingPairs>
  <TitlesOfParts>
    <vt:vector size="29" baseType="lpstr">
      <vt:lpstr>Consolidado</vt:lpstr>
      <vt:lpstr>Bovino Carnico</vt:lpstr>
      <vt:lpstr>Bovino Lacteo</vt:lpstr>
      <vt:lpstr>Leche</vt:lpstr>
      <vt:lpstr>Porcino Carnico</vt:lpstr>
      <vt:lpstr>Pavo</vt:lpstr>
      <vt:lpstr>Caprino</vt:lpstr>
      <vt:lpstr>Pieles</vt:lpstr>
      <vt:lpstr>Embutidos</vt:lpstr>
      <vt:lpstr>Pollo</vt:lpstr>
      <vt:lpstr>Otro Origen</vt:lpstr>
      <vt:lpstr>Huevo</vt:lpstr>
      <vt:lpstr>Huevos Fertiles</vt:lpstr>
      <vt:lpstr>Alimento animal</vt:lpstr>
      <vt:lpstr>Provet</vt:lpstr>
      <vt:lpstr>'Alimento animal'!Títulos_a_imprimir</vt:lpstr>
      <vt:lpstr>'Bovino Carnico'!Títulos_a_imprimir</vt:lpstr>
      <vt:lpstr>'Bovino Lacteo'!Títulos_a_imprimir</vt:lpstr>
      <vt:lpstr>Caprino!Títulos_a_imprimir</vt:lpstr>
      <vt:lpstr>Embutidos!Títulos_a_imprimir</vt:lpstr>
      <vt:lpstr>Huevo!Títulos_a_imprimir</vt:lpstr>
      <vt:lpstr>'Huevos Fertiles'!Títulos_a_imprimir</vt:lpstr>
      <vt:lpstr>Leche!Títulos_a_imprimir</vt:lpstr>
      <vt:lpstr>'Otro Origen'!Títulos_a_imprimir</vt:lpstr>
      <vt:lpstr>Pavo!Títulos_a_imprimir</vt:lpstr>
      <vt:lpstr>Pieles!Títulos_a_imprimir</vt:lpstr>
      <vt:lpstr>Pollo!Títulos_a_imprimir</vt:lpstr>
      <vt:lpstr>'Porcino Carnico'!Títulos_a_imprimir</vt:lpstr>
      <vt:lpstr>Provet!Títulos_a_imprimir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Bolivar Toribio</dc:creator>
  <cp:lastModifiedBy>estadistica</cp:lastModifiedBy>
  <cp:lastPrinted>2018-08-07T15:22:36Z</cp:lastPrinted>
  <dcterms:created xsi:type="dcterms:W3CDTF">2013-05-27T12:29:06Z</dcterms:created>
  <dcterms:modified xsi:type="dcterms:W3CDTF">2018-08-07T15:22:42Z</dcterms:modified>
</cp:coreProperties>
</file>