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tabRatio="924"/>
  </bookViews>
  <sheets>
    <sheet name="Consolidado" sheetId="15" r:id="rId1"/>
    <sheet name="Bovino Carnico" sheetId="5" r:id="rId2"/>
    <sheet name="Bovino Lacteo" sheetId="6" r:id="rId3"/>
    <sheet name="Leche" sheetId="7" r:id="rId4"/>
    <sheet name="Porcino Carnico" sheetId="8" r:id="rId5"/>
    <sheet name="Pavo" sheetId="9" r:id="rId6"/>
    <sheet name="Caprino" sheetId="10" r:id="rId7"/>
    <sheet name="Pieles" sheetId="11" r:id="rId8"/>
    <sheet name="Embutidos" sheetId="12" r:id="rId9"/>
    <sheet name="Pollo" sheetId="13" r:id="rId10"/>
    <sheet name="Otro Origen" sheetId="14" r:id="rId11"/>
    <sheet name="Huevo" sheetId="16" r:id="rId12"/>
    <sheet name="Huevos Fertiles" sheetId="17" r:id="rId13"/>
    <sheet name="Alimento animal" sheetId="19" r:id="rId14"/>
    <sheet name="Provet" sheetId="20" r:id="rId15"/>
  </sheets>
  <definedNames>
    <definedName name="_xlnm._FilterDatabase" localSheetId="13" hidden="1">'Alimento animal'!$A$11:$G$11</definedName>
    <definedName name="_xlnm._FilterDatabase" localSheetId="8" hidden="1">Embutidos!#REF!</definedName>
    <definedName name="_xlnm.Print_Titles" localSheetId="13">'Alimento animal'!$10:$11</definedName>
    <definedName name="_xlnm.Print_Titles" localSheetId="1">'Bovino Carnico'!$10:$11</definedName>
    <definedName name="_xlnm.Print_Titles" localSheetId="2">'Bovino Lacteo'!$10:$11</definedName>
    <definedName name="_xlnm.Print_Titles" localSheetId="6">Caprino!$10:$11</definedName>
    <definedName name="_xlnm.Print_Titles" localSheetId="8">Embutidos!$10:$11</definedName>
    <definedName name="_xlnm.Print_Titles" localSheetId="11">Huevo!$10:$11</definedName>
    <definedName name="_xlnm.Print_Titles" localSheetId="12">'Huevos Fertiles'!$10:$11</definedName>
    <definedName name="_xlnm.Print_Titles" localSheetId="3">Leche!$10:$11</definedName>
    <definedName name="_xlnm.Print_Titles" localSheetId="10">'Otro Origen'!$9:$10</definedName>
    <definedName name="_xlnm.Print_Titles" localSheetId="5">Pavo!$10:$11</definedName>
    <definedName name="_xlnm.Print_Titles" localSheetId="7">Pieles!$10:$11</definedName>
    <definedName name="_xlnm.Print_Titles" localSheetId="9">Pollo!$10:$11</definedName>
    <definedName name="_xlnm.Print_Titles" localSheetId="4">'Porcino Carnico'!$10:$11</definedName>
    <definedName name="_xlnm.Print_Titles" localSheetId="14">Provet!$10:$11</definedName>
  </definedNames>
  <calcPr calcId="124519"/>
</workbook>
</file>

<file path=xl/calcChain.xml><?xml version="1.0" encoding="utf-8"?>
<calcChain xmlns="http://schemas.openxmlformats.org/spreadsheetml/2006/main">
  <c r="D219" i="20"/>
  <c r="D218"/>
  <c r="F326" i="19"/>
  <c r="G326"/>
  <c r="F21" i="17"/>
  <c r="G21"/>
  <c r="F20"/>
  <c r="G20"/>
  <c r="F51" i="16"/>
  <c r="G51"/>
  <c r="F50"/>
  <c r="G50"/>
  <c r="F432" i="14"/>
  <c r="G432"/>
  <c r="F464" i="13"/>
  <c r="G464"/>
  <c r="F463"/>
  <c r="G463"/>
  <c r="F473" i="12"/>
  <c r="G473"/>
  <c r="F373" i="11"/>
  <c r="G373"/>
  <c r="F97" i="9"/>
  <c r="G97"/>
  <c r="F96"/>
  <c r="G96"/>
  <c r="F332" i="7"/>
  <c r="G332"/>
  <c r="F331"/>
  <c r="G331"/>
  <c r="F845" i="6"/>
  <c r="G845"/>
  <c r="F172" i="8" l="1"/>
  <c r="G172"/>
  <c r="F171"/>
  <c r="G171"/>
  <c r="F39" i="10"/>
  <c r="G39"/>
  <c r="F38"/>
  <c r="G38"/>
  <c r="F155" i="5"/>
  <c r="G155"/>
  <c r="F154"/>
  <c r="G154"/>
  <c r="D187" i="20" l="1"/>
  <c r="G17" i="17"/>
  <c r="F17"/>
  <c r="F279" i="19"/>
  <c r="G279"/>
  <c r="F46" i="16"/>
  <c r="G46"/>
  <c r="F370" i="14"/>
  <c r="G370"/>
  <c r="F393" i="13"/>
  <c r="G393"/>
  <c r="F391" i="12"/>
  <c r="G391"/>
  <c r="F329" i="11"/>
  <c r="G329"/>
  <c r="F33" i="10" l="1"/>
  <c r="G33"/>
  <c r="F85" i="9"/>
  <c r="G85"/>
  <c r="F146" i="8"/>
  <c r="G146"/>
  <c r="F297" i="7"/>
  <c r="G297"/>
  <c r="F753" i="6"/>
  <c r="G753"/>
  <c r="F136" i="5"/>
  <c r="G136"/>
  <c r="D153" i="20" l="1"/>
  <c r="F203" i="19"/>
  <c r="G203"/>
  <c r="F40" i="16"/>
  <c r="G40"/>
  <c r="F15" i="17"/>
  <c r="G15"/>
  <c r="F311" i="14"/>
  <c r="G311"/>
  <c r="F325" i="13"/>
  <c r="G325"/>
  <c r="F310" i="12"/>
  <c r="G310"/>
  <c r="F273" i="11"/>
  <c r="G273"/>
  <c r="F27" i="10"/>
  <c r="G27"/>
  <c r="F69" i="9"/>
  <c r="G69"/>
  <c r="F121" i="8"/>
  <c r="G121"/>
  <c r="F256" i="7"/>
  <c r="G256"/>
  <c r="F669" i="6"/>
  <c r="G669"/>
  <c r="F116" i="5"/>
  <c r="G116"/>
  <c r="D124" i="20" l="1"/>
  <c r="D94"/>
  <c r="D66"/>
  <c r="D40"/>
  <c r="F147" i="19"/>
  <c r="G147"/>
  <c r="F123"/>
  <c r="F327" s="1"/>
  <c r="G123"/>
  <c r="G327" s="1"/>
  <c r="F81"/>
  <c r="G81"/>
  <c r="F40"/>
  <c r="G40"/>
  <c r="F13" i="17"/>
  <c r="G13" s="1"/>
  <c r="F17" i="16"/>
  <c r="G17"/>
  <c r="F26"/>
  <c r="G26"/>
  <c r="F32"/>
  <c r="G32"/>
  <c r="F37"/>
  <c r="G37"/>
  <c r="F247" i="14"/>
  <c r="F433" s="1"/>
  <c r="G247"/>
  <c r="G433" s="1"/>
  <c r="F192"/>
  <c r="G192"/>
  <c r="F121"/>
  <c r="G121"/>
  <c r="F59"/>
  <c r="G59"/>
  <c r="F271" i="13"/>
  <c r="G271"/>
  <c r="F208"/>
  <c r="G208"/>
  <c r="F136"/>
  <c r="G136"/>
  <c r="F61"/>
  <c r="G61"/>
  <c r="F243" i="12"/>
  <c r="F474" s="1"/>
  <c r="G243"/>
  <c r="G474" s="1"/>
  <c r="F190"/>
  <c r="G190"/>
  <c r="F120"/>
  <c r="G120"/>
  <c r="F56"/>
  <c r="G56"/>
  <c r="A9" i="20"/>
  <c r="A9" i="19"/>
  <c r="A9" i="17"/>
  <c r="A9" i="16"/>
  <c r="A8" i="14"/>
  <c r="A9" i="13"/>
  <c r="A9" i="12"/>
  <c r="A9" i="11"/>
  <c r="A9" i="10"/>
  <c r="A9" i="9"/>
  <c r="A9" i="8"/>
  <c r="F214" i="11"/>
  <c r="F374" s="1"/>
  <c r="G214"/>
  <c r="G374" s="1"/>
  <c r="F162"/>
  <c r="G162"/>
  <c r="F108"/>
  <c r="G108"/>
  <c r="F55"/>
  <c r="G55"/>
  <c r="F20" i="10"/>
  <c r="G20"/>
  <c r="F15"/>
  <c r="G15"/>
  <c r="F24"/>
  <c r="G24"/>
  <c r="F53" i="9"/>
  <c r="G53"/>
  <c r="F41"/>
  <c r="G41"/>
  <c r="F33"/>
  <c r="G33"/>
  <c r="F24"/>
  <c r="G24"/>
  <c r="F97" i="8"/>
  <c r="G97"/>
  <c r="F75"/>
  <c r="G75"/>
  <c r="F53"/>
  <c r="G53"/>
  <c r="F34"/>
  <c r="G34"/>
  <c r="F222" i="7"/>
  <c r="G222"/>
  <c r="F169"/>
  <c r="G169"/>
  <c r="F109"/>
  <c r="G109"/>
  <c r="F64"/>
  <c r="G64"/>
  <c r="F98" i="5"/>
  <c r="G98"/>
  <c r="F81"/>
  <c r="G81"/>
  <c r="F60"/>
  <c r="G60"/>
  <c r="F29"/>
  <c r="G29"/>
  <c r="C14" i="15" l="1"/>
  <c r="D14"/>
  <c r="F136" i="6"/>
  <c r="G136"/>
  <c r="F579"/>
  <c r="G579"/>
  <c r="F443"/>
  <c r="G443"/>
  <c r="F290"/>
  <c r="G290"/>
  <c r="G846" l="1"/>
  <c r="F846"/>
  <c r="A9" i="5"/>
  <c r="A9" i="7"/>
  <c r="A9" i="6"/>
  <c r="D25" i="15" l="1"/>
  <c r="D23" l="1"/>
  <c r="C19"/>
  <c r="D19"/>
  <c r="C18"/>
  <c r="C16"/>
  <c r="C15"/>
  <c r="D15"/>
  <c r="D12"/>
  <c r="C12"/>
  <c r="C13"/>
  <c r="D13"/>
  <c r="D21"/>
  <c r="C21"/>
  <c r="D24"/>
  <c r="C22"/>
  <c r="D22"/>
  <c r="D18"/>
  <c r="D16"/>
  <c r="C23"/>
  <c r="D20"/>
  <c r="C20"/>
  <c r="D17"/>
  <c r="C17"/>
  <c r="C24"/>
  <c r="C26" l="1"/>
  <c r="D26"/>
</calcChain>
</file>

<file path=xl/sharedStrings.xml><?xml version="1.0" encoding="utf-8"?>
<sst xmlns="http://schemas.openxmlformats.org/spreadsheetml/2006/main" count="18596" uniqueCount="383">
  <si>
    <t>Total</t>
  </si>
  <si>
    <t>Leche</t>
  </si>
  <si>
    <t>Caprino</t>
  </si>
  <si>
    <t>Pavo</t>
  </si>
  <si>
    <t>Otro Origen</t>
  </si>
  <si>
    <t>Embutidos</t>
  </si>
  <si>
    <t>Pollo</t>
  </si>
  <si>
    <t>Mes</t>
  </si>
  <si>
    <t>Origen</t>
  </si>
  <si>
    <t>Clasificación</t>
  </si>
  <si>
    <t>Pais de Procedencia</t>
  </si>
  <si>
    <t>Kilos</t>
  </si>
  <si>
    <t>Valor US$</t>
  </si>
  <si>
    <t>Res</t>
  </si>
  <si>
    <t>Lacteo</t>
  </si>
  <si>
    <t>Cerdo</t>
  </si>
  <si>
    <t>Pieles</t>
  </si>
  <si>
    <t>Mercancia</t>
  </si>
  <si>
    <t>República Dominicana</t>
  </si>
  <si>
    <t>MINISTERIO DE AGRICULTURA</t>
  </si>
  <si>
    <t>Dirección General de Ganadería</t>
  </si>
  <si>
    <t>Huevos</t>
  </si>
  <si>
    <t>Huevos Fertiles</t>
  </si>
  <si>
    <t>Productos Veterinarios</t>
  </si>
  <si>
    <t>Alimento para Animales</t>
  </si>
  <si>
    <t>Enero</t>
  </si>
  <si>
    <t>Bovino</t>
  </si>
  <si>
    <t>Cárnico</t>
  </si>
  <si>
    <t>Otro Cárnico</t>
  </si>
  <si>
    <t>Estados Unidos</t>
  </si>
  <si>
    <t>Churrasco</t>
  </si>
  <si>
    <t>Cortes</t>
  </si>
  <si>
    <t>Costillas</t>
  </si>
  <si>
    <t>Filete</t>
  </si>
  <si>
    <t>Hamburguesas</t>
  </si>
  <si>
    <t>Lomo</t>
  </si>
  <si>
    <t>Albondigas</t>
  </si>
  <si>
    <t>Otro Carnico</t>
  </si>
  <si>
    <t>Rostizado</t>
  </si>
  <si>
    <t>Trimming</t>
  </si>
  <si>
    <t>Mondongo</t>
  </si>
  <si>
    <t>Lácteo</t>
  </si>
  <si>
    <t>Crema de leche</t>
  </si>
  <si>
    <t>Yogurt</t>
  </si>
  <si>
    <t>Dulce de leche</t>
  </si>
  <si>
    <t>Helados</t>
  </si>
  <si>
    <t>Italia</t>
  </si>
  <si>
    <t>Guatemala</t>
  </si>
  <si>
    <t>Grasa anhidra</t>
  </si>
  <si>
    <t>Nueva Zelanda</t>
  </si>
  <si>
    <t>Costa Rica</t>
  </si>
  <si>
    <t>Batidas</t>
  </si>
  <si>
    <t>Francia</t>
  </si>
  <si>
    <t>Mantequilla</t>
  </si>
  <si>
    <t>Dinamarca</t>
  </si>
  <si>
    <t>Brasil</t>
  </si>
  <si>
    <t>Crema batida</t>
  </si>
  <si>
    <t>Crema Agria</t>
  </si>
  <si>
    <t>Concentrado de Proteina</t>
  </si>
  <si>
    <t>Chile</t>
  </si>
  <si>
    <t>Tres leche</t>
  </si>
  <si>
    <t>Mexico</t>
  </si>
  <si>
    <t>Suero de leche</t>
  </si>
  <si>
    <t>Salsa de queso</t>
  </si>
  <si>
    <t>Postre lacteo</t>
  </si>
  <si>
    <t>Nata de leche</t>
  </si>
  <si>
    <t>España</t>
  </si>
  <si>
    <t>Origen Vegetal</t>
  </si>
  <si>
    <t>Proteina de leche</t>
  </si>
  <si>
    <t>Queso</t>
  </si>
  <si>
    <t>Queso Semimadurado</t>
  </si>
  <si>
    <t>Queso maduro</t>
  </si>
  <si>
    <t>Gouda</t>
  </si>
  <si>
    <t>Holanda</t>
  </si>
  <si>
    <t>Mozzarella</t>
  </si>
  <si>
    <t>Parmesano</t>
  </si>
  <si>
    <t>Crema</t>
  </si>
  <si>
    <t>Cottage</t>
  </si>
  <si>
    <t>Cheddar</t>
  </si>
  <si>
    <t>Azul</t>
  </si>
  <si>
    <t>Asiago</t>
  </si>
  <si>
    <t>Inglaterra</t>
  </si>
  <si>
    <t>Queso fresco</t>
  </si>
  <si>
    <t>Queso fundido</t>
  </si>
  <si>
    <t>Americano</t>
  </si>
  <si>
    <t>Irlanda</t>
  </si>
  <si>
    <t>Uruguay</t>
  </si>
  <si>
    <t>Canada</t>
  </si>
  <si>
    <t>Argentina</t>
  </si>
  <si>
    <t>Alemania</t>
  </si>
  <si>
    <t>Peru</t>
  </si>
  <si>
    <t>Porcino</t>
  </si>
  <si>
    <t>Otro cárnico</t>
  </si>
  <si>
    <t>Enlatado</t>
  </si>
  <si>
    <t>Grasa</t>
  </si>
  <si>
    <t>Jamon</t>
  </si>
  <si>
    <t>Chuleta</t>
  </si>
  <si>
    <t>Paleta</t>
  </si>
  <si>
    <t>Pate</t>
  </si>
  <si>
    <t>Paticas</t>
  </si>
  <si>
    <t>Pierna</t>
  </si>
  <si>
    <t>Rabo</t>
  </si>
  <si>
    <t>Tocino o Tocineta</t>
  </si>
  <si>
    <t>Topping</t>
  </si>
  <si>
    <t>Pechuga</t>
  </si>
  <si>
    <t>Muslos</t>
  </si>
  <si>
    <t>MDM, MSC, Pasta o Pulpa</t>
  </si>
  <si>
    <t>Carne Molida</t>
  </si>
  <si>
    <t>Carne de caprino (Carne de carnero o cordero)</t>
  </si>
  <si>
    <t>Australia</t>
  </si>
  <si>
    <t>Piel Animal</t>
  </si>
  <si>
    <t>Semicurtidas o semicuradas</t>
  </si>
  <si>
    <t>China</t>
  </si>
  <si>
    <t>Curtidas o curadas</t>
  </si>
  <si>
    <t>Vietnam</t>
  </si>
  <si>
    <t>Bolivia</t>
  </si>
  <si>
    <t>Taiwan</t>
  </si>
  <si>
    <t>Reino Unido</t>
  </si>
  <si>
    <t>Embutidos Variados</t>
  </si>
  <si>
    <t>Salchichas</t>
  </si>
  <si>
    <t>Pastrami</t>
  </si>
  <si>
    <t>Chorizo</t>
  </si>
  <si>
    <t>Salami</t>
  </si>
  <si>
    <t>Longaniza</t>
  </si>
  <si>
    <t>Pepperoni</t>
  </si>
  <si>
    <t>Carne deshidratada</t>
  </si>
  <si>
    <t>Croquetas</t>
  </si>
  <si>
    <t>Empanizado</t>
  </si>
  <si>
    <t>Entero</t>
  </si>
  <si>
    <t>Alas</t>
  </si>
  <si>
    <t>Trozos</t>
  </si>
  <si>
    <t>Nuggets</t>
  </si>
  <si>
    <t>Tiras</t>
  </si>
  <si>
    <t>Otro Tipo</t>
  </si>
  <si>
    <t>Sazones</t>
  </si>
  <si>
    <t>Puerto Rico</t>
  </si>
  <si>
    <t>Mayonesa</t>
  </si>
  <si>
    <t>Comidas Preparadas</t>
  </si>
  <si>
    <t>Grasa Amarilla</t>
  </si>
  <si>
    <t>Gelatina</t>
  </si>
  <si>
    <t>Cultivo lacteo</t>
  </si>
  <si>
    <t>Cubitos de pollo</t>
  </si>
  <si>
    <t>Masa para hornear</t>
  </si>
  <si>
    <t>Pizzas</t>
  </si>
  <si>
    <t>Raviolis con queso</t>
  </si>
  <si>
    <t>Preparacion Alimenticia</t>
  </si>
  <si>
    <t>Otro tipo</t>
  </si>
  <si>
    <t>Mezcla para helados</t>
  </si>
  <si>
    <t>Pastas con queso</t>
  </si>
  <si>
    <t>Mortadela</t>
  </si>
  <si>
    <t>Aceite Crudo Desgomado de Soya</t>
  </si>
  <si>
    <t>Avícola</t>
  </si>
  <si>
    <t>Huevo</t>
  </si>
  <si>
    <t>Yema de huevo</t>
  </si>
  <si>
    <t>Huevo liquido</t>
  </si>
  <si>
    <t>Huevo entero</t>
  </si>
  <si>
    <t>Huevo en polvo</t>
  </si>
  <si>
    <t>Otra Especie</t>
  </si>
  <si>
    <t>Alimento Animal</t>
  </si>
  <si>
    <t>Harina de Pescado</t>
  </si>
  <si>
    <t>Alimento para caballos</t>
  </si>
  <si>
    <t>Base Alimento Animal</t>
  </si>
  <si>
    <t>Semillas de girasol</t>
  </si>
  <si>
    <t>Salvado de maiz</t>
  </si>
  <si>
    <t>Maiz Amarillo</t>
  </si>
  <si>
    <t>Harina de Soya</t>
  </si>
  <si>
    <t>Alpiste</t>
  </si>
  <si>
    <t>PVET</t>
  </si>
  <si>
    <t>Austria</t>
  </si>
  <si>
    <t>Belgica</t>
  </si>
  <si>
    <t>Bulgaria</t>
  </si>
  <si>
    <t>Colombia</t>
  </si>
  <si>
    <t>India</t>
  </si>
  <si>
    <t>Panama</t>
  </si>
  <si>
    <t>Paraguay</t>
  </si>
  <si>
    <t>Tunisia</t>
  </si>
  <si>
    <t>Febrero</t>
  </si>
  <si>
    <t>Feta</t>
  </si>
  <si>
    <t>Emmental</t>
  </si>
  <si>
    <t>Queso de cabra</t>
  </si>
  <si>
    <t>Pierna deshuesada</t>
  </si>
  <si>
    <t>Polonia</t>
  </si>
  <si>
    <t>Ovino</t>
  </si>
  <si>
    <t>Carne Deshuesada</t>
  </si>
  <si>
    <t>Caldo de pollo</t>
  </si>
  <si>
    <t>Sopa</t>
  </si>
  <si>
    <t>Base Para helados</t>
  </si>
  <si>
    <t>Fermentos</t>
  </si>
  <si>
    <t>Salsa BBQ con miel</t>
  </si>
  <si>
    <t>Salsa</t>
  </si>
  <si>
    <t>Morcilla</t>
  </si>
  <si>
    <t>Tortillas</t>
  </si>
  <si>
    <t>Alimento para peces</t>
  </si>
  <si>
    <t>Ecuador</t>
  </si>
  <si>
    <t>Hungria</t>
  </si>
  <si>
    <t>Union Europea</t>
  </si>
  <si>
    <t>El Salvador</t>
  </si>
  <si>
    <t>Marzo</t>
  </si>
  <si>
    <t>Higado</t>
  </si>
  <si>
    <t>Cuajo</t>
  </si>
  <si>
    <t>Fundido</t>
  </si>
  <si>
    <t>Cochinillo</t>
  </si>
  <si>
    <t>Pellets</t>
  </si>
  <si>
    <t>Tripas</t>
  </si>
  <si>
    <t>Portugal</t>
  </si>
  <si>
    <t>Tailandia</t>
  </si>
  <si>
    <t>Grasa de Pollo</t>
  </si>
  <si>
    <t>Pastas con carne</t>
  </si>
  <si>
    <t>Clara de Huevo</t>
  </si>
  <si>
    <t>Alimento para perros</t>
  </si>
  <si>
    <t>Netherlands</t>
  </si>
  <si>
    <t>Abril</t>
  </si>
  <si>
    <t>Grasa de leche</t>
  </si>
  <si>
    <t>Flan</t>
  </si>
  <si>
    <t>Camembert</t>
  </si>
  <si>
    <t>Pan con queso</t>
  </si>
  <si>
    <t>Extracto Proteico</t>
  </si>
  <si>
    <t>CheeseCake</t>
  </si>
  <si>
    <t>Honduras</t>
  </si>
  <si>
    <t>Corea del Sur</t>
  </si>
  <si>
    <t>Republica Checa</t>
  </si>
  <si>
    <t>Procesado</t>
  </si>
  <si>
    <t>Jamaica</t>
  </si>
  <si>
    <t>Venezuela</t>
  </si>
  <si>
    <t>Rusia</t>
  </si>
  <si>
    <t>Raviolis con carne</t>
  </si>
  <si>
    <t>Adereso</t>
  </si>
  <si>
    <t>Cuba</t>
  </si>
  <si>
    <t>Lasagna</t>
  </si>
  <si>
    <t>Harina de cerdo</t>
  </si>
  <si>
    <t>Hombros=Pork Butt</t>
  </si>
  <si>
    <t>Productos Lácteos</t>
  </si>
  <si>
    <t>Suecia</t>
  </si>
  <si>
    <t>Consome de res</t>
  </si>
  <si>
    <t>Productos carnicos</t>
  </si>
  <si>
    <t>Pastas rellenas</t>
  </si>
  <si>
    <t>Granada</t>
  </si>
  <si>
    <t>Galletas con jamon y queso</t>
  </si>
  <si>
    <t>Avena en Cascara</t>
  </si>
  <si>
    <t>Aceite</t>
  </si>
  <si>
    <t>Consome de pollo</t>
  </si>
  <si>
    <t>“Año del Fomento de la Vivienda”</t>
  </si>
  <si>
    <t>Haiti</t>
  </si>
  <si>
    <t>Barbados</t>
  </si>
  <si>
    <t>Holandes</t>
  </si>
  <si>
    <t>Provolone</t>
  </si>
  <si>
    <t>Suizo</t>
  </si>
  <si>
    <t>Edam</t>
  </si>
  <si>
    <t>Havarti</t>
  </si>
  <si>
    <t>Cortes especiales</t>
  </si>
  <si>
    <t>Gooseneck</t>
  </si>
  <si>
    <t>Pierna de ternera</t>
  </si>
  <si>
    <t>Ribeye</t>
  </si>
  <si>
    <t>Top Butt</t>
  </si>
  <si>
    <t>Cadera</t>
  </si>
  <si>
    <t>Filete de ternera</t>
  </si>
  <si>
    <t>Osobuco de Ternera</t>
  </si>
  <si>
    <t>Trozos de Ternera</t>
  </si>
  <si>
    <t>Palomilla</t>
  </si>
  <si>
    <t>Pecho</t>
  </si>
  <si>
    <t>Roti</t>
  </si>
  <si>
    <t>Sebo</t>
  </si>
  <si>
    <t>Striploin</t>
  </si>
  <si>
    <t>Vacio</t>
  </si>
  <si>
    <t>vicera</t>
  </si>
  <si>
    <t>Hombros de ternera</t>
  </si>
  <si>
    <t>Panceta</t>
  </si>
  <si>
    <t>Leche UHT</t>
  </si>
  <si>
    <t>Leche evaporada</t>
  </si>
  <si>
    <t>Aruba</t>
  </si>
  <si>
    <t>Leche entera liquida</t>
  </si>
  <si>
    <t>Formula Infantil</t>
  </si>
  <si>
    <t>San Martin</t>
  </si>
  <si>
    <t>Leche con Chocolate</t>
  </si>
  <si>
    <t>Leche maternizada</t>
  </si>
  <si>
    <t>Leche entera en polvo</t>
  </si>
  <si>
    <t>Antigua y Barbuda</t>
  </si>
  <si>
    <t>Guyana</t>
  </si>
  <si>
    <t>Leche Modificada</t>
  </si>
  <si>
    <t>Leche descremada en polvo</t>
  </si>
  <si>
    <t>Leche Saborizada</t>
  </si>
  <si>
    <t>Leche sin lactosa</t>
  </si>
  <si>
    <t>Suiza</t>
  </si>
  <si>
    <t>Leche semidescremada en polvo</t>
  </si>
  <si>
    <t>Dominica</t>
  </si>
  <si>
    <t>din\</t>
  </si>
  <si>
    <t>Leche condensada</t>
  </si>
  <si>
    <t>Leche descremada liquida</t>
  </si>
  <si>
    <t>Jamon Prosciutto</t>
  </si>
  <si>
    <t>Indonesia</t>
  </si>
  <si>
    <t>Consolidado de Importaciones de Pieles del Año 2016</t>
  </si>
  <si>
    <t>Consolidado de Importaciones de Carne Caprino del Año 2016</t>
  </si>
  <si>
    <t>Consolidado de Importaciones de Carne de Pavo del Año 2016</t>
  </si>
  <si>
    <t>Consolidado de Importaciones de Carne de Cerdo del Año 2016</t>
  </si>
  <si>
    <t>Consolidado de Importaciones de Leche del Año 2016</t>
  </si>
  <si>
    <t>Consolidado de Importaciones de Lacteo del Año 2016</t>
  </si>
  <si>
    <t>Consolidado de Importaciones de Carne de Res del Año 2016</t>
  </si>
  <si>
    <t>Consolidado General de Importaciones del Año 2016</t>
  </si>
  <si>
    <t>Consolidado de Importaciones de Embutidos del Año 2016</t>
  </si>
  <si>
    <t>Consolidado de Importaciones de Huevos del Año 2016</t>
  </si>
  <si>
    <t>Consolidado de Importaciones de Carne de Pollo del Año 2016</t>
  </si>
  <si>
    <t>Consolidado de Importaciones de Mercancia de Otro Origen del Año 2016</t>
  </si>
  <si>
    <t>Consolidado de Importaciones de Huevos Fertiles del Año 2016</t>
  </si>
  <si>
    <t>Consolidado de Importaciones de Alimento para animales del Año 2016</t>
  </si>
  <si>
    <t>Consolidado de Importaciones de Productos veterinarios del Año 2016</t>
  </si>
  <si>
    <t>Guadalupe</t>
  </si>
  <si>
    <t>Muslo</t>
  </si>
  <si>
    <t>Trinidad &amp; Tobago</t>
  </si>
  <si>
    <t>Colorante</t>
  </si>
  <si>
    <t>Estabilizante</t>
  </si>
  <si>
    <t>Galletas con Queso</t>
  </si>
  <si>
    <t>Imitacion de queso</t>
  </si>
  <si>
    <t>Sustituto de buteroil</t>
  </si>
  <si>
    <t>Quesadilla</t>
  </si>
  <si>
    <t>Avena</t>
  </si>
  <si>
    <t>Huevos Fértiles</t>
  </si>
  <si>
    <t>Otra base para alimento animal</t>
  </si>
  <si>
    <t>Mayo</t>
  </si>
  <si>
    <t/>
  </si>
  <si>
    <t>Flapmeat</t>
  </si>
  <si>
    <t>Solomillo</t>
  </si>
  <si>
    <t>Crema de queso</t>
  </si>
  <si>
    <t>Lactosa</t>
  </si>
  <si>
    <t>Queso Amarillo</t>
  </si>
  <si>
    <t>Queso Blanco</t>
  </si>
  <si>
    <t>Fontina</t>
  </si>
  <si>
    <t>Gorgonzola</t>
  </si>
  <si>
    <t>Taleggio</t>
  </si>
  <si>
    <t>Roquefort</t>
  </si>
  <si>
    <t>Ricotta</t>
  </si>
  <si>
    <t>Rallado</t>
  </si>
  <si>
    <t>Queso de Soya</t>
  </si>
  <si>
    <t>Malasia</t>
  </si>
  <si>
    <t>Ahumado</t>
  </si>
  <si>
    <t>Escapula</t>
  </si>
  <si>
    <t>Japon</t>
  </si>
  <si>
    <t>Nicaragua</t>
  </si>
  <si>
    <t>Mixto</t>
  </si>
  <si>
    <t>Harina de carne de pollo</t>
  </si>
  <si>
    <t>Chili</t>
  </si>
  <si>
    <t>Otro origen</t>
  </si>
  <si>
    <t>Alimentos para mascotas</t>
  </si>
  <si>
    <t>Alimento para pollo</t>
  </si>
  <si>
    <t>Grecia</t>
  </si>
  <si>
    <t>Junio</t>
  </si>
  <si>
    <t>Butteroil</t>
  </si>
  <si>
    <t>Monterey</t>
  </si>
  <si>
    <t>Mascarpone</t>
  </si>
  <si>
    <t>Jack</t>
  </si>
  <si>
    <t>Gruyere</t>
  </si>
  <si>
    <t>Crescenzo</t>
  </si>
  <si>
    <t>Burreta</t>
  </si>
  <si>
    <t>Brie</t>
  </si>
  <si>
    <t>Leche semidescremada liquida</t>
  </si>
  <si>
    <t>Jamon Serrano</t>
  </si>
  <si>
    <t>Turquia</t>
  </si>
  <si>
    <t>Finlandia</t>
  </si>
  <si>
    <t>Salchichas Mixta</t>
  </si>
  <si>
    <t>Salchichas tipo viena</t>
  </si>
  <si>
    <t>Filete de Pechuga</t>
  </si>
  <si>
    <t>Premezcla para bizcocho</t>
  </si>
  <si>
    <t>Bebida nutritiva</t>
  </si>
  <si>
    <t>Carne enlatada</t>
  </si>
  <si>
    <t>Bahamas</t>
  </si>
  <si>
    <t>Proteina</t>
  </si>
  <si>
    <t>chini</t>
  </si>
  <si>
    <t>Ucrania</t>
  </si>
  <si>
    <t>Julio</t>
  </si>
  <si>
    <t>julio</t>
  </si>
  <si>
    <t>Eslovaquia</t>
  </si>
  <si>
    <t>Crescenza arrigoni</t>
  </si>
  <si>
    <t>Maasdam</t>
  </si>
  <si>
    <t>Muenster</t>
  </si>
  <si>
    <t>Rabiolo</t>
  </si>
  <si>
    <t>En tiras</t>
  </si>
  <si>
    <t>Ganso</t>
  </si>
  <si>
    <t>Jamon Ahumado</t>
  </si>
  <si>
    <t>Rollos</t>
  </si>
  <si>
    <t>Syrop de chocolate</t>
  </si>
  <si>
    <t>Salchichon</t>
  </si>
  <si>
    <t>Alimento para cerdo</t>
  </si>
  <si>
    <t>Alimento variado</t>
  </si>
  <si>
    <t>Alimento para camarones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</si>
</sst>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164" fontId="4" fillId="0" borderId="0" xfId="1" applyFont="1"/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165" fontId="4" fillId="0" borderId="0" xfId="1" applyNumberFormat="1" applyFont="1"/>
    <xf numFmtId="0" fontId="2" fillId="2" borderId="5" xfId="3" applyFont="1" applyFill="1" applyBorder="1" applyAlignment="1">
      <alignment horizontal="center"/>
    </xf>
    <xf numFmtId="0" fontId="2" fillId="2" borderId="6" xfId="3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0" fontId="0" fillId="0" borderId="8" xfId="0" applyBorder="1"/>
    <xf numFmtId="165" fontId="4" fillId="0" borderId="8" xfId="1" applyNumberFormat="1" applyFont="1" applyBorder="1"/>
    <xf numFmtId="0" fontId="0" fillId="0" borderId="9" xfId="0" applyBorder="1"/>
    <xf numFmtId="165" fontId="4" fillId="0" borderId="9" xfId="1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0" xfId="0" applyBorder="1"/>
    <xf numFmtId="165" fontId="4" fillId="0" borderId="10" xfId="1" applyNumberFormat="1" applyFont="1" applyBorder="1"/>
    <xf numFmtId="0" fontId="5" fillId="4" borderId="4" xfId="0" applyFont="1" applyFill="1" applyBorder="1"/>
    <xf numFmtId="164" fontId="5" fillId="4" borderId="4" xfId="1" applyFont="1" applyFill="1" applyBorder="1"/>
    <xf numFmtId="165" fontId="5" fillId="4" borderId="4" xfId="1" applyNumberFormat="1" applyFont="1" applyFill="1" applyBorder="1"/>
    <xf numFmtId="165" fontId="7" fillId="4" borderId="12" xfId="1" applyNumberFormat="1" applyFont="1" applyFill="1" applyBorder="1"/>
    <xf numFmtId="164" fontId="7" fillId="4" borderId="12" xfId="1" applyFont="1" applyFill="1" applyBorder="1"/>
    <xf numFmtId="165" fontId="2" fillId="2" borderId="6" xfId="1" applyNumberFormat="1" applyFont="1" applyFill="1" applyBorder="1" applyAlignment="1">
      <alignment horizontal="center"/>
    </xf>
    <xf numFmtId="165" fontId="4" fillId="0" borderId="8" xfId="1" applyNumberFormat="1" applyFont="1" applyBorder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6" fillId="0" borderId="0" xfId="1" applyFont="1" applyAlignment="1">
      <alignment horizontal="center"/>
    </xf>
    <xf numFmtId="164" fontId="0" fillId="0" borderId="0" xfId="1" applyFont="1"/>
    <xf numFmtId="165" fontId="7" fillId="4" borderId="13" xfId="1" applyNumberFormat="1" applyFont="1" applyFill="1" applyBorder="1"/>
    <xf numFmtId="0" fontId="2" fillId="3" borderId="10" xfId="2" applyFont="1" applyFill="1" applyBorder="1" applyAlignment="1">
      <alignment wrapText="1"/>
    </xf>
    <xf numFmtId="165" fontId="5" fillId="3" borderId="10" xfId="1" applyNumberFormat="1" applyFont="1" applyFill="1" applyBorder="1"/>
    <xf numFmtId="164" fontId="5" fillId="3" borderId="10" xfId="1" applyFont="1" applyFill="1" applyBorder="1"/>
    <xf numFmtId="165" fontId="7" fillId="4" borderId="4" xfId="1" applyNumberFormat="1" applyFont="1" applyFill="1" applyBorder="1"/>
    <xf numFmtId="164" fontId="7" fillId="4" borderId="4" xfId="1" applyFont="1" applyFill="1" applyBorder="1"/>
    <xf numFmtId="0" fontId="6" fillId="0" borderId="0" xfId="0" applyFont="1" applyAlignment="1">
      <alignment horizontal="center"/>
    </xf>
    <xf numFmtId="0" fontId="2" fillId="3" borderId="12" xfId="2" applyFont="1" applyFill="1" applyBorder="1" applyAlignment="1">
      <alignment wrapText="1"/>
    </xf>
    <xf numFmtId="165" fontId="5" fillId="3" borderId="12" xfId="1" applyNumberFormat="1" applyFont="1" applyFill="1" applyBorder="1"/>
    <xf numFmtId="164" fontId="5" fillId="3" borderId="12" xfId="1" applyFont="1" applyFill="1" applyBorder="1"/>
    <xf numFmtId="164" fontId="7" fillId="4" borderId="12" xfId="1" applyNumberFormat="1" applyFont="1" applyFill="1" applyBorder="1"/>
    <xf numFmtId="0" fontId="2" fillId="3" borderId="11" xfId="2" applyFont="1" applyFill="1" applyBorder="1" applyAlignment="1">
      <alignment wrapText="1"/>
    </xf>
    <xf numFmtId="165" fontId="5" fillId="3" borderId="11" xfId="1" applyNumberFormat="1" applyFont="1" applyFill="1" applyBorder="1"/>
    <xf numFmtId="164" fontId="5" fillId="3" borderId="11" xfId="1" applyFont="1" applyFill="1" applyBorder="1"/>
    <xf numFmtId="164" fontId="7" fillId="4" borderId="13" xfId="1" applyNumberFormat="1" applyFont="1" applyFill="1" applyBorder="1"/>
    <xf numFmtId="164" fontId="7" fillId="4" borderId="4" xfId="1" applyNumberFormat="1" applyFont="1" applyFill="1" applyBorder="1"/>
    <xf numFmtId="0" fontId="2" fillId="2" borderId="4" xfId="3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4" fillId="0" borderId="0" xfId="1" applyNumberFormat="1" applyFont="1"/>
    <xf numFmtId="0" fontId="1" fillId="0" borderId="19" xfId="4" applyFont="1" applyFill="1" applyBorder="1" applyAlignment="1">
      <alignment wrapText="1"/>
    </xf>
    <xf numFmtId="165" fontId="1" fillId="0" borderId="19" xfId="1" applyNumberFormat="1" applyFont="1" applyFill="1" applyBorder="1" applyAlignment="1">
      <alignment horizontal="right" wrapText="1"/>
    </xf>
    <xf numFmtId="164" fontId="2" fillId="2" borderId="3" xfId="1" applyNumberFormat="1" applyFont="1" applyFill="1" applyBorder="1" applyAlignment="1">
      <alignment horizontal="center"/>
    </xf>
    <xf numFmtId="164" fontId="1" fillId="0" borderId="19" xfId="1" applyNumberFormat="1" applyFont="1" applyFill="1" applyBorder="1" applyAlignment="1">
      <alignment horizontal="right" wrapText="1"/>
    </xf>
    <xf numFmtId="0" fontId="2" fillId="3" borderId="4" xfId="2" applyFont="1" applyFill="1" applyBorder="1" applyAlignment="1">
      <alignment wrapText="1"/>
    </xf>
    <xf numFmtId="165" fontId="5" fillId="3" borderId="4" xfId="1" applyNumberFormat="1" applyFont="1" applyFill="1" applyBorder="1"/>
    <xf numFmtId="164" fontId="5" fillId="3" borderId="4" xfId="1" applyFont="1" applyFill="1" applyBorder="1"/>
    <xf numFmtId="164" fontId="1" fillId="0" borderId="19" xfId="1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2" borderId="14" xfId="3" applyFont="1" applyFill="1" applyBorder="1" applyAlignment="1">
      <alignment horizontal="center"/>
    </xf>
    <xf numFmtId="0" fontId="2" fillId="2" borderId="15" xfId="3" applyFont="1" applyFill="1" applyBorder="1" applyAlignment="1">
      <alignment horizontal="center"/>
    </xf>
    <xf numFmtId="0" fontId="2" fillId="2" borderId="16" xfId="3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" fillId="2" borderId="17" xfId="3" applyFont="1" applyFill="1" applyBorder="1" applyAlignment="1">
      <alignment horizontal="center"/>
    </xf>
    <xf numFmtId="164" fontId="6" fillId="0" borderId="0" xfId="1" applyFont="1" applyAlignment="1">
      <alignment horizontal="center"/>
    </xf>
    <xf numFmtId="164" fontId="8" fillId="0" borderId="0" xfId="1" applyFont="1" applyAlignment="1">
      <alignment horizontal="center"/>
    </xf>
    <xf numFmtId="164" fontId="9" fillId="0" borderId="0" xfId="1" applyFont="1" applyAlignment="1">
      <alignment horizontal="center"/>
    </xf>
    <xf numFmtId="164" fontId="2" fillId="2" borderId="14" xfId="1" applyFont="1" applyFill="1" applyBorder="1" applyAlignment="1">
      <alignment horizontal="center"/>
    </xf>
    <xf numFmtId="164" fontId="2" fillId="2" borderId="15" xfId="1" applyFont="1" applyFill="1" applyBorder="1" applyAlignment="1">
      <alignment horizontal="center"/>
    </xf>
    <xf numFmtId="164" fontId="2" fillId="2" borderId="17" xfId="1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_Bovino Lacteo" xfId="4"/>
    <cellStyle name="Normal_Hoja14" xfId="2"/>
    <cellStyle name="Normal_Hoja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104775</xdr:rowOff>
    </xdr:from>
    <xdr:to>
      <xdr:col>2</xdr:col>
      <xdr:colOff>962025</xdr:colOff>
      <xdr:row>4</xdr:row>
      <xdr:rowOff>171450</xdr:rowOff>
    </xdr:to>
    <xdr:pic>
      <xdr:nvPicPr>
        <xdr:cNvPr id="213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09725" y="104775"/>
          <a:ext cx="8572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904875</xdr:colOff>
      <xdr:row>0</xdr:row>
      <xdr:rowOff>0</xdr:rowOff>
    </xdr:from>
    <xdr:to>
      <xdr:col>4</xdr:col>
      <xdr:colOff>76200</xdr:colOff>
      <xdr:row>5</xdr:row>
      <xdr:rowOff>19050</xdr:rowOff>
    </xdr:to>
    <xdr:pic>
      <xdr:nvPicPr>
        <xdr:cNvPr id="1134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33700" y="0"/>
          <a:ext cx="9429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885824</xdr:colOff>
      <xdr:row>0</xdr:row>
      <xdr:rowOff>0</xdr:rowOff>
    </xdr:from>
    <xdr:to>
      <xdr:col>4</xdr:col>
      <xdr:colOff>180974</xdr:colOff>
      <xdr:row>4</xdr:row>
      <xdr:rowOff>19050</xdr:rowOff>
    </xdr:to>
    <xdr:pic>
      <xdr:nvPicPr>
        <xdr:cNvPr id="1237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4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104775</xdr:rowOff>
    </xdr:from>
    <xdr:to>
      <xdr:col>4</xdr:col>
      <xdr:colOff>142875</xdr:colOff>
      <xdr:row>4</xdr:row>
      <xdr:rowOff>180975</xdr:rowOff>
    </xdr:to>
    <xdr:pic>
      <xdr:nvPicPr>
        <xdr:cNvPr id="1339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8425" y="104775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57150</xdr:rowOff>
    </xdr:from>
    <xdr:to>
      <xdr:col>3</xdr:col>
      <xdr:colOff>1581150</xdr:colOff>
      <xdr:row>5</xdr:row>
      <xdr:rowOff>28575</xdr:rowOff>
    </xdr:to>
    <xdr:pic>
      <xdr:nvPicPr>
        <xdr:cNvPr id="1441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62275" y="5715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304801</xdr:colOff>
      <xdr:row>0</xdr:row>
      <xdr:rowOff>38100</xdr:rowOff>
    </xdr:from>
    <xdr:to>
      <xdr:col>3</xdr:col>
      <xdr:colOff>1257301</xdr:colOff>
      <xdr:row>5</xdr:row>
      <xdr:rowOff>9525</xdr:rowOff>
    </xdr:to>
    <xdr:pic>
      <xdr:nvPicPr>
        <xdr:cNvPr id="1544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43301" y="38100"/>
          <a:ext cx="952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0</xdr:row>
      <xdr:rowOff>0</xdr:rowOff>
    </xdr:from>
    <xdr:to>
      <xdr:col>2</xdr:col>
      <xdr:colOff>552450</xdr:colOff>
      <xdr:row>4</xdr:row>
      <xdr:rowOff>161925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57375" y="0"/>
          <a:ext cx="923925" cy="923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66675</xdr:rowOff>
    </xdr:from>
    <xdr:to>
      <xdr:col>4</xdr:col>
      <xdr:colOff>276225</xdr:colOff>
      <xdr:row>5</xdr:row>
      <xdr:rowOff>19050</xdr:rowOff>
    </xdr:to>
    <xdr:pic>
      <xdr:nvPicPr>
        <xdr:cNvPr id="315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5575" y="6667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47625</xdr:rowOff>
    </xdr:from>
    <xdr:to>
      <xdr:col>3</xdr:col>
      <xdr:colOff>1504950</xdr:colOff>
      <xdr:row>5</xdr:row>
      <xdr:rowOff>0</xdr:rowOff>
    </xdr:to>
    <xdr:pic>
      <xdr:nvPicPr>
        <xdr:cNvPr id="417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14675" y="47625"/>
          <a:ext cx="10572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0</xdr:row>
      <xdr:rowOff>76200</xdr:rowOff>
    </xdr:from>
    <xdr:to>
      <xdr:col>3</xdr:col>
      <xdr:colOff>1828800</xdr:colOff>
      <xdr:row>5</xdr:row>
      <xdr:rowOff>0</xdr:rowOff>
    </xdr:to>
    <xdr:pic>
      <xdr:nvPicPr>
        <xdr:cNvPr id="520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6200"/>
          <a:ext cx="9715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0</xdr:row>
      <xdr:rowOff>19050</xdr:rowOff>
    </xdr:from>
    <xdr:to>
      <xdr:col>3</xdr:col>
      <xdr:colOff>1428750</xdr:colOff>
      <xdr:row>4</xdr:row>
      <xdr:rowOff>152400</xdr:rowOff>
    </xdr:to>
    <xdr:pic>
      <xdr:nvPicPr>
        <xdr:cNvPr id="622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05150" y="19050"/>
          <a:ext cx="752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0</xdr:row>
      <xdr:rowOff>47625</xdr:rowOff>
    </xdr:from>
    <xdr:to>
      <xdr:col>4</xdr:col>
      <xdr:colOff>342900</xdr:colOff>
      <xdr:row>4</xdr:row>
      <xdr:rowOff>180975</xdr:rowOff>
    </xdr:to>
    <xdr:pic>
      <xdr:nvPicPr>
        <xdr:cNvPr id="725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7625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1476375</xdr:colOff>
      <xdr:row>0</xdr:row>
      <xdr:rowOff>57150</xdr:rowOff>
    </xdr:from>
    <xdr:to>
      <xdr:col>3</xdr:col>
      <xdr:colOff>2381250</xdr:colOff>
      <xdr:row>5</xdr:row>
      <xdr:rowOff>28575</xdr:rowOff>
    </xdr:to>
    <xdr:pic>
      <xdr:nvPicPr>
        <xdr:cNvPr id="827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95650" y="57150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28575</xdr:rowOff>
    </xdr:from>
    <xdr:to>
      <xdr:col>4</xdr:col>
      <xdr:colOff>57150</xdr:colOff>
      <xdr:row>5</xdr:row>
      <xdr:rowOff>0</xdr:rowOff>
    </xdr:to>
    <xdr:pic>
      <xdr:nvPicPr>
        <xdr:cNvPr id="929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28575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47625</xdr:rowOff>
    </xdr:from>
    <xdr:to>
      <xdr:col>4</xdr:col>
      <xdr:colOff>285750</xdr:colOff>
      <xdr:row>5</xdr:row>
      <xdr:rowOff>0</xdr:rowOff>
    </xdr:to>
    <xdr:pic>
      <xdr:nvPicPr>
        <xdr:cNvPr id="1032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28950" y="4762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topLeftCell="B10" workbookViewId="0">
      <selection activeCell="D29" sqref="D29"/>
    </sheetView>
  </sheetViews>
  <sheetFormatPr baseColWidth="10" defaultRowHeight="15"/>
  <cols>
    <col min="1" max="1" width="9" hidden="1" customWidth="1"/>
    <col min="2" max="2" width="22.5703125" bestFit="1" customWidth="1"/>
    <col min="3" max="3" width="21.28515625" style="6" customWidth="1"/>
    <col min="4" max="4" width="19.42578125" style="1" customWidth="1"/>
  </cols>
  <sheetData>
    <row r="1" spans="2:4">
      <c r="B1" s="14"/>
      <c r="C1"/>
      <c r="D1"/>
    </row>
    <row r="2" spans="2:4">
      <c r="C2"/>
      <c r="D2"/>
    </row>
    <row r="3" spans="2:4">
      <c r="C3"/>
      <c r="D3"/>
    </row>
    <row r="4" spans="2:4">
      <c r="C4"/>
      <c r="D4"/>
    </row>
    <row r="5" spans="2:4">
      <c r="C5"/>
      <c r="D5"/>
    </row>
    <row r="6" spans="2:4">
      <c r="B6" s="57" t="s">
        <v>18</v>
      </c>
      <c r="C6" s="57"/>
      <c r="D6" s="57"/>
    </row>
    <row r="7" spans="2:4" ht="23.25">
      <c r="B7" s="58" t="s">
        <v>19</v>
      </c>
      <c r="C7" s="58"/>
      <c r="D7" s="58"/>
    </row>
    <row r="8" spans="2:4" ht="22.5">
      <c r="B8" s="59" t="s">
        <v>20</v>
      </c>
      <c r="C8" s="59"/>
      <c r="D8" s="59"/>
    </row>
    <row r="9" spans="2:4" ht="16.5" thickBot="1">
      <c r="B9" s="60" t="s">
        <v>241</v>
      </c>
      <c r="C9" s="60"/>
      <c r="D9" s="60"/>
    </row>
    <row r="10" spans="2:4" ht="15.75" thickBot="1">
      <c r="B10" s="61" t="s">
        <v>297</v>
      </c>
      <c r="C10" s="62"/>
      <c r="D10" s="63"/>
    </row>
    <row r="11" spans="2:4" ht="15.75" thickBot="1">
      <c r="B11" s="2" t="s">
        <v>17</v>
      </c>
      <c r="C11" s="2" t="s">
        <v>11</v>
      </c>
      <c r="D11" s="2" t="s">
        <v>12</v>
      </c>
    </row>
    <row r="12" spans="2:4">
      <c r="B12" s="12" t="s">
        <v>13</v>
      </c>
      <c r="C12" s="13">
        <f>'Bovino Carnico'!F155</f>
        <v>9613811.6016168594</v>
      </c>
      <c r="D12" s="13">
        <f>'Bovino Carnico'!G155</f>
        <v>27580511.5814991</v>
      </c>
    </row>
    <row r="13" spans="2:4">
      <c r="B13" s="10" t="s">
        <v>14</v>
      </c>
      <c r="C13" s="11">
        <f>'Bovino Lacteo'!F846</f>
        <v>11460117.112652957</v>
      </c>
      <c r="D13" s="25">
        <f>'Bovino Lacteo'!G846</f>
        <v>44744055.279462576</v>
      </c>
    </row>
    <row r="14" spans="2:4">
      <c r="B14" s="10" t="s">
        <v>1</v>
      </c>
      <c r="C14" s="11">
        <f>Leche!F332</f>
        <v>39868630.792856216</v>
      </c>
      <c r="D14" s="25">
        <f>Leche!G332</f>
        <v>92248622.319244385</v>
      </c>
    </row>
    <row r="15" spans="2:4">
      <c r="B15" s="10" t="s">
        <v>15</v>
      </c>
      <c r="C15" s="11">
        <f>'Porcino Carnico'!F172</f>
        <v>13672859.488134384</v>
      </c>
      <c r="D15" s="25">
        <f>'Porcino Carnico'!G172</f>
        <v>31583279.776626825</v>
      </c>
    </row>
    <row r="16" spans="2:4">
      <c r="B16" s="10" t="s">
        <v>3</v>
      </c>
      <c r="C16" s="11">
        <f>Pavo!F97</f>
        <v>1969259.0760735273</v>
      </c>
      <c r="D16" s="25">
        <f>Pavo!G97</f>
        <v>5437170.4424629211</v>
      </c>
    </row>
    <row r="17" spans="2:4">
      <c r="B17" s="10" t="s">
        <v>2</v>
      </c>
      <c r="C17" s="11">
        <f>Caprino!F39</f>
        <v>128844.82048606873</v>
      </c>
      <c r="D17" s="25">
        <f>Caprino!G39</f>
        <v>643051.75744628906</v>
      </c>
    </row>
    <row r="18" spans="2:4">
      <c r="B18" s="10" t="s">
        <v>16</v>
      </c>
      <c r="C18" s="11">
        <f>Pieles!F374</f>
        <v>7487517.656236887</v>
      </c>
      <c r="D18" s="25">
        <f>Pieles!G374</f>
        <v>52199569.67565155</v>
      </c>
    </row>
    <row r="19" spans="2:4">
      <c r="B19" s="10" t="s">
        <v>5</v>
      </c>
      <c r="C19" s="11">
        <f>Embutidos!F474</f>
        <v>1855389.5609104633</v>
      </c>
      <c r="D19" s="25">
        <f>Embutidos!G474</f>
        <v>6583729.4834084511</v>
      </c>
    </row>
    <row r="20" spans="2:4">
      <c r="B20" s="10" t="s">
        <v>6</v>
      </c>
      <c r="C20" s="11">
        <f>Pollo!F464</f>
        <v>14813004.560199261</v>
      </c>
      <c r="D20" s="25">
        <f>Pollo!G464</f>
        <v>21622020.789543152</v>
      </c>
    </row>
    <row r="21" spans="2:4">
      <c r="B21" s="10" t="s">
        <v>4</v>
      </c>
      <c r="C21" s="11">
        <f>'Otro Origen'!F433</f>
        <v>29887350.240474582</v>
      </c>
      <c r="D21" s="25">
        <f>'Otro Origen'!G433</f>
        <v>27266597.380721807</v>
      </c>
    </row>
    <row r="22" spans="2:4">
      <c r="B22" s="12" t="s">
        <v>21</v>
      </c>
      <c r="C22" s="13">
        <f>Huevo!F51</f>
        <v>272608.08998012543</v>
      </c>
      <c r="D22" s="13">
        <f>Huevo!G51</f>
        <v>963983.08518600464</v>
      </c>
    </row>
    <row r="23" spans="2:4">
      <c r="B23" s="10" t="s">
        <v>22</v>
      </c>
      <c r="C23" s="11">
        <f>'Huevos Fertiles'!F21</f>
        <v>85112.678466796875</v>
      </c>
      <c r="D23" s="25">
        <f>'Huevos Fertiles'!G21</f>
        <v>253954</v>
      </c>
    </row>
    <row r="24" spans="2:4">
      <c r="B24" s="10" t="s">
        <v>24</v>
      </c>
      <c r="C24" s="11">
        <f>'Alimento animal'!F327</f>
        <v>706647701.85766602</v>
      </c>
      <c r="D24" s="25">
        <f>'Alimento animal'!G327</f>
        <v>160428137.12927246</v>
      </c>
    </row>
    <row r="25" spans="2:4" ht="15.75" thickBot="1">
      <c r="B25" s="17" t="s">
        <v>23</v>
      </c>
      <c r="C25" s="18"/>
      <c r="D25" s="13">
        <f>Provet!D219</f>
        <v>59764231.865820296</v>
      </c>
    </row>
    <row r="26" spans="2:4" ht="15.75" thickBot="1">
      <c r="B26" s="19" t="s">
        <v>0</v>
      </c>
      <c r="C26" s="21">
        <f>SUM(C12:C25)</f>
        <v>837762207.5357542</v>
      </c>
      <c r="D26" s="20">
        <f>SUM(D12:D25)</f>
        <v>531318914.56634581</v>
      </c>
    </row>
  </sheetData>
  <mergeCells count="5">
    <mergeCell ref="B6:D6"/>
    <mergeCell ref="B7:D7"/>
    <mergeCell ref="B8:D8"/>
    <mergeCell ref="B9:D9"/>
    <mergeCell ref="B10:D10"/>
  </mergeCells>
  <printOptions horizontalCentered="1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64"/>
  <sheetViews>
    <sheetView topLeftCell="A440" workbookViewId="0">
      <selection activeCell="G464" sqref="G464"/>
    </sheetView>
  </sheetViews>
  <sheetFormatPr baseColWidth="10" defaultColWidth="41.85546875" defaultRowHeight="15"/>
  <cols>
    <col min="1" max="1" width="11.42578125" bestFit="1" customWidth="1"/>
    <col min="2" max="2" width="7" bestFit="1" customWidth="1"/>
    <col min="3" max="3" width="12" bestFit="1" customWidth="1"/>
    <col min="4" max="4" width="26.5703125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1" spans="1:7">
      <c r="A1" s="14"/>
    </row>
    <row r="6" spans="1:7">
      <c r="A6" s="57" t="s">
        <v>18</v>
      </c>
      <c r="B6" s="57"/>
      <c r="C6" s="57"/>
      <c r="D6" s="57"/>
      <c r="E6" s="57"/>
      <c r="F6" s="57"/>
      <c r="G6" s="57"/>
    </row>
    <row r="7" spans="1:7" ht="23.25">
      <c r="A7" s="58" t="s">
        <v>19</v>
      </c>
      <c r="B7" s="58"/>
      <c r="C7" s="58"/>
      <c r="D7" s="58"/>
      <c r="E7" s="58"/>
      <c r="F7" s="58"/>
      <c r="G7" s="58"/>
    </row>
    <row r="8" spans="1:7" ht="22.5">
      <c r="A8" s="59" t="s">
        <v>20</v>
      </c>
      <c r="B8" s="59"/>
      <c r="C8" s="59"/>
      <c r="D8" s="59"/>
      <c r="E8" s="59"/>
      <c r="F8" s="59"/>
      <c r="G8" s="59"/>
    </row>
    <row r="9" spans="1:7" ht="20.25" thickBot="1">
      <c r="A9" s="64" t="str">
        <f>Consolidado!B9</f>
        <v>“Año del Fomento de la Vivienda”</v>
      </c>
      <c r="B9" s="64"/>
      <c r="C9" s="64"/>
      <c r="D9" s="64"/>
      <c r="E9" s="64"/>
      <c r="F9" s="64"/>
      <c r="G9" s="64"/>
    </row>
    <row r="10" spans="1:7" ht="15.75" thickBot="1">
      <c r="A10" s="61" t="s">
        <v>300</v>
      </c>
      <c r="B10" s="62"/>
      <c r="C10" s="62"/>
      <c r="D10" s="62"/>
      <c r="E10" s="62"/>
      <c r="F10" s="62"/>
      <c r="G10" s="6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49" t="s">
        <v>25</v>
      </c>
      <c r="B12" s="49" t="s">
        <v>6</v>
      </c>
      <c r="C12" s="49" t="s">
        <v>27</v>
      </c>
      <c r="D12" s="49" t="s">
        <v>128</v>
      </c>
      <c r="E12" s="49" t="s">
        <v>29</v>
      </c>
      <c r="F12" s="50">
        <v>424.1099853515625</v>
      </c>
      <c r="G12" s="52">
        <v>2416.5</v>
      </c>
    </row>
    <row r="13" spans="1:7">
      <c r="A13" s="49" t="s">
        <v>25</v>
      </c>
      <c r="B13" s="49" t="s">
        <v>6</v>
      </c>
      <c r="C13" s="49" t="s">
        <v>27</v>
      </c>
      <c r="D13" s="49" t="s">
        <v>106</v>
      </c>
      <c r="E13" s="49" t="s">
        <v>29</v>
      </c>
      <c r="F13" s="50">
        <v>50802.83984375</v>
      </c>
      <c r="G13" s="52">
        <v>35020.5498046875</v>
      </c>
    </row>
    <row r="14" spans="1:7">
      <c r="A14" s="49" t="s">
        <v>25</v>
      </c>
      <c r="B14" s="49" t="s">
        <v>6</v>
      </c>
      <c r="C14" s="49" t="s">
        <v>27</v>
      </c>
      <c r="D14" s="49" t="s">
        <v>105</v>
      </c>
      <c r="E14" s="49" t="s">
        <v>29</v>
      </c>
      <c r="F14" s="50">
        <v>780.19000244140625</v>
      </c>
      <c r="G14" s="52">
        <v>516</v>
      </c>
    </row>
    <row r="15" spans="1:7">
      <c r="A15" s="49" t="s">
        <v>25</v>
      </c>
      <c r="B15" s="49" t="s">
        <v>6</v>
      </c>
      <c r="C15" s="49" t="s">
        <v>27</v>
      </c>
      <c r="D15" s="49" t="s">
        <v>104</v>
      </c>
      <c r="E15" s="49" t="s">
        <v>29</v>
      </c>
      <c r="F15" s="50">
        <v>48081.259765625</v>
      </c>
      <c r="G15" s="52">
        <v>114695.87109375</v>
      </c>
    </row>
    <row r="16" spans="1:7">
      <c r="A16" s="49" t="s">
        <v>25</v>
      </c>
      <c r="B16" s="49" t="s">
        <v>6</v>
      </c>
      <c r="C16" s="49" t="s">
        <v>27</v>
      </c>
      <c r="D16" s="49" t="s">
        <v>104</v>
      </c>
      <c r="E16" s="49" t="s">
        <v>29</v>
      </c>
      <c r="F16" s="50">
        <v>26544.490234375</v>
      </c>
      <c r="G16" s="52">
        <v>59690.3984375</v>
      </c>
    </row>
    <row r="17" spans="1:7">
      <c r="A17" s="49" t="s">
        <v>25</v>
      </c>
      <c r="B17" s="49" t="s">
        <v>6</v>
      </c>
      <c r="C17" s="49" t="s">
        <v>27</v>
      </c>
      <c r="D17" s="49" t="s">
        <v>92</v>
      </c>
      <c r="E17" s="49" t="s">
        <v>29</v>
      </c>
      <c r="F17" s="50">
        <v>821.280029296875</v>
      </c>
      <c r="G17" s="52">
        <v>3827.699951171875</v>
      </c>
    </row>
    <row r="18" spans="1:7">
      <c r="A18" s="49" t="s">
        <v>25</v>
      </c>
      <c r="B18" s="49" t="s">
        <v>6</v>
      </c>
      <c r="C18" s="49" t="s">
        <v>27</v>
      </c>
      <c r="D18" s="49" t="s">
        <v>106</v>
      </c>
      <c r="E18" s="49" t="s">
        <v>29</v>
      </c>
      <c r="F18" s="50">
        <v>133114.80078125</v>
      </c>
      <c r="G18" s="52">
        <v>75053.1396484375</v>
      </c>
    </row>
    <row r="19" spans="1:7">
      <c r="A19" s="49" t="s">
        <v>25</v>
      </c>
      <c r="B19" s="49" t="s">
        <v>6</v>
      </c>
      <c r="C19" s="49" t="s">
        <v>27</v>
      </c>
      <c r="D19" s="49" t="s">
        <v>106</v>
      </c>
      <c r="E19" s="49" t="s">
        <v>29</v>
      </c>
      <c r="F19" s="50">
        <v>27215.810546875</v>
      </c>
      <c r="G19" s="52">
        <v>18600</v>
      </c>
    </row>
    <row r="20" spans="1:7">
      <c r="A20" s="49" t="s">
        <v>25</v>
      </c>
      <c r="B20" s="49" t="s">
        <v>6</v>
      </c>
      <c r="C20" s="49" t="s">
        <v>27</v>
      </c>
      <c r="D20" s="49" t="s">
        <v>104</v>
      </c>
      <c r="E20" s="49" t="s">
        <v>29</v>
      </c>
      <c r="F20" s="50">
        <v>34190.470703125</v>
      </c>
      <c r="G20" s="52">
        <v>186718</v>
      </c>
    </row>
    <row r="21" spans="1:7">
      <c r="A21" s="49" t="s">
        <v>25</v>
      </c>
      <c r="B21" s="49" t="s">
        <v>6</v>
      </c>
      <c r="C21" s="49" t="s">
        <v>27</v>
      </c>
      <c r="D21" s="49" t="s">
        <v>129</v>
      </c>
      <c r="E21" s="49" t="s">
        <v>29</v>
      </c>
      <c r="F21" s="50">
        <v>8400.619873046875</v>
      </c>
      <c r="G21" s="52">
        <v>18377.199951171875</v>
      </c>
    </row>
    <row r="22" spans="1:7">
      <c r="A22" s="49" t="s">
        <v>25</v>
      </c>
      <c r="B22" s="49" t="s">
        <v>6</v>
      </c>
      <c r="C22" s="49" t="s">
        <v>27</v>
      </c>
      <c r="D22" s="49" t="s">
        <v>105</v>
      </c>
      <c r="E22" s="49" t="s">
        <v>29</v>
      </c>
      <c r="F22" s="50">
        <v>62817.02001953125</v>
      </c>
      <c r="G22" s="52">
        <v>96728</v>
      </c>
    </row>
    <row r="23" spans="1:7">
      <c r="A23" s="49" t="s">
        <v>25</v>
      </c>
      <c r="B23" s="49" t="s">
        <v>6</v>
      </c>
      <c r="C23" s="49" t="s">
        <v>27</v>
      </c>
      <c r="D23" s="49" t="s">
        <v>104</v>
      </c>
      <c r="E23" s="49" t="s">
        <v>29</v>
      </c>
      <c r="F23" s="50">
        <v>71458.960296630859</v>
      </c>
      <c r="G23" s="52">
        <v>163727.51977539062</v>
      </c>
    </row>
    <row r="24" spans="1:7">
      <c r="A24" s="49" t="s">
        <v>25</v>
      </c>
      <c r="B24" s="49" t="s">
        <v>6</v>
      </c>
      <c r="C24" s="49" t="s">
        <v>27</v>
      </c>
      <c r="D24" s="49" t="s">
        <v>132</v>
      </c>
      <c r="E24" s="49" t="s">
        <v>29</v>
      </c>
      <c r="F24" s="50">
        <v>1073.2099609375</v>
      </c>
      <c r="G24" s="52">
        <v>17202</v>
      </c>
    </row>
    <row r="25" spans="1:7">
      <c r="A25" s="49" t="s">
        <v>25</v>
      </c>
      <c r="B25" s="49" t="s">
        <v>6</v>
      </c>
      <c r="C25" s="49" t="s">
        <v>27</v>
      </c>
      <c r="D25" s="49" t="s">
        <v>106</v>
      </c>
      <c r="E25" s="49" t="s">
        <v>29</v>
      </c>
      <c r="F25" s="50">
        <v>27215.810546875</v>
      </c>
      <c r="G25" s="52">
        <v>14944.3203125</v>
      </c>
    </row>
    <row r="26" spans="1:7">
      <c r="A26" s="49" t="s">
        <v>25</v>
      </c>
      <c r="B26" s="49" t="s">
        <v>6</v>
      </c>
      <c r="C26" s="49" t="s">
        <v>27</v>
      </c>
      <c r="D26" s="49" t="s">
        <v>128</v>
      </c>
      <c r="E26" s="49" t="s">
        <v>29</v>
      </c>
      <c r="F26" s="50">
        <v>586628.4609375</v>
      </c>
      <c r="G26" s="52">
        <v>1175297.21875</v>
      </c>
    </row>
    <row r="27" spans="1:7">
      <c r="A27" s="49" t="s">
        <v>25</v>
      </c>
      <c r="B27" s="49" t="s">
        <v>6</v>
      </c>
      <c r="C27" s="49" t="s">
        <v>27</v>
      </c>
      <c r="D27" s="49" t="s">
        <v>106</v>
      </c>
      <c r="E27" s="49" t="s">
        <v>29</v>
      </c>
      <c r="F27" s="50">
        <v>106105.3671875</v>
      </c>
      <c r="G27" s="52">
        <v>72512</v>
      </c>
    </row>
    <row r="28" spans="1:7">
      <c r="A28" s="49" t="s">
        <v>25</v>
      </c>
      <c r="B28" s="49" t="s">
        <v>6</v>
      </c>
      <c r="C28" s="49" t="s">
        <v>27</v>
      </c>
      <c r="D28" s="49" t="s">
        <v>104</v>
      </c>
      <c r="E28" s="49" t="s">
        <v>29</v>
      </c>
      <c r="F28" s="50">
        <v>3812.929931640625</v>
      </c>
      <c r="G28" s="52">
        <v>13449.599609375</v>
      </c>
    </row>
    <row r="29" spans="1:7">
      <c r="A29" s="49" t="s">
        <v>25</v>
      </c>
      <c r="B29" s="49" t="s">
        <v>6</v>
      </c>
      <c r="C29" s="49" t="s">
        <v>27</v>
      </c>
      <c r="D29" s="49" t="s">
        <v>127</v>
      </c>
      <c r="E29" s="49" t="s">
        <v>29</v>
      </c>
      <c r="F29" s="50">
        <v>8190.60009765625</v>
      </c>
      <c r="G29" s="52">
        <v>17651</v>
      </c>
    </row>
    <row r="30" spans="1:7">
      <c r="A30" s="49" t="s">
        <v>25</v>
      </c>
      <c r="B30" s="49" t="s">
        <v>6</v>
      </c>
      <c r="C30" s="49" t="s">
        <v>27</v>
      </c>
      <c r="D30" s="49" t="s">
        <v>106</v>
      </c>
      <c r="E30" s="49" t="s">
        <v>29</v>
      </c>
      <c r="F30" s="50">
        <v>1064.7099609375</v>
      </c>
      <c r="G30" s="52">
        <v>3342.39990234375</v>
      </c>
    </row>
    <row r="31" spans="1:7">
      <c r="A31" s="49" t="s">
        <v>25</v>
      </c>
      <c r="B31" s="49" t="s">
        <v>6</v>
      </c>
      <c r="C31" s="49" t="s">
        <v>27</v>
      </c>
      <c r="D31" s="49" t="s">
        <v>131</v>
      </c>
      <c r="E31" s="49" t="s">
        <v>29</v>
      </c>
      <c r="F31" s="50">
        <v>6022.4599609375</v>
      </c>
      <c r="G31" s="52">
        <v>15199.900390625</v>
      </c>
    </row>
    <row r="32" spans="1:7">
      <c r="A32" s="49" t="s">
        <v>25</v>
      </c>
      <c r="B32" s="49" t="s">
        <v>6</v>
      </c>
      <c r="C32" s="49" t="s">
        <v>27</v>
      </c>
      <c r="D32" s="49" t="s">
        <v>104</v>
      </c>
      <c r="E32" s="49" t="s">
        <v>29</v>
      </c>
      <c r="F32" s="50">
        <v>2794.159912109375</v>
      </c>
      <c r="G32" s="52">
        <v>1328</v>
      </c>
    </row>
    <row r="33" spans="1:7">
      <c r="A33" s="49" t="s">
        <v>25</v>
      </c>
      <c r="B33" s="49" t="s">
        <v>6</v>
      </c>
      <c r="C33" s="49" t="s">
        <v>27</v>
      </c>
      <c r="D33" s="49" t="s">
        <v>127</v>
      </c>
      <c r="E33" s="49" t="s">
        <v>29</v>
      </c>
      <c r="F33" s="50">
        <v>1002.4500122070312</v>
      </c>
      <c r="G33" s="52">
        <v>4930</v>
      </c>
    </row>
    <row r="34" spans="1:7">
      <c r="A34" s="49" t="s">
        <v>25</v>
      </c>
      <c r="B34" s="49" t="s">
        <v>6</v>
      </c>
      <c r="C34" s="49" t="s">
        <v>27</v>
      </c>
      <c r="D34" s="49" t="s">
        <v>104</v>
      </c>
      <c r="E34" s="49" t="s">
        <v>29</v>
      </c>
      <c r="F34" s="50">
        <v>5443.16015625</v>
      </c>
      <c r="G34" s="52">
        <v>13560</v>
      </c>
    </row>
    <row r="35" spans="1:7">
      <c r="A35" s="49" t="s">
        <v>25</v>
      </c>
      <c r="B35" s="49" t="s">
        <v>6</v>
      </c>
      <c r="C35" s="49" t="s">
        <v>27</v>
      </c>
      <c r="D35" s="49" t="s">
        <v>105</v>
      </c>
      <c r="E35" s="49" t="s">
        <v>29</v>
      </c>
      <c r="F35" s="50">
        <v>1324.5</v>
      </c>
      <c r="G35" s="52">
        <v>846.79998779296875</v>
      </c>
    </row>
    <row r="36" spans="1:7">
      <c r="A36" s="49" t="s">
        <v>25</v>
      </c>
      <c r="B36" s="49" t="s">
        <v>6</v>
      </c>
      <c r="C36" s="49" t="s">
        <v>27</v>
      </c>
      <c r="D36" s="49" t="s">
        <v>104</v>
      </c>
      <c r="E36" s="49" t="s">
        <v>29</v>
      </c>
      <c r="F36" s="50">
        <v>49442.060546875</v>
      </c>
      <c r="G36" s="52">
        <v>119920</v>
      </c>
    </row>
    <row r="37" spans="1:7">
      <c r="A37" s="49" t="s">
        <v>25</v>
      </c>
      <c r="B37" s="49" t="s">
        <v>6</v>
      </c>
      <c r="C37" s="49" t="s">
        <v>27</v>
      </c>
      <c r="D37" s="49" t="s">
        <v>106</v>
      </c>
      <c r="E37" s="49" t="s">
        <v>29</v>
      </c>
      <c r="F37" s="50">
        <v>24494.23046875</v>
      </c>
      <c r="G37" s="52">
        <v>19440</v>
      </c>
    </row>
    <row r="38" spans="1:7">
      <c r="A38" s="49" t="s">
        <v>25</v>
      </c>
      <c r="B38" s="49" t="s">
        <v>6</v>
      </c>
      <c r="C38" s="49" t="s">
        <v>27</v>
      </c>
      <c r="D38" s="49" t="s">
        <v>104</v>
      </c>
      <c r="E38" s="49" t="s">
        <v>29</v>
      </c>
      <c r="F38" s="50">
        <v>210310.490234375</v>
      </c>
      <c r="G38" s="52">
        <v>535834.57421875</v>
      </c>
    </row>
    <row r="39" spans="1:7">
      <c r="A39" s="49" t="s">
        <v>25</v>
      </c>
      <c r="B39" s="49" t="s">
        <v>6</v>
      </c>
      <c r="C39" s="49" t="s">
        <v>27</v>
      </c>
      <c r="D39" s="49" t="s">
        <v>105</v>
      </c>
      <c r="E39" s="49" t="s">
        <v>29</v>
      </c>
      <c r="F39" s="50">
        <v>24494.23046875</v>
      </c>
      <c r="G39" s="52">
        <v>15652.740234375</v>
      </c>
    </row>
    <row r="40" spans="1:7">
      <c r="A40" s="49" t="s">
        <v>25</v>
      </c>
      <c r="B40" s="49" t="s">
        <v>6</v>
      </c>
      <c r="C40" s="49" t="s">
        <v>27</v>
      </c>
      <c r="D40" s="49" t="s">
        <v>104</v>
      </c>
      <c r="E40" s="49" t="s">
        <v>29</v>
      </c>
      <c r="F40" s="50">
        <v>52381.359375</v>
      </c>
      <c r="G40" s="52">
        <v>125244</v>
      </c>
    </row>
    <row r="41" spans="1:7">
      <c r="A41" s="49" t="s">
        <v>25</v>
      </c>
      <c r="B41" s="49" t="s">
        <v>6</v>
      </c>
      <c r="C41" s="49" t="s">
        <v>27</v>
      </c>
      <c r="D41" s="49" t="s">
        <v>106</v>
      </c>
      <c r="E41" s="49" t="s">
        <v>29</v>
      </c>
      <c r="F41" s="50">
        <v>25401.419921875</v>
      </c>
      <c r="G41" s="52">
        <v>16976.720703125</v>
      </c>
    </row>
    <row r="42" spans="1:7">
      <c r="A42" s="49" t="s">
        <v>25</v>
      </c>
      <c r="B42" s="49" t="s">
        <v>6</v>
      </c>
      <c r="C42" s="49" t="s">
        <v>27</v>
      </c>
      <c r="D42" s="49" t="s">
        <v>106</v>
      </c>
      <c r="E42" s="49" t="s">
        <v>29</v>
      </c>
      <c r="F42" s="50">
        <v>107729.251953125</v>
      </c>
      <c r="G42" s="52">
        <v>88103.837890625</v>
      </c>
    </row>
    <row r="43" spans="1:7">
      <c r="A43" s="49" t="s">
        <v>25</v>
      </c>
      <c r="B43" s="49" t="s">
        <v>6</v>
      </c>
      <c r="C43" s="49" t="s">
        <v>27</v>
      </c>
      <c r="D43" s="49" t="s">
        <v>128</v>
      </c>
      <c r="E43" s="49" t="s">
        <v>29</v>
      </c>
      <c r="F43" s="50">
        <v>1849.77001953125</v>
      </c>
      <c r="G43" s="52">
        <v>4037.219970703125</v>
      </c>
    </row>
    <row r="44" spans="1:7">
      <c r="A44" s="49" t="s">
        <v>25</v>
      </c>
      <c r="B44" s="49" t="s">
        <v>6</v>
      </c>
      <c r="C44" s="49" t="s">
        <v>27</v>
      </c>
      <c r="D44" s="49" t="s">
        <v>92</v>
      </c>
      <c r="E44" s="49" t="s">
        <v>29</v>
      </c>
      <c r="F44" s="50">
        <v>195.5</v>
      </c>
      <c r="G44" s="52">
        <v>1427</v>
      </c>
    </row>
    <row r="45" spans="1:7">
      <c r="A45" s="49" t="s">
        <v>25</v>
      </c>
      <c r="B45" s="49" t="s">
        <v>6</v>
      </c>
      <c r="C45" s="49" t="s">
        <v>27</v>
      </c>
      <c r="D45" s="49" t="s">
        <v>104</v>
      </c>
      <c r="E45" s="49" t="s">
        <v>29</v>
      </c>
      <c r="F45" s="50">
        <v>4989.56982421875</v>
      </c>
      <c r="G45" s="52">
        <v>12100</v>
      </c>
    </row>
    <row r="46" spans="1:7">
      <c r="A46" s="49" t="s">
        <v>25</v>
      </c>
      <c r="B46" s="49" t="s">
        <v>6</v>
      </c>
      <c r="C46" s="49" t="s">
        <v>27</v>
      </c>
      <c r="D46" s="49" t="s">
        <v>106</v>
      </c>
      <c r="E46" s="49" t="s">
        <v>29</v>
      </c>
      <c r="F46" s="50">
        <v>25401.419921875</v>
      </c>
      <c r="G46" s="52">
        <v>18480</v>
      </c>
    </row>
    <row r="47" spans="1:7">
      <c r="A47" s="49" t="s">
        <v>25</v>
      </c>
      <c r="B47" s="49" t="s">
        <v>6</v>
      </c>
      <c r="C47" s="49" t="s">
        <v>27</v>
      </c>
      <c r="D47" s="49" t="s">
        <v>107</v>
      </c>
      <c r="E47" s="49" t="s">
        <v>29</v>
      </c>
      <c r="F47" s="50">
        <v>26308.619140625</v>
      </c>
      <c r="G47" s="52">
        <v>27661.2890625</v>
      </c>
    </row>
    <row r="48" spans="1:7">
      <c r="A48" s="49" t="s">
        <v>25</v>
      </c>
      <c r="B48" s="49" t="s">
        <v>6</v>
      </c>
      <c r="C48" s="49" t="s">
        <v>27</v>
      </c>
      <c r="D48" s="49" t="s">
        <v>106</v>
      </c>
      <c r="E48" s="49" t="s">
        <v>29</v>
      </c>
      <c r="F48" s="50">
        <v>130182.296875</v>
      </c>
      <c r="G48" s="52">
        <v>112126.9609375</v>
      </c>
    </row>
    <row r="49" spans="1:7">
      <c r="A49" s="49" t="s">
        <v>25</v>
      </c>
      <c r="B49" s="49" t="s">
        <v>6</v>
      </c>
      <c r="C49" s="49" t="s">
        <v>27</v>
      </c>
      <c r="D49" s="49" t="s">
        <v>104</v>
      </c>
      <c r="E49" s="49" t="s">
        <v>29</v>
      </c>
      <c r="F49" s="50">
        <v>15632.71044921875</v>
      </c>
      <c r="G49" s="52">
        <v>76395.6015625</v>
      </c>
    </row>
    <row r="50" spans="1:7">
      <c r="A50" s="49" t="s">
        <v>25</v>
      </c>
      <c r="B50" s="49" t="s">
        <v>6</v>
      </c>
      <c r="C50" s="49" t="s">
        <v>27</v>
      </c>
      <c r="D50" s="49" t="s">
        <v>106</v>
      </c>
      <c r="E50" s="49" t="s">
        <v>29</v>
      </c>
      <c r="F50" s="50">
        <v>130164.138671875</v>
      </c>
      <c r="G50" s="52">
        <v>99390.75</v>
      </c>
    </row>
    <row r="51" spans="1:7">
      <c r="A51" s="49" t="s">
        <v>25</v>
      </c>
      <c r="B51" s="49" t="s">
        <v>6</v>
      </c>
      <c r="C51" s="49" t="s">
        <v>27</v>
      </c>
      <c r="D51" s="49" t="s">
        <v>92</v>
      </c>
      <c r="E51" s="49" t="s">
        <v>29</v>
      </c>
      <c r="F51" s="50">
        <v>23587.029296875</v>
      </c>
      <c r="G51" s="52">
        <v>50960</v>
      </c>
    </row>
    <row r="52" spans="1:7">
      <c r="A52" s="49" t="s">
        <v>25</v>
      </c>
      <c r="B52" s="49" t="s">
        <v>6</v>
      </c>
      <c r="C52" s="49" t="s">
        <v>27</v>
      </c>
      <c r="D52" s="49" t="s">
        <v>104</v>
      </c>
      <c r="E52" s="49" t="s">
        <v>29</v>
      </c>
      <c r="F52" s="50">
        <v>25910.75048828125</v>
      </c>
      <c r="G52" s="52">
        <v>66763.4091796875</v>
      </c>
    </row>
    <row r="53" spans="1:7">
      <c r="A53" s="49" t="s">
        <v>25</v>
      </c>
      <c r="B53" s="49" t="s">
        <v>6</v>
      </c>
      <c r="C53" s="49" t="s">
        <v>27</v>
      </c>
      <c r="D53" s="49" t="s">
        <v>125</v>
      </c>
      <c r="E53" s="49" t="s">
        <v>88</v>
      </c>
      <c r="F53" s="50">
        <v>8981.2197265625</v>
      </c>
      <c r="G53" s="52">
        <v>42030</v>
      </c>
    </row>
    <row r="54" spans="1:7">
      <c r="A54" s="49" t="s">
        <v>25</v>
      </c>
      <c r="B54" s="49" t="s">
        <v>6</v>
      </c>
      <c r="C54" s="49" t="s">
        <v>27</v>
      </c>
      <c r="D54" s="49" t="s">
        <v>206</v>
      </c>
      <c r="E54" s="49" t="s">
        <v>29</v>
      </c>
      <c r="F54" s="50">
        <v>4067.679931640625</v>
      </c>
      <c r="G54" s="52">
        <v>26569.900390625</v>
      </c>
    </row>
    <row r="55" spans="1:7">
      <c r="A55" s="49" t="s">
        <v>25</v>
      </c>
      <c r="B55" s="49" t="s">
        <v>6</v>
      </c>
      <c r="C55" s="49" t="s">
        <v>27</v>
      </c>
      <c r="D55" s="49" t="s">
        <v>106</v>
      </c>
      <c r="E55" s="49" t="s">
        <v>29</v>
      </c>
      <c r="F55" s="50">
        <v>26762.2109375</v>
      </c>
      <c r="G55" s="52">
        <v>17717</v>
      </c>
    </row>
    <row r="56" spans="1:7">
      <c r="A56" s="49" t="s">
        <v>25</v>
      </c>
      <c r="B56" s="49" t="s">
        <v>6</v>
      </c>
      <c r="C56" s="49" t="s">
        <v>27</v>
      </c>
      <c r="D56" s="49" t="s">
        <v>104</v>
      </c>
      <c r="E56" s="49" t="s">
        <v>29</v>
      </c>
      <c r="F56" s="50">
        <v>48081.259765625</v>
      </c>
      <c r="G56" s="52">
        <v>120180</v>
      </c>
    </row>
    <row r="57" spans="1:7">
      <c r="A57" s="49" t="s">
        <v>25</v>
      </c>
      <c r="B57" s="49" t="s">
        <v>6</v>
      </c>
      <c r="C57" s="49" t="s">
        <v>27</v>
      </c>
      <c r="D57" s="49" t="s">
        <v>106</v>
      </c>
      <c r="E57" s="49" t="s">
        <v>29</v>
      </c>
      <c r="F57" s="50">
        <v>50802.83984375</v>
      </c>
      <c r="G57" s="52">
        <v>29425.359375</v>
      </c>
    </row>
    <row r="58" spans="1:7">
      <c r="A58" s="49" t="s">
        <v>25</v>
      </c>
      <c r="B58" s="49" t="s">
        <v>6</v>
      </c>
      <c r="C58" s="49" t="s">
        <v>27</v>
      </c>
      <c r="D58" s="49" t="s">
        <v>104</v>
      </c>
      <c r="E58" s="49" t="s">
        <v>29</v>
      </c>
      <c r="F58" s="50">
        <v>26127.1796875</v>
      </c>
      <c r="G58" s="52">
        <v>51792</v>
      </c>
    </row>
    <row r="59" spans="1:7">
      <c r="A59" s="49" t="s">
        <v>25</v>
      </c>
      <c r="B59" s="49" t="s">
        <v>6</v>
      </c>
      <c r="C59" s="49" t="s">
        <v>27</v>
      </c>
      <c r="D59" s="49" t="s">
        <v>130</v>
      </c>
      <c r="E59" s="49" t="s">
        <v>29</v>
      </c>
      <c r="F59" s="50">
        <v>5206.10986328125</v>
      </c>
      <c r="G59" s="52">
        <v>33521.9609375</v>
      </c>
    </row>
    <row r="60" spans="1:7">
      <c r="A60" s="49" t="s">
        <v>25</v>
      </c>
      <c r="B60" s="49" t="s">
        <v>6</v>
      </c>
      <c r="C60" s="49" t="s">
        <v>27</v>
      </c>
      <c r="D60" s="49" t="s">
        <v>106</v>
      </c>
      <c r="E60" s="49" t="s">
        <v>29</v>
      </c>
      <c r="F60" s="50">
        <v>52617.23828125</v>
      </c>
      <c r="G60" s="52">
        <v>34942.01953125</v>
      </c>
    </row>
    <row r="61" spans="1:7">
      <c r="A61" s="31" t="s">
        <v>25</v>
      </c>
      <c r="B61" s="32"/>
      <c r="C61" s="32"/>
      <c r="D61" s="32"/>
      <c r="E61" s="32"/>
      <c r="F61" s="32">
        <f>SUM(F12:F60)</f>
        <v>2316450.256439209</v>
      </c>
      <c r="G61" s="33">
        <f>SUM(G12:G60)</f>
        <v>3872326.4616088867</v>
      </c>
    </row>
    <row r="62" spans="1:7">
      <c r="A62" s="49" t="s">
        <v>176</v>
      </c>
      <c r="B62" s="49" t="s">
        <v>6</v>
      </c>
      <c r="C62" s="49" t="s">
        <v>27</v>
      </c>
      <c r="D62" s="49" t="s">
        <v>129</v>
      </c>
      <c r="E62" s="49" t="s">
        <v>29</v>
      </c>
      <c r="F62" s="50">
        <v>4095.97998046875</v>
      </c>
      <c r="G62" s="52">
        <v>11794.900390625</v>
      </c>
    </row>
    <row r="63" spans="1:7">
      <c r="A63" s="49" t="s">
        <v>176</v>
      </c>
      <c r="B63" s="49" t="s">
        <v>6</v>
      </c>
      <c r="C63" s="49" t="s">
        <v>27</v>
      </c>
      <c r="D63" s="49" t="s">
        <v>128</v>
      </c>
      <c r="E63" s="49" t="s">
        <v>29</v>
      </c>
      <c r="F63" s="50">
        <v>170974.626953125</v>
      </c>
      <c r="G63" s="52">
        <v>353614.65234375</v>
      </c>
    </row>
    <row r="64" spans="1:7">
      <c r="A64" s="49" t="s">
        <v>176</v>
      </c>
      <c r="B64" s="49" t="s">
        <v>6</v>
      </c>
      <c r="C64" s="49" t="s">
        <v>27</v>
      </c>
      <c r="D64" s="49" t="s">
        <v>106</v>
      </c>
      <c r="E64" s="49" t="s">
        <v>29</v>
      </c>
      <c r="F64" s="50">
        <v>101605.6796875</v>
      </c>
      <c r="G64" s="52">
        <v>68880</v>
      </c>
    </row>
    <row r="65" spans="1:7">
      <c r="A65" s="49" t="s">
        <v>176</v>
      </c>
      <c r="B65" s="49" t="s">
        <v>6</v>
      </c>
      <c r="C65" s="49" t="s">
        <v>27</v>
      </c>
      <c r="D65" s="49" t="s">
        <v>131</v>
      </c>
      <c r="E65" s="49" t="s">
        <v>29</v>
      </c>
      <c r="F65" s="50">
        <v>14867.68017578125</v>
      </c>
      <c r="G65" s="52">
        <v>45316.14013671875</v>
      </c>
    </row>
    <row r="66" spans="1:7">
      <c r="A66" s="49" t="s">
        <v>176</v>
      </c>
      <c r="B66" s="49" t="s">
        <v>6</v>
      </c>
      <c r="C66" s="49" t="s">
        <v>27</v>
      </c>
      <c r="D66" s="49" t="s">
        <v>132</v>
      </c>
      <c r="E66" s="49" t="s">
        <v>29</v>
      </c>
      <c r="F66" s="50">
        <v>1034.199951171875</v>
      </c>
      <c r="G66" s="52">
        <v>4914.5400390625</v>
      </c>
    </row>
    <row r="67" spans="1:7">
      <c r="A67" s="49" t="s">
        <v>176</v>
      </c>
      <c r="B67" s="49" t="s">
        <v>6</v>
      </c>
      <c r="C67" s="49" t="s">
        <v>27</v>
      </c>
      <c r="D67" s="49" t="s">
        <v>126</v>
      </c>
      <c r="E67" s="49" t="s">
        <v>66</v>
      </c>
      <c r="F67" s="50">
        <v>233.50999450683594</v>
      </c>
      <c r="G67" s="52">
        <v>1185.8299560546875</v>
      </c>
    </row>
    <row r="68" spans="1:7">
      <c r="A68" s="49" t="s">
        <v>176</v>
      </c>
      <c r="B68" s="49" t="s">
        <v>6</v>
      </c>
      <c r="C68" s="49" t="s">
        <v>27</v>
      </c>
      <c r="D68" s="49" t="s">
        <v>104</v>
      </c>
      <c r="E68" s="49" t="s">
        <v>29</v>
      </c>
      <c r="F68" s="50">
        <v>24494.23046875</v>
      </c>
      <c r="G68" s="52">
        <v>67500</v>
      </c>
    </row>
    <row r="69" spans="1:7">
      <c r="A69" s="49" t="s">
        <v>176</v>
      </c>
      <c r="B69" s="49" t="s">
        <v>6</v>
      </c>
      <c r="C69" s="49" t="s">
        <v>27</v>
      </c>
      <c r="D69" s="49" t="s">
        <v>130</v>
      </c>
      <c r="E69" s="49" t="s">
        <v>29</v>
      </c>
      <c r="F69" s="50">
        <v>90.720001220703125</v>
      </c>
      <c r="G69" s="52">
        <v>646</v>
      </c>
    </row>
    <row r="70" spans="1:7">
      <c r="A70" s="49" t="s">
        <v>176</v>
      </c>
      <c r="B70" s="49" t="s">
        <v>6</v>
      </c>
      <c r="C70" s="49" t="s">
        <v>27</v>
      </c>
      <c r="D70" s="49" t="s">
        <v>131</v>
      </c>
      <c r="E70" s="49" t="s">
        <v>29</v>
      </c>
      <c r="F70" s="50">
        <v>68.040000915527344</v>
      </c>
      <c r="G70" s="52">
        <v>178.5</v>
      </c>
    </row>
    <row r="71" spans="1:7">
      <c r="A71" s="49" t="s">
        <v>176</v>
      </c>
      <c r="B71" s="49" t="s">
        <v>6</v>
      </c>
      <c r="C71" s="49" t="s">
        <v>27</v>
      </c>
      <c r="D71" s="49" t="s">
        <v>104</v>
      </c>
      <c r="E71" s="49" t="s">
        <v>29</v>
      </c>
      <c r="F71" s="50">
        <v>14584.500122070313</v>
      </c>
      <c r="G71" s="52">
        <v>42476.7998046875</v>
      </c>
    </row>
    <row r="72" spans="1:7">
      <c r="A72" s="49" t="s">
        <v>176</v>
      </c>
      <c r="B72" s="49" t="s">
        <v>6</v>
      </c>
      <c r="C72" s="49" t="s">
        <v>27</v>
      </c>
      <c r="D72" s="49" t="s">
        <v>132</v>
      </c>
      <c r="E72" s="49" t="s">
        <v>29</v>
      </c>
      <c r="F72" s="50">
        <v>1882.4300231933594</v>
      </c>
      <c r="G72" s="52">
        <v>11440</v>
      </c>
    </row>
    <row r="73" spans="1:7">
      <c r="A73" s="49" t="s">
        <v>176</v>
      </c>
      <c r="B73" s="49" t="s">
        <v>6</v>
      </c>
      <c r="C73" s="49" t="s">
        <v>27</v>
      </c>
      <c r="D73" s="49" t="s">
        <v>106</v>
      </c>
      <c r="E73" s="49" t="s">
        <v>29</v>
      </c>
      <c r="F73" s="50">
        <v>24494.23046875</v>
      </c>
      <c r="G73" s="52">
        <v>19440</v>
      </c>
    </row>
    <row r="74" spans="1:7">
      <c r="A74" s="49" t="s">
        <v>176</v>
      </c>
      <c r="B74" s="49" t="s">
        <v>6</v>
      </c>
      <c r="C74" s="49" t="s">
        <v>27</v>
      </c>
      <c r="D74" s="49" t="s">
        <v>104</v>
      </c>
      <c r="E74" s="49" t="s">
        <v>29</v>
      </c>
      <c r="F74" s="50">
        <v>73488.900390625</v>
      </c>
      <c r="G74" s="52">
        <v>134554.44140625</v>
      </c>
    </row>
    <row r="75" spans="1:7">
      <c r="A75" s="49" t="s">
        <v>176</v>
      </c>
      <c r="B75" s="49" t="s">
        <v>6</v>
      </c>
      <c r="C75" s="49" t="s">
        <v>27</v>
      </c>
      <c r="D75" s="49" t="s">
        <v>129</v>
      </c>
      <c r="E75" s="49" t="s">
        <v>29</v>
      </c>
      <c r="F75" s="50">
        <v>3066.31005859375</v>
      </c>
      <c r="G75" s="52">
        <v>11086.400390625</v>
      </c>
    </row>
    <row r="76" spans="1:7">
      <c r="A76" s="49" t="s">
        <v>176</v>
      </c>
      <c r="B76" s="49" t="s">
        <v>6</v>
      </c>
      <c r="C76" s="49" t="s">
        <v>27</v>
      </c>
      <c r="D76" s="49" t="s">
        <v>104</v>
      </c>
      <c r="E76" s="49" t="s">
        <v>66</v>
      </c>
      <c r="F76" s="50">
        <v>1759.760009765625</v>
      </c>
      <c r="G76" s="52">
        <v>7574.31982421875</v>
      </c>
    </row>
    <row r="77" spans="1:7">
      <c r="A77" s="49" t="s">
        <v>176</v>
      </c>
      <c r="B77" s="49" t="s">
        <v>6</v>
      </c>
      <c r="C77" s="49" t="s">
        <v>27</v>
      </c>
      <c r="D77" s="49" t="s">
        <v>106</v>
      </c>
      <c r="E77" s="49" t="s">
        <v>29</v>
      </c>
      <c r="F77" s="50">
        <v>53524.421875</v>
      </c>
      <c r="G77" s="52">
        <v>35995</v>
      </c>
    </row>
    <row r="78" spans="1:7">
      <c r="A78" s="49" t="s">
        <v>176</v>
      </c>
      <c r="B78" s="49" t="s">
        <v>6</v>
      </c>
      <c r="C78" s="49" t="s">
        <v>27</v>
      </c>
      <c r="D78" s="49" t="s">
        <v>106</v>
      </c>
      <c r="E78" s="49" t="s">
        <v>29</v>
      </c>
      <c r="F78" s="50">
        <v>130635.896484375</v>
      </c>
      <c r="G78" s="52">
        <v>86492.19921875</v>
      </c>
    </row>
    <row r="79" spans="1:7">
      <c r="A79" s="49" t="s">
        <v>176</v>
      </c>
      <c r="B79" s="49" t="s">
        <v>6</v>
      </c>
      <c r="C79" s="49" t="s">
        <v>27</v>
      </c>
      <c r="D79" s="49" t="s">
        <v>105</v>
      </c>
      <c r="E79" s="49" t="s">
        <v>29</v>
      </c>
      <c r="F79" s="50">
        <v>25401.419921875</v>
      </c>
      <c r="G79" s="52">
        <v>23520</v>
      </c>
    </row>
    <row r="80" spans="1:7">
      <c r="A80" s="49" t="s">
        <v>176</v>
      </c>
      <c r="B80" s="49" t="s">
        <v>6</v>
      </c>
      <c r="C80" s="49" t="s">
        <v>27</v>
      </c>
      <c r="D80" s="49" t="s">
        <v>104</v>
      </c>
      <c r="E80" s="49" t="s">
        <v>29</v>
      </c>
      <c r="F80" s="50">
        <v>25401.419921875</v>
      </c>
      <c r="G80" s="52">
        <v>43558.94921875</v>
      </c>
    </row>
    <row r="81" spans="1:7">
      <c r="A81" s="49" t="s">
        <v>176</v>
      </c>
      <c r="B81" s="49" t="s">
        <v>6</v>
      </c>
      <c r="C81" s="49" t="s">
        <v>27</v>
      </c>
      <c r="D81" s="49" t="s">
        <v>92</v>
      </c>
      <c r="E81" s="49" t="s">
        <v>29</v>
      </c>
      <c r="F81" s="50">
        <v>90.489997863769531</v>
      </c>
      <c r="G81" s="52">
        <v>646</v>
      </c>
    </row>
    <row r="82" spans="1:7">
      <c r="A82" s="49" t="s">
        <v>176</v>
      </c>
      <c r="B82" s="49" t="s">
        <v>6</v>
      </c>
      <c r="C82" s="49" t="s">
        <v>27</v>
      </c>
      <c r="D82" s="49" t="s">
        <v>104</v>
      </c>
      <c r="E82" s="49" t="s">
        <v>29</v>
      </c>
      <c r="F82" s="50">
        <v>81193.828063964844</v>
      </c>
      <c r="G82" s="52">
        <v>174419.34838867187</v>
      </c>
    </row>
    <row r="83" spans="1:7">
      <c r="A83" s="49" t="s">
        <v>176</v>
      </c>
      <c r="B83" s="49" t="s">
        <v>6</v>
      </c>
      <c r="C83" s="49" t="s">
        <v>27</v>
      </c>
      <c r="D83" s="49" t="s">
        <v>105</v>
      </c>
      <c r="E83" s="49" t="s">
        <v>29</v>
      </c>
      <c r="F83" s="50">
        <v>24494.23046875</v>
      </c>
      <c r="G83" s="52">
        <v>15120</v>
      </c>
    </row>
    <row r="84" spans="1:7">
      <c r="A84" s="49" t="s">
        <v>176</v>
      </c>
      <c r="B84" s="49" t="s">
        <v>6</v>
      </c>
      <c r="C84" s="49" t="s">
        <v>27</v>
      </c>
      <c r="D84" s="49" t="s">
        <v>104</v>
      </c>
      <c r="E84" s="49" t="s">
        <v>29</v>
      </c>
      <c r="F84" s="50">
        <v>1272.3399658203125</v>
      </c>
      <c r="G84" s="52">
        <v>6981</v>
      </c>
    </row>
    <row r="85" spans="1:7">
      <c r="A85" s="49" t="s">
        <v>176</v>
      </c>
      <c r="B85" s="49" t="s">
        <v>6</v>
      </c>
      <c r="C85" s="49" t="s">
        <v>27</v>
      </c>
      <c r="D85" s="49" t="s">
        <v>106</v>
      </c>
      <c r="E85" s="49" t="s">
        <v>29</v>
      </c>
      <c r="F85" s="50">
        <v>52163.630859375</v>
      </c>
      <c r="G85" s="52">
        <v>36240</v>
      </c>
    </row>
    <row r="86" spans="1:7">
      <c r="A86" s="49" t="s">
        <v>176</v>
      </c>
      <c r="B86" s="49" t="s">
        <v>6</v>
      </c>
      <c r="C86" s="49" t="s">
        <v>27</v>
      </c>
      <c r="D86" s="49" t="s">
        <v>106</v>
      </c>
      <c r="E86" s="49" t="s">
        <v>29</v>
      </c>
      <c r="F86" s="50">
        <v>24494.23046875</v>
      </c>
      <c r="G86" s="52">
        <v>17280</v>
      </c>
    </row>
    <row r="87" spans="1:7">
      <c r="A87" s="49" t="s">
        <v>176</v>
      </c>
      <c r="B87" s="49" t="s">
        <v>6</v>
      </c>
      <c r="C87" s="49" t="s">
        <v>27</v>
      </c>
      <c r="D87" s="49" t="s">
        <v>104</v>
      </c>
      <c r="E87" s="49" t="s">
        <v>29</v>
      </c>
      <c r="F87" s="50">
        <v>48081.259765625</v>
      </c>
      <c r="G87" s="52">
        <v>116180</v>
      </c>
    </row>
    <row r="88" spans="1:7">
      <c r="A88" s="49" t="s">
        <v>176</v>
      </c>
      <c r="B88" s="49" t="s">
        <v>6</v>
      </c>
      <c r="C88" s="49" t="s">
        <v>27</v>
      </c>
      <c r="D88" s="49" t="s">
        <v>132</v>
      </c>
      <c r="E88" s="49" t="s">
        <v>29</v>
      </c>
      <c r="F88" s="50">
        <v>630.5</v>
      </c>
      <c r="G88" s="52">
        <v>4724.22998046875</v>
      </c>
    </row>
    <row r="89" spans="1:7">
      <c r="A89" s="49" t="s">
        <v>176</v>
      </c>
      <c r="B89" s="49" t="s">
        <v>6</v>
      </c>
      <c r="C89" s="49" t="s">
        <v>27</v>
      </c>
      <c r="D89" s="49" t="s">
        <v>92</v>
      </c>
      <c r="E89" s="49" t="s">
        <v>29</v>
      </c>
      <c r="F89" s="50">
        <v>25401.419921875</v>
      </c>
      <c r="G89" s="52">
        <v>17360</v>
      </c>
    </row>
    <row r="90" spans="1:7">
      <c r="A90" s="49" t="s">
        <v>176</v>
      </c>
      <c r="B90" s="49" t="s">
        <v>6</v>
      </c>
      <c r="C90" s="49" t="s">
        <v>27</v>
      </c>
      <c r="D90" s="49" t="s">
        <v>106</v>
      </c>
      <c r="E90" s="49" t="s">
        <v>29</v>
      </c>
      <c r="F90" s="50">
        <v>52617.23828125</v>
      </c>
      <c r="G90" s="52">
        <v>35670</v>
      </c>
    </row>
    <row r="91" spans="1:7">
      <c r="A91" s="49" t="s">
        <v>176</v>
      </c>
      <c r="B91" s="49" t="s">
        <v>6</v>
      </c>
      <c r="C91" s="49" t="s">
        <v>27</v>
      </c>
      <c r="D91" s="49" t="s">
        <v>104</v>
      </c>
      <c r="E91" s="49" t="s">
        <v>29</v>
      </c>
      <c r="F91" s="50">
        <v>26526.33984375</v>
      </c>
      <c r="G91" s="52">
        <v>60819</v>
      </c>
    </row>
    <row r="92" spans="1:7">
      <c r="A92" s="49" t="s">
        <v>176</v>
      </c>
      <c r="B92" s="49" t="s">
        <v>6</v>
      </c>
      <c r="C92" s="49" t="s">
        <v>27</v>
      </c>
      <c r="D92" s="49" t="s">
        <v>105</v>
      </c>
      <c r="E92" s="49" t="s">
        <v>29</v>
      </c>
      <c r="F92" s="50">
        <v>20394.349609375</v>
      </c>
      <c r="G92" s="52">
        <v>24115.66015625</v>
      </c>
    </row>
    <row r="93" spans="1:7">
      <c r="A93" s="49" t="s">
        <v>176</v>
      </c>
      <c r="B93" s="49" t="s">
        <v>6</v>
      </c>
      <c r="C93" s="49" t="s">
        <v>27</v>
      </c>
      <c r="D93" s="49" t="s">
        <v>104</v>
      </c>
      <c r="E93" s="49" t="s">
        <v>29</v>
      </c>
      <c r="F93" s="50">
        <v>90586.626953125</v>
      </c>
      <c r="G93" s="52">
        <v>496900</v>
      </c>
    </row>
    <row r="94" spans="1:7">
      <c r="A94" s="49" t="s">
        <v>176</v>
      </c>
      <c r="B94" s="49" t="s">
        <v>6</v>
      </c>
      <c r="C94" s="49" t="s">
        <v>27</v>
      </c>
      <c r="D94" s="49" t="s">
        <v>132</v>
      </c>
      <c r="E94" s="49" t="s">
        <v>29</v>
      </c>
      <c r="F94" s="50">
        <v>10135.169921875</v>
      </c>
      <c r="G94" s="52">
        <v>65514.9609375</v>
      </c>
    </row>
    <row r="95" spans="1:7">
      <c r="A95" s="49" t="s">
        <v>176</v>
      </c>
      <c r="B95" s="49" t="s">
        <v>6</v>
      </c>
      <c r="C95" s="49" t="s">
        <v>27</v>
      </c>
      <c r="D95" s="49" t="s">
        <v>129</v>
      </c>
      <c r="E95" s="49" t="s">
        <v>29</v>
      </c>
      <c r="F95" s="50">
        <v>1140.6099853515625</v>
      </c>
      <c r="G95" s="52">
        <v>1234.800048828125</v>
      </c>
    </row>
    <row r="96" spans="1:7">
      <c r="A96" s="49" t="s">
        <v>176</v>
      </c>
      <c r="B96" s="49" t="s">
        <v>6</v>
      </c>
      <c r="C96" s="49" t="s">
        <v>27</v>
      </c>
      <c r="D96" s="49" t="s">
        <v>105</v>
      </c>
      <c r="E96" s="49" t="s">
        <v>29</v>
      </c>
      <c r="F96" s="50">
        <v>2263.27001953125</v>
      </c>
      <c r="G96" s="52">
        <v>1350</v>
      </c>
    </row>
    <row r="97" spans="1:7">
      <c r="A97" s="49" t="s">
        <v>176</v>
      </c>
      <c r="B97" s="49" t="s">
        <v>6</v>
      </c>
      <c r="C97" s="49" t="s">
        <v>27</v>
      </c>
      <c r="D97" s="49" t="s">
        <v>104</v>
      </c>
      <c r="E97" s="49" t="s">
        <v>29</v>
      </c>
      <c r="F97" s="50">
        <v>1358.1600341796875</v>
      </c>
      <c r="G97" s="52">
        <v>2880</v>
      </c>
    </row>
    <row r="98" spans="1:7">
      <c r="A98" s="49" t="s">
        <v>176</v>
      </c>
      <c r="B98" s="49" t="s">
        <v>6</v>
      </c>
      <c r="C98" s="49" t="s">
        <v>27</v>
      </c>
      <c r="D98" s="49" t="s">
        <v>104</v>
      </c>
      <c r="E98" s="49" t="s">
        <v>29</v>
      </c>
      <c r="F98" s="50">
        <v>5443.16015625</v>
      </c>
      <c r="G98" s="52">
        <v>840</v>
      </c>
    </row>
    <row r="99" spans="1:7">
      <c r="A99" s="49" t="s">
        <v>176</v>
      </c>
      <c r="B99" s="49" t="s">
        <v>6</v>
      </c>
      <c r="C99" s="49" t="s">
        <v>27</v>
      </c>
      <c r="D99" s="49" t="s">
        <v>104</v>
      </c>
      <c r="E99" s="49" t="s">
        <v>29</v>
      </c>
      <c r="F99" s="50">
        <v>24947.830078125</v>
      </c>
      <c r="G99" s="52">
        <v>67100</v>
      </c>
    </row>
    <row r="100" spans="1:7">
      <c r="A100" s="49" t="s">
        <v>176</v>
      </c>
      <c r="B100" s="49" t="s">
        <v>6</v>
      </c>
      <c r="C100" s="49" t="s">
        <v>27</v>
      </c>
      <c r="D100" s="49" t="s">
        <v>92</v>
      </c>
      <c r="E100" s="49" t="s">
        <v>29</v>
      </c>
      <c r="F100" s="50">
        <v>136.08000183105469</v>
      </c>
      <c r="G100" s="52">
        <v>1161</v>
      </c>
    </row>
    <row r="101" spans="1:7">
      <c r="A101" s="49" t="s">
        <v>176</v>
      </c>
      <c r="B101" s="49" t="s">
        <v>6</v>
      </c>
      <c r="C101" s="49" t="s">
        <v>27</v>
      </c>
      <c r="D101" s="49" t="s">
        <v>106</v>
      </c>
      <c r="E101" s="49" t="s">
        <v>29</v>
      </c>
      <c r="F101" s="50">
        <v>25401.419921875</v>
      </c>
      <c r="G101" s="52">
        <v>17033.7109375</v>
      </c>
    </row>
    <row r="102" spans="1:7">
      <c r="A102" s="49" t="s">
        <v>176</v>
      </c>
      <c r="B102" s="49" t="s">
        <v>6</v>
      </c>
      <c r="C102" s="49" t="s">
        <v>27</v>
      </c>
      <c r="D102" s="49" t="s">
        <v>104</v>
      </c>
      <c r="E102" s="49" t="s">
        <v>29</v>
      </c>
      <c r="F102" s="50">
        <v>25855.01953125</v>
      </c>
      <c r="G102" s="52">
        <v>66901.203125</v>
      </c>
    </row>
    <row r="103" spans="1:7">
      <c r="A103" s="49" t="s">
        <v>176</v>
      </c>
      <c r="B103" s="49" t="s">
        <v>6</v>
      </c>
      <c r="C103" s="49" t="s">
        <v>27</v>
      </c>
      <c r="D103" s="49" t="s">
        <v>104</v>
      </c>
      <c r="E103" s="49" t="s">
        <v>29</v>
      </c>
      <c r="F103" s="50">
        <v>76536.919921875</v>
      </c>
      <c r="G103" s="52">
        <v>440429.59375</v>
      </c>
    </row>
    <row r="104" spans="1:7">
      <c r="A104" s="49" t="s">
        <v>176</v>
      </c>
      <c r="B104" s="49" t="s">
        <v>6</v>
      </c>
      <c r="C104" s="49" t="s">
        <v>27</v>
      </c>
      <c r="D104" s="49" t="s">
        <v>105</v>
      </c>
      <c r="E104" s="49" t="s">
        <v>29</v>
      </c>
      <c r="F104" s="50">
        <v>25395.529296875</v>
      </c>
      <c r="G104" s="52">
        <v>16796.25</v>
      </c>
    </row>
    <row r="105" spans="1:7">
      <c r="A105" s="49" t="s">
        <v>176</v>
      </c>
      <c r="B105" s="49" t="s">
        <v>6</v>
      </c>
      <c r="C105" s="49" t="s">
        <v>27</v>
      </c>
      <c r="D105" s="49" t="s">
        <v>39</v>
      </c>
      <c r="E105" s="49" t="s">
        <v>29</v>
      </c>
      <c r="F105" s="50">
        <v>26308.619140625</v>
      </c>
      <c r="G105" s="52">
        <v>27260</v>
      </c>
    </row>
    <row r="106" spans="1:7">
      <c r="A106" s="49" t="s">
        <v>176</v>
      </c>
      <c r="B106" s="49" t="s">
        <v>6</v>
      </c>
      <c r="C106" s="49" t="s">
        <v>27</v>
      </c>
      <c r="D106" s="49" t="s">
        <v>104</v>
      </c>
      <c r="E106" s="49" t="s">
        <v>29</v>
      </c>
      <c r="F106" s="50">
        <v>13825.6298828125</v>
      </c>
      <c r="G106" s="52">
        <v>33832.80078125</v>
      </c>
    </row>
    <row r="107" spans="1:7">
      <c r="A107" s="49" t="s">
        <v>176</v>
      </c>
      <c r="B107" s="49" t="s">
        <v>6</v>
      </c>
      <c r="C107" s="49" t="s">
        <v>27</v>
      </c>
      <c r="D107" s="49" t="s">
        <v>106</v>
      </c>
      <c r="E107" s="49" t="s">
        <v>29</v>
      </c>
      <c r="F107" s="50">
        <v>262300.25</v>
      </c>
      <c r="G107" s="52">
        <v>210075.19921875</v>
      </c>
    </row>
    <row r="108" spans="1:7">
      <c r="A108" s="49" t="s">
        <v>176</v>
      </c>
      <c r="B108" s="49" t="s">
        <v>6</v>
      </c>
      <c r="C108" s="49" t="s">
        <v>27</v>
      </c>
      <c r="D108" s="49" t="s">
        <v>106</v>
      </c>
      <c r="E108" s="49" t="s">
        <v>29</v>
      </c>
      <c r="F108" s="50">
        <v>26308.619140625</v>
      </c>
      <c r="G108" s="52">
        <v>16816</v>
      </c>
    </row>
    <row r="109" spans="1:7">
      <c r="A109" s="49" t="s">
        <v>176</v>
      </c>
      <c r="B109" s="49" t="s">
        <v>6</v>
      </c>
      <c r="C109" s="49" t="s">
        <v>27</v>
      </c>
      <c r="D109" s="49" t="s">
        <v>104</v>
      </c>
      <c r="E109" s="49" t="s">
        <v>29</v>
      </c>
      <c r="F109" s="50">
        <v>24494.23046875</v>
      </c>
      <c r="G109" s="52">
        <v>21160</v>
      </c>
    </row>
    <row r="110" spans="1:7">
      <c r="A110" s="49" t="s">
        <v>176</v>
      </c>
      <c r="B110" s="49" t="s">
        <v>6</v>
      </c>
      <c r="C110" s="49" t="s">
        <v>27</v>
      </c>
      <c r="D110" s="49" t="s">
        <v>131</v>
      </c>
      <c r="E110" s="49" t="s">
        <v>29</v>
      </c>
      <c r="F110" s="50">
        <v>12700.7099609375</v>
      </c>
      <c r="G110" s="52">
        <v>8241.5</v>
      </c>
    </row>
    <row r="111" spans="1:7">
      <c r="A111" s="49" t="s">
        <v>176</v>
      </c>
      <c r="B111" s="49" t="s">
        <v>6</v>
      </c>
      <c r="C111" s="49" t="s">
        <v>27</v>
      </c>
      <c r="D111" s="49" t="s">
        <v>104</v>
      </c>
      <c r="E111" s="49" t="s">
        <v>29</v>
      </c>
      <c r="F111" s="50">
        <v>38147.33984375</v>
      </c>
      <c r="G111" s="52">
        <v>125462.953125</v>
      </c>
    </row>
    <row r="112" spans="1:7">
      <c r="A112" s="49" t="s">
        <v>176</v>
      </c>
      <c r="B112" s="49" t="s">
        <v>6</v>
      </c>
      <c r="C112" s="49" t="s">
        <v>27</v>
      </c>
      <c r="D112" s="49" t="s">
        <v>105</v>
      </c>
      <c r="E112" s="49" t="s">
        <v>29</v>
      </c>
      <c r="F112" s="50">
        <v>24000.7109375</v>
      </c>
      <c r="G112" s="52">
        <v>17460.9609375</v>
      </c>
    </row>
    <row r="113" spans="1:7">
      <c r="A113" s="49" t="s">
        <v>176</v>
      </c>
      <c r="B113" s="49" t="s">
        <v>6</v>
      </c>
      <c r="C113" s="49" t="s">
        <v>27</v>
      </c>
      <c r="D113" s="49" t="s">
        <v>104</v>
      </c>
      <c r="E113" s="49" t="s">
        <v>29</v>
      </c>
      <c r="F113" s="50">
        <v>72212.609375</v>
      </c>
      <c r="G113" s="52">
        <v>122679.30078125</v>
      </c>
    </row>
    <row r="114" spans="1:7">
      <c r="A114" s="49" t="s">
        <v>176</v>
      </c>
      <c r="B114" s="49" t="s">
        <v>6</v>
      </c>
      <c r="C114" s="49" t="s">
        <v>27</v>
      </c>
      <c r="D114" s="49" t="s">
        <v>104</v>
      </c>
      <c r="E114" s="49" t="s">
        <v>29</v>
      </c>
      <c r="F114" s="50">
        <v>24494.23046875</v>
      </c>
      <c r="G114" s="52">
        <v>63720</v>
      </c>
    </row>
    <row r="115" spans="1:7">
      <c r="A115" s="49" t="s">
        <v>176</v>
      </c>
      <c r="B115" s="49" t="s">
        <v>6</v>
      </c>
      <c r="C115" s="49" t="s">
        <v>27</v>
      </c>
      <c r="D115" s="49" t="s">
        <v>104</v>
      </c>
      <c r="E115" s="49" t="s">
        <v>29</v>
      </c>
      <c r="F115" s="50">
        <v>24494.23046875</v>
      </c>
      <c r="G115" s="52">
        <v>63720</v>
      </c>
    </row>
    <row r="116" spans="1:7">
      <c r="A116" s="49" t="s">
        <v>176</v>
      </c>
      <c r="B116" s="49" t="s">
        <v>6</v>
      </c>
      <c r="C116" s="49" t="s">
        <v>27</v>
      </c>
      <c r="D116" s="49" t="s">
        <v>94</v>
      </c>
      <c r="E116" s="49" t="s">
        <v>29</v>
      </c>
      <c r="F116" s="50">
        <v>8988.01953125</v>
      </c>
      <c r="G116" s="52">
        <v>32073.19921875</v>
      </c>
    </row>
    <row r="117" spans="1:7">
      <c r="A117" s="49" t="s">
        <v>176</v>
      </c>
      <c r="B117" s="49" t="s">
        <v>6</v>
      </c>
      <c r="C117" s="49" t="s">
        <v>27</v>
      </c>
      <c r="D117" s="49" t="s">
        <v>104</v>
      </c>
      <c r="E117" s="49" t="s">
        <v>29</v>
      </c>
      <c r="F117" s="50">
        <v>1292.75</v>
      </c>
      <c r="G117" s="52">
        <v>7144.4599609375</v>
      </c>
    </row>
    <row r="118" spans="1:7">
      <c r="A118" s="49" t="s">
        <v>176</v>
      </c>
      <c r="B118" s="49" t="s">
        <v>6</v>
      </c>
      <c r="C118" s="49" t="s">
        <v>27</v>
      </c>
      <c r="D118" s="49" t="s">
        <v>104</v>
      </c>
      <c r="E118" s="49" t="s">
        <v>29</v>
      </c>
      <c r="F118" s="50">
        <v>48081.259765625</v>
      </c>
      <c r="G118" s="52">
        <v>125831.1484375</v>
      </c>
    </row>
    <row r="119" spans="1:7">
      <c r="A119" s="49" t="s">
        <v>176</v>
      </c>
      <c r="B119" s="49" t="s">
        <v>6</v>
      </c>
      <c r="C119" s="49" t="s">
        <v>27</v>
      </c>
      <c r="D119" s="49" t="s">
        <v>131</v>
      </c>
      <c r="E119" s="49" t="s">
        <v>29</v>
      </c>
      <c r="F119" s="50">
        <v>4653.89990234375</v>
      </c>
      <c r="G119" s="52">
        <v>19801.80078125</v>
      </c>
    </row>
    <row r="120" spans="1:7">
      <c r="A120" s="49" t="s">
        <v>176</v>
      </c>
      <c r="B120" s="49" t="s">
        <v>6</v>
      </c>
      <c r="C120" s="49" t="s">
        <v>27</v>
      </c>
      <c r="D120" s="49" t="s">
        <v>106</v>
      </c>
      <c r="E120" s="49" t="s">
        <v>29</v>
      </c>
      <c r="F120" s="50">
        <v>25401.419921875</v>
      </c>
      <c r="G120" s="52">
        <v>14294.6796875</v>
      </c>
    </row>
    <row r="121" spans="1:7">
      <c r="A121" s="49" t="s">
        <v>176</v>
      </c>
      <c r="B121" s="49" t="s">
        <v>6</v>
      </c>
      <c r="C121" s="49" t="s">
        <v>27</v>
      </c>
      <c r="D121" s="49" t="s">
        <v>130</v>
      </c>
      <c r="E121" s="49" t="s">
        <v>29</v>
      </c>
      <c r="F121" s="50">
        <v>5933.0498046875</v>
      </c>
      <c r="G121" s="52">
        <v>7540.6201171875</v>
      </c>
    </row>
    <row r="122" spans="1:7">
      <c r="A122" s="49" t="s">
        <v>176</v>
      </c>
      <c r="B122" s="49" t="s">
        <v>6</v>
      </c>
      <c r="C122" s="49" t="s">
        <v>27</v>
      </c>
      <c r="D122" s="49" t="s">
        <v>93</v>
      </c>
      <c r="E122" s="49" t="s">
        <v>29</v>
      </c>
      <c r="F122" s="50">
        <v>1872.3099975585937</v>
      </c>
      <c r="G122" s="52">
        <v>7736.39990234375</v>
      </c>
    </row>
    <row r="123" spans="1:7">
      <c r="A123" s="49" t="s">
        <v>176</v>
      </c>
      <c r="B123" s="49" t="s">
        <v>6</v>
      </c>
      <c r="C123" s="49" t="s">
        <v>27</v>
      </c>
      <c r="D123" s="49" t="s">
        <v>37</v>
      </c>
      <c r="E123" s="49" t="s">
        <v>29</v>
      </c>
      <c r="F123" s="50">
        <v>518.010009765625</v>
      </c>
      <c r="G123" s="52">
        <v>7236</v>
      </c>
    </row>
    <row r="124" spans="1:7">
      <c r="A124" s="49" t="s">
        <v>176</v>
      </c>
      <c r="B124" s="49" t="s">
        <v>6</v>
      </c>
      <c r="C124" s="49" t="s">
        <v>27</v>
      </c>
      <c r="D124" s="49" t="s">
        <v>28</v>
      </c>
      <c r="E124" s="49" t="s">
        <v>29</v>
      </c>
      <c r="F124" s="50">
        <v>2.2699999809265137</v>
      </c>
      <c r="G124" s="52">
        <v>67</v>
      </c>
    </row>
    <row r="125" spans="1:7">
      <c r="A125" s="49" t="s">
        <v>176</v>
      </c>
      <c r="B125" s="49" t="s">
        <v>6</v>
      </c>
      <c r="C125" s="49" t="s">
        <v>27</v>
      </c>
      <c r="D125" s="49" t="s">
        <v>130</v>
      </c>
      <c r="E125" s="49" t="s">
        <v>29</v>
      </c>
      <c r="F125" s="50">
        <v>470.37999725341797</v>
      </c>
      <c r="G125" s="52">
        <v>3581.760009765625</v>
      </c>
    </row>
    <row r="126" spans="1:7">
      <c r="A126" s="49" t="s">
        <v>176</v>
      </c>
      <c r="B126" s="49" t="s">
        <v>6</v>
      </c>
      <c r="C126" s="49" t="s">
        <v>27</v>
      </c>
      <c r="D126" s="49" t="s">
        <v>104</v>
      </c>
      <c r="E126" s="49" t="s">
        <v>29</v>
      </c>
      <c r="F126" s="50">
        <v>48988.4609375</v>
      </c>
      <c r="G126" s="52">
        <v>126360</v>
      </c>
    </row>
    <row r="127" spans="1:7">
      <c r="A127" s="49" t="s">
        <v>176</v>
      </c>
      <c r="B127" s="49" t="s">
        <v>6</v>
      </c>
      <c r="C127" s="49" t="s">
        <v>27</v>
      </c>
      <c r="D127" s="49" t="s">
        <v>106</v>
      </c>
      <c r="E127" s="49" t="s">
        <v>29</v>
      </c>
      <c r="F127" s="50">
        <v>26072.75</v>
      </c>
      <c r="G127" s="52">
        <v>18393.599609375</v>
      </c>
    </row>
    <row r="128" spans="1:7">
      <c r="A128" s="49" t="s">
        <v>176</v>
      </c>
      <c r="B128" s="49" t="s">
        <v>6</v>
      </c>
      <c r="C128" s="49" t="s">
        <v>27</v>
      </c>
      <c r="D128" s="49" t="s">
        <v>104</v>
      </c>
      <c r="E128" s="49" t="s">
        <v>29</v>
      </c>
      <c r="F128" s="50">
        <v>2086.550048828125</v>
      </c>
      <c r="G128" s="52">
        <v>9870.400390625</v>
      </c>
    </row>
    <row r="129" spans="1:7">
      <c r="A129" s="49" t="s">
        <v>176</v>
      </c>
      <c r="B129" s="49" t="s">
        <v>6</v>
      </c>
      <c r="C129" s="49" t="s">
        <v>27</v>
      </c>
      <c r="D129" s="49" t="s">
        <v>106</v>
      </c>
      <c r="E129" s="49" t="s">
        <v>29</v>
      </c>
      <c r="F129" s="50">
        <v>76204.259765625</v>
      </c>
      <c r="G129" s="52">
        <v>56533.990234375</v>
      </c>
    </row>
    <row r="130" spans="1:7">
      <c r="A130" s="49" t="s">
        <v>176</v>
      </c>
      <c r="B130" s="49" t="s">
        <v>6</v>
      </c>
      <c r="C130" s="49" t="s">
        <v>27</v>
      </c>
      <c r="D130" s="49" t="s">
        <v>106</v>
      </c>
      <c r="E130" s="49" t="s">
        <v>29</v>
      </c>
      <c r="F130" s="50">
        <v>50802.83984375</v>
      </c>
      <c r="G130" s="52">
        <v>32110.4599609375</v>
      </c>
    </row>
    <row r="131" spans="1:7">
      <c r="A131" s="49" t="s">
        <v>176</v>
      </c>
      <c r="B131" s="49" t="s">
        <v>6</v>
      </c>
      <c r="C131" s="49" t="s">
        <v>27</v>
      </c>
      <c r="D131" s="49" t="s">
        <v>94</v>
      </c>
      <c r="E131" s="49" t="s">
        <v>29</v>
      </c>
      <c r="F131" s="50">
        <v>36249.87890625</v>
      </c>
      <c r="G131" s="52">
        <v>44800</v>
      </c>
    </row>
    <row r="132" spans="1:7">
      <c r="A132" s="49" t="s">
        <v>176</v>
      </c>
      <c r="B132" s="49" t="s">
        <v>6</v>
      </c>
      <c r="C132" s="49" t="s">
        <v>27</v>
      </c>
      <c r="D132" s="49" t="s">
        <v>104</v>
      </c>
      <c r="E132" s="49" t="s">
        <v>29</v>
      </c>
      <c r="F132" s="50">
        <v>9560.009765625</v>
      </c>
      <c r="G132" s="52">
        <v>44550</v>
      </c>
    </row>
    <row r="133" spans="1:7">
      <c r="A133" s="49" t="s">
        <v>176</v>
      </c>
      <c r="B133" s="49" t="s">
        <v>6</v>
      </c>
      <c r="C133" s="49" t="s">
        <v>27</v>
      </c>
      <c r="D133" s="49" t="s">
        <v>106</v>
      </c>
      <c r="E133" s="49" t="s">
        <v>29</v>
      </c>
      <c r="F133" s="50">
        <v>228612.779296875</v>
      </c>
      <c r="G133" s="52">
        <v>156786.12109375</v>
      </c>
    </row>
    <row r="134" spans="1:7">
      <c r="A134" s="49" t="s">
        <v>176</v>
      </c>
      <c r="B134" s="49" t="s">
        <v>6</v>
      </c>
      <c r="C134" s="49" t="s">
        <v>27</v>
      </c>
      <c r="D134" s="49" t="s">
        <v>104</v>
      </c>
      <c r="E134" s="49" t="s">
        <v>29</v>
      </c>
      <c r="F134" s="50">
        <v>23587.029296875</v>
      </c>
      <c r="G134" s="52">
        <v>46800</v>
      </c>
    </row>
    <row r="135" spans="1:7">
      <c r="A135" s="49" t="s">
        <v>176</v>
      </c>
      <c r="B135" s="49" t="s">
        <v>6</v>
      </c>
      <c r="C135" s="49" t="s">
        <v>27</v>
      </c>
      <c r="D135" s="49" t="s">
        <v>106</v>
      </c>
      <c r="E135" s="49" t="s">
        <v>29</v>
      </c>
      <c r="F135" s="50">
        <v>134831.662109375</v>
      </c>
      <c r="G135" s="52">
        <v>82090</v>
      </c>
    </row>
    <row r="136" spans="1:7">
      <c r="A136" s="31" t="s">
        <v>176</v>
      </c>
      <c r="B136" s="32"/>
      <c r="C136" s="32"/>
      <c r="D136" s="32"/>
      <c r="E136" s="32"/>
      <c r="F136" s="32">
        <f>SUM(F62:F135)</f>
        <v>2601760.3781466484</v>
      </c>
      <c r="G136" s="33">
        <f>SUM(G62:G135)</f>
        <v>4211895.7843017578</v>
      </c>
    </row>
    <row r="137" spans="1:7">
      <c r="A137" s="49" t="s">
        <v>197</v>
      </c>
      <c r="B137" s="49" t="s">
        <v>6</v>
      </c>
      <c r="C137" s="49" t="s">
        <v>27</v>
      </c>
      <c r="D137" s="49" t="s">
        <v>104</v>
      </c>
      <c r="E137" s="49" t="s">
        <v>29</v>
      </c>
      <c r="F137" s="50">
        <v>57588.64990234375</v>
      </c>
      <c r="G137" s="52">
        <v>129523.19921875</v>
      </c>
    </row>
    <row r="138" spans="1:7">
      <c r="A138" s="49" t="s">
        <v>197</v>
      </c>
      <c r="B138" s="49" t="s">
        <v>6</v>
      </c>
      <c r="C138" s="49" t="s">
        <v>27</v>
      </c>
      <c r="D138" s="49" t="s">
        <v>106</v>
      </c>
      <c r="E138" s="49" t="s">
        <v>29</v>
      </c>
      <c r="F138" s="50">
        <v>79323.650390625</v>
      </c>
      <c r="G138" s="52">
        <v>54264</v>
      </c>
    </row>
    <row r="139" spans="1:7">
      <c r="A139" s="49" t="s">
        <v>197</v>
      </c>
      <c r="B139" s="49" t="s">
        <v>6</v>
      </c>
      <c r="C139" s="49" t="s">
        <v>27</v>
      </c>
      <c r="D139" s="49" t="s">
        <v>126</v>
      </c>
      <c r="E139" s="49" t="s">
        <v>29</v>
      </c>
      <c r="F139" s="50">
        <v>13245.0302734375</v>
      </c>
      <c r="G139" s="52">
        <v>28904</v>
      </c>
    </row>
    <row r="140" spans="1:7">
      <c r="A140" s="49" t="s">
        <v>197</v>
      </c>
      <c r="B140" s="49" t="s">
        <v>6</v>
      </c>
      <c r="C140" s="49" t="s">
        <v>27</v>
      </c>
      <c r="D140" s="49" t="s">
        <v>127</v>
      </c>
      <c r="E140" s="49" t="s">
        <v>29</v>
      </c>
      <c r="F140" s="50">
        <v>708.52001953125</v>
      </c>
      <c r="G140" s="52">
        <v>3448.199951171875</v>
      </c>
    </row>
    <row r="141" spans="1:7">
      <c r="A141" s="49" t="s">
        <v>197</v>
      </c>
      <c r="B141" s="49" t="s">
        <v>6</v>
      </c>
      <c r="C141" s="49" t="s">
        <v>27</v>
      </c>
      <c r="D141" s="49" t="s">
        <v>105</v>
      </c>
      <c r="E141" s="49" t="s">
        <v>29</v>
      </c>
      <c r="F141" s="50">
        <v>13216.900390625</v>
      </c>
      <c r="G141" s="52">
        <v>13119.2001953125</v>
      </c>
    </row>
    <row r="142" spans="1:7">
      <c r="A142" s="49" t="s">
        <v>197</v>
      </c>
      <c r="B142" s="49" t="s">
        <v>6</v>
      </c>
      <c r="C142" s="49" t="s">
        <v>27</v>
      </c>
      <c r="D142" s="49" t="s">
        <v>104</v>
      </c>
      <c r="E142" s="49" t="s">
        <v>29</v>
      </c>
      <c r="F142" s="50">
        <v>12366.8603515625</v>
      </c>
      <c r="G142" s="52">
        <v>39805.9296875</v>
      </c>
    </row>
    <row r="143" spans="1:7">
      <c r="A143" s="49" t="s">
        <v>197</v>
      </c>
      <c r="B143" s="49" t="s">
        <v>6</v>
      </c>
      <c r="C143" s="49" t="s">
        <v>27</v>
      </c>
      <c r="D143" s="49" t="s">
        <v>129</v>
      </c>
      <c r="E143" s="49" t="s">
        <v>29</v>
      </c>
      <c r="F143" s="50">
        <v>145.14999389648437</v>
      </c>
      <c r="G143" s="52">
        <v>345</v>
      </c>
    </row>
    <row r="144" spans="1:7">
      <c r="A144" s="49" t="s">
        <v>197</v>
      </c>
      <c r="B144" s="49" t="s">
        <v>6</v>
      </c>
      <c r="C144" s="49" t="s">
        <v>27</v>
      </c>
      <c r="D144" s="49" t="s">
        <v>131</v>
      </c>
      <c r="E144" s="49" t="s">
        <v>29</v>
      </c>
      <c r="F144" s="50">
        <v>88.449996948242188</v>
      </c>
      <c r="G144" s="52">
        <v>490.04998779296875</v>
      </c>
    </row>
    <row r="145" spans="1:7">
      <c r="A145" s="49" t="s">
        <v>197</v>
      </c>
      <c r="B145" s="49" t="s">
        <v>6</v>
      </c>
      <c r="C145" s="49" t="s">
        <v>27</v>
      </c>
      <c r="D145" s="49" t="s">
        <v>104</v>
      </c>
      <c r="E145" s="49" t="s">
        <v>29</v>
      </c>
      <c r="F145" s="50">
        <v>48988.4609375</v>
      </c>
      <c r="G145" s="52">
        <v>122580</v>
      </c>
    </row>
    <row r="146" spans="1:7">
      <c r="A146" s="49" t="s">
        <v>197</v>
      </c>
      <c r="B146" s="49" t="s">
        <v>6</v>
      </c>
      <c r="C146" s="49" t="s">
        <v>27</v>
      </c>
      <c r="D146" s="49" t="s">
        <v>104</v>
      </c>
      <c r="E146" s="49" t="s">
        <v>29</v>
      </c>
      <c r="F146" s="50">
        <v>24494.23046875</v>
      </c>
      <c r="G146" s="52">
        <v>60920.51171875</v>
      </c>
    </row>
    <row r="147" spans="1:7">
      <c r="A147" s="49" t="s">
        <v>197</v>
      </c>
      <c r="B147" s="49" t="s">
        <v>6</v>
      </c>
      <c r="C147" s="49" t="s">
        <v>27</v>
      </c>
      <c r="D147" s="49" t="s">
        <v>107</v>
      </c>
      <c r="E147" s="49" t="s">
        <v>29</v>
      </c>
      <c r="F147" s="50">
        <v>26308.619140625</v>
      </c>
      <c r="G147" s="52">
        <v>24193.529296875</v>
      </c>
    </row>
    <row r="148" spans="1:7">
      <c r="A148" s="49" t="s">
        <v>197</v>
      </c>
      <c r="B148" s="49" t="s">
        <v>6</v>
      </c>
      <c r="C148" s="49" t="s">
        <v>27</v>
      </c>
      <c r="D148" s="49" t="s">
        <v>106</v>
      </c>
      <c r="E148" s="49" t="s">
        <v>29</v>
      </c>
      <c r="F148" s="50">
        <v>233329.796875</v>
      </c>
      <c r="G148" s="52">
        <v>153227.5</v>
      </c>
    </row>
    <row r="149" spans="1:7">
      <c r="A149" s="49" t="s">
        <v>197</v>
      </c>
      <c r="B149" s="49" t="s">
        <v>6</v>
      </c>
      <c r="C149" s="49" t="s">
        <v>27</v>
      </c>
      <c r="D149" s="49" t="s">
        <v>39</v>
      </c>
      <c r="E149" s="49" t="s">
        <v>29</v>
      </c>
      <c r="F149" s="50">
        <v>105748.751953125</v>
      </c>
      <c r="G149" s="52">
        <v>82103.75</v>
      </c>
    </row>
    <row r="150" spans="1:7">
      <c r="A150" s="49" t="s">
        <v>197</v>
      </c>
      <c r="B150" s="49" t="s">
        <v>6</v>
      </c>
      <c r="C150" s="49" t="s">
        <v>27</v>
      </c>
      <c r="D150" s="49" t="s">
        <v>106</v>
      </c>
      <c r="E150" s="49" t="s">
        <v>29</v>
      </c>
      <c r="F150" s="50">
        <v>25401.419921875</v>
      </c>
      <c r="G150" s="52">
        <v>15005.5498046875</v>
      </c>
    </row>
    <row r="151" spans="1:7">
      <c r="A151" s="49" t="s">
        <v>197</v>
      </c>
      <c r="B151" s="49" t="s">
        <v>6</v>
      </c>
      <c r="C151" s="49" t="s">
        <v>27</v>
      </c>
      <c r="D151" s="49" t="s">
        <v>127</v>
      </c>
      <c r="E151" s="49" t="s">
        <v>29</v>
      </c>
      <c r="F151" s="50">
        <v>88.449996948242188</v>
      </c>
      <c r="G151" s="52">
        <v>490.04998779296875</v>
      </c>
    </row>
    <row r="152" spans="1:7">
      <c r="A152" s="49" t="s">
        <v>197</v>
      </c>
      <c r="B152" s="49" t="s">
        <v>6</v>
      </c>
      <c r="C152" s="49" t="s">
        <v>27</v>
      </c>
      <c r="D152" s="49" t="s">
        <v>104</v>
      </c>
      <c r="E152" s="49" t="s">
        <v>29</v>
      </c>
      <c r="F152" s="50">
        <v>26526.33984375</v>
      </c>
      <c r="G152" s="52">
        <v>63744</v>
      </c>
    </row>
    <row r="153" spans="1:7">
      <c r="A153" s="49" t="s">
        <v>197</v>
      </c>
      <c r="B153" s="49" t="s">
        <v>6</v>
      </c>
      <c r="C153" s="49" t="s">
        <v>27</v>
      </c>
      <c r="D153" s="49" t="s">
        <v>104</v>
      </c>
      <c r="E153" s="49" t="s">
        <v>29</v>
      </c>
      <c r="F153" s="50">
        <v>23286.390625</v>
      </c>
      <c r="G153" s="52">
        <v>59037.78125</v>
      </c>
    </row>
    <row r="154" spans="1:7">
      <c r="A154" s="49" t="s">
        <v>197</v>
      </c>
      <c r="B154" s="49" t="s">
        <v>6</v>
      </c>
      <c r="C154" s="49" t="s">
        <v>27</v>
      </c>
      <c r="D154" s="49" t="s">
        <v>105</v>
      </c>
      <c r="E154" s="49" t="s">
        <v>29</v>
      </c>
      <c r="F154" s="50">
        <v>362.8800048828125</v>
      </c>
      <c r="G154" s="52">
        <v>1680</v>
      </c>
    </row>
    <row r="155" spans="1:7">
      <c r="A155" s="49" t="s">
        <v>197</v>
      </c>
      <c r="B155" s="49" t="s">
        <v>6</v>
      </c>
      <c r="C155" s="49" t="s">
        <v>27</v>
      </c>
      <c r="D155" s="49" t="s">
        <v>105</v>
      </c>
      <c r="E155" s="49" t="s">
        <v>29</v>
      </c>
      <c r="F155" s="50">
        <v>18143.869140625</v>
      </c>
      <c r="G155" s="52">
        <v>11600</v>
      </c>
    </row>
    <row r="156" spans="1:7">
      <c r="A156" s="49" t="s">
        <v>197</v>
      </c>
      <c r="B156" s="49" t="s">
        <v>6</v>
      </c>
      <c r="C156" s="49" t="s">
        <v>27</v>
      </c>
      <c r="D156" s="49" t="s">
        <v>306</v>
      </c>
      <c r="E156" s="49" t="s">
        <v>29</v>
      </c>
      <c r="F156" s="50">
        <v>21954.08984375</v>
      </c>
      <c r="G156" s="52">
        <v>17908</v>
      </c>
    </row>
    <row r="157" spans="1:7">
      <c r="A157" s="49" t="s">
        <v>197</v>
      </c>
      <c r="B157" s="49" t="s">
        <v>6</v>
      </c>
      <c r="C157" s="49" t="s">
        <v>27</v>
      </c>
      <c r="D157" s="49" t="s">
        <v>105</v>
      </c>
      <c r="E157" s="49" t="s">
        <v>29</v>
      </c>
      <c r="F157" s="50">
        <v>21954.08984375</v>
      </c>
      <c r="G157" s="52">
        <v>17908</v>
      </c>
    </row>
    <row r="158" spans="1:7">
      <c r="A158" s="49" t="s">
        <v>197</v>
      </c>
      <c r="B158" s="49" t="s">
        <v>6</v>
      </c>
      <c r="C158" s="49" t="s">
        <v>27</v>
      </c>
      <c r="D158" s="49" t="s">
        <v>129</v>
      </c>
      <c r="E158" s="49" t="s">
        <v>29</v>
      </c>
      <c r="F158" s="50">
        <v>13243.5302734375</v>
      </c>
      <c r="G158" s="52">
        <v>43795.05078125</v>
      </c>
    </row>
    <row r="159" spans="1:7">
      <c r="A159" s="49" t="s">
        <v>197</v>
      </c>
      <c r="B159" s="49" t="s">
        <v>6</v>
      </c>
      <c r="C159" s="49" t="s">
        <v>27</v>
      </c>
      <c r="D159" s="49" t="s">
        <v>104</v>
      </c>
      <c r="E159" s="49" t="s">
        <v>29</v>
      </c>
      <c r="F159" s="50">
        <v>24494.23046875</v>
      </c>
      <c r="G159" s="52">
        <v>64800</v>
      </c>
    </row>
    <row r="160" spans="1:7">
      <c r="A160" s="49" t="s">
        <v>197</v>
      </c>
      <c r="B160" s="49" t="s">
        <v>6</v>
      </c>
      <c r="C160" s="49" t="s">
        <v>27</v>
      </c>
      <c r="D160" s="49" t="s">
        <v>131</v>
      </c>
      <c r="E160" s="49" t="s">
        <v>29</v>
      </c>
      <c r="F160" s="50">
        <v>12160.929931640625</v>
      </c>
      <c r="G160" s="52">
        <v>48258</v>
      </c>
    </row>
    <row r="161" spans="1:7">
      <c r="A161" s="49" t="s">
        <v>197</v>
      </c>
      <c r="B161" s="49" t="s">
        <v>6</v>
      </c>
      <c r="C161" s="49" t="s">
        <v>27</v>
      </c>
      <c r="D161" s="49" t="s">
        <v>105</v>
      </c>
      <c r="E161" s="49" t="s">
        <v>29</v>
      </c>
      <c r="F161" s="50">
        <v>21990.369140625</v>
      </c>
      <c r="G161" s="52">
        <v>19149.599609375</v>
      </c>
    </row>
    <row r="162" spans="1:7">
      <c r="A162" s="49" t="s">
        <v>197</v>
      </c>
      <c r="B162" s="49" t="s">
        <v>6</v>
      </c>
      <c r="C162" s="49" t="s">
        <v>27</v>
      </c>
      <c r="D162" s="49" t="s">
        <v>105</v>
      </c>
      <c r="E162" s="49" t="s">
        <v>29</v>
      </c>
      <c r="F162" s="50">
        <v>21990.369140625</v>
      </c>
      <c r="G162" s="52">
        <v>19149.599609375</v>
      </c>
    </row>
    <row r="163" spans="1:7">
      <c r="A163" s="49" t="s">
        <v>197</v>
      </c>
      <c r="B163" s="49" t="s">
        <v>6</v>
      </c>
      <c r="C163" s="49" t="s">
        <v>27</v>
      </c>
      <c r="D163" s="49" t="s">
        <v>106</v>
      </c>
      <c r="E163" s="49" t="s">
        <v>29</v>
      </c>
      <c r="F163" s="50">
        <v>25401.419921875</v>
      </c>
      <c r="G163" s="52">
        <v>14726.5703125</v>
      </c>
    </row>
    <row r="164" spans="1:7">
      <c r="A164" s="49" t="s">
        <v>197</v>
      </c>
      <c r="B164" s="49" t="s">
        <v>6</v>
      </c>
      <c r="C164" s="49" t="s">
        <v>27</v>
      </c>
      <c r="D164" s="49" t="s">
        <v>129</v>
      </c>
      <c r="E164" s="49" t="s">
        <v>29</v>
      </c>
      <c r="F164" s="50">
        <v>181.52999877929687</v>
      </c>
      <c r="G164" s="52">
        <v>608</v>
      </c>
    </row>
    <row r="165" spans="1:7">
      <c r="A165" s="49" t="s">
        <v>197</v>
      </c>
      <c r="B165" s="49" t="s">
        <v>6</v>
      </c>
      <c r="C165" s="49" t="s">
        <v>27</v>
      </c>
      <c r="D165" s="49" t="s">
        <v>105</v>
      </c>
      <c r="E165" s="49" t="s">
        <v>29</v>
      </c>
      <c r="F165" s="50">
        <v>41730.8984375</v>
      </c>
      <c r="G165" s="52">
        <v>69541.69921875</v>
      </c>
    </row>
    <row r="166" spans="1:7">
      <c r="A166" s="49" t="s">
        <v>197</v>
      </c>
      <c r="B166" s="49" t="s">
        <v>6</v>
      </c>
      <c r="C166" s="49" t="s">
        <v>27</v>
      </c>
      <c r="D166" s="49" t="s">
        <v>104</v>
      </c>
      <c r="E166" s="49" t="s">
        <v>29</v>
      </c>
      <c r="F166" s="50">
        <v>77233.3896484375</v>
      </c>
      <c r="G166" s="52">
        <v>384788.8125</v>
      </c>
    </row>
    <row r="167" spans="1:7">
      <c r="A167" s="49" t="s">
        <v>197</v>
      </c>
      <c r="B167" s="49" t="s">
        <v>6</v>
      </c>
      <c r="C167" s="49" t="s">
        <v>27</v>
      </c>
      <c r="D167" s="49" t="s">
        <v>104</v>
      </c>
      <c r="E167" s="49" t="s">
        <v>29</v>
      </c>
      <c r="F167" s="50">
        <v>10977.0400390625</v>
      </c>
      <c r="G167" s="52">
        <v>28272</v>
      </c>
    </row>
    <row r="168" spans="1:7">
      <c r="A168" s="49" t="s">
        <v>197</v>
      </c>
      <c r="B168" s="49" t="s">
        <v>6</v>
      </c>
      <c r="C168" s="49" t="s">
        <v>27</v>
      </c>
      <c r="D168" s="49" t="s">
        <v>105</v>
      </c>
      <c r="E168" s="49" t="s">
        <v>29</v>
      </c>
      <c r="F168" s="50">
        <v>24494.21923828125</v>
      </c>
      <c r="G168" s="52">
        <v>16739.999755859375</v>
      </c>
    </row>
    <row r="169" spans="1:7">
      <c r="A169" s="49" t="s">
        <v>197</v>
      </c>
      <c r="B169" s="49" t="s">
        <v>6</v>
      </c>
      <c r="C169" s="49" t="s">
        <v>27</v>
      </c>
      <c r="D169" s="49" t="s">
        <v>104</v>
      </c>
      <c r="E169" s="49" t="s">
        <v>29</v>
      </c>
      <c r="F169" s="50">
        <v>12317.51025390625</v>
      </c>
      <c r="G169" s="52">
        <v>52067</v>
      </c>
    </row>
    <row r="170" spans="1:7">
      <c r="A170" s="49" t="s">
        <v>197</v>
      </c>
      <c r="B170" s="49" t="s">
        <v>6</v>
      </c>
      <c r="C170" s="49" t="s">
        <v>27</v>
      </c>
      <c r="D170" s="49" t="s">
        <v>104</v>
      </c>
      <c r="E170" s="49" t="s">
        <v>29</v>
      </c>
      <c r="F170" s="50">
        <v>26308.619140625</v>
      </c>
      <c r="G170" s="52">
        <v>63800</v>
      </c>
    </row>
    <row r="171" spans="1:7">
      <c r="A171" s="49" t="s">
        <v>197</v>
      </c>
      <c r="B171" s="49" t="s">
        <v>6</v>
      </c>
      <c r="C171" s="49" t="s">
        <v>27</v>
      </c>
      <c r="D171" s="49" t="s">
        <v>106</v>
      </c>
      <c r="E171" s="49" t="s">
        <v>29</v>
      </c>
      <c r="F171" s="50">
        <v>94801.73046875</v>
      </c>
      <c r="G171" s="52">
        <v>71060</v>
      </c>
    </row>
    <row r="172" spans="1:7">
      <c r="A172" s="49" t="s">
        <v>197</v>
      </c>
      <c r="B172" s="49" t="s">
        <v>6</v>
      </c>
      <c r="C172" s="49" t="s">
        <v>27</v>
      </c>
      <c r="D172" s="49" t="s">
        <v>104</v>
      </c>
      <c r="E172" s="49" t="s">
        <v>29</v>
      </c>
      <c r="F172" s="50">
        <v>48988.4609375</v>
      </c>
      <c r="G172" s="52">
        <v>114480</v>
      </c>
    </row>
    <row r="173" spans="1:7">
      <c r="A173" s="49" t="s">
        <v>197</v>
      </c>
      <c r="B173" s="49" t="s">
        <v>6</v>
      </c>
      <c r="C173" s="49" t="s">
        <v>27</v>
      </c>
      <c r="D173" s="49" t="s">
        <v>125</v>
      </c>
      <c r="E173" s="49" t="s">
        <v>29</v>
      </c>
      <c r="F173" s="50">
        <v>5377.490234375</v>
      </c>
      <c r="G173" s="52">
        <v>22215.599609375</v>
      </c>
    </row>
    <row r="174" spans="1:7">
      <c r="A174" s="49" t="s">
        <v>197</v>
      </c>
      <c r="B174" s="49" t="s">
        <v>6</v>
      </c>
      <c r="C174" s="49" t="s">
        <v>27</v>
      </c>
      <c r="D174" s="49" t="s">
        <v>104</v>
      </c>
      <c r="E174" s="49" t="s">
        <v>29</v>
      </c>
      <c r="F174" s="50">
        <v>49030.9609375</v>
      </c>
      <c r="G174" s="52">
        <v>114990.890625</v>
      </c>
    </row>
    <row r="175" spans="1:7">
      <c r="A175" s="49" t="s">
        <v>197</v>
      </c>
      <c r="B175" s="49" t="s">
        <v>6</v>
      </c>
      <c r="C175" s="49" t="s">
        <v>27</v>
      </c>
      <c r="D175" s="49" t="s">
        <v>106</v>
      </c>
      <c r="E175" s="49" t="s">
        <v>29</v>
      </c>
      <c r="F175" s="50">
        <v>26762.2109375</v>
      </c>
      <c r="G175" s="52">
        <v>18880</v>
      </c>
    </row>
    <row r="176" spans="1:7">
      <c r="A176" s="49" t="s">
        <v>197</v>
      </c>
      <c r="B176" s="49" t="s">
        <v>6</v>
      </c>
      <c r="C176" s="49" t="s">
        <v>27</v>
      </c>
      <c r="D176" s="49" t="s">
        <v>94</v>
      </c>
      <c r="E176" s="49" t="s">
        <v>29</v>
      </c>
      <c r="F176" s="50">
        <v>3621.2099609375</v>
      </c>
      <c r="G176" s="52">
        <v>4560</v>
      </c>
    </row>
    <row r="177" spans="1:7">
      <c r="A177" s="49" t="s">
        <v>197</v>
      </c>
      <c r="B177" s="49" t="s">
        <v>6</v>
      </c>
      <c r="C177" s="49" t="s">
        <v>27</v>
      </c>
      <c r="D177" s="49" t="s">
        <v>92</v>
      </c>
      <c r="E177" s="49" t="s">
        <v>29</v>
      </c>
      <c r="F177" s="50">
        <v>10.890000343322754</v>
      </c>
      <c r="G177" s="52">
        <v>134</v>
      </c>
    </row>
    <row r="178" spans="1:7">
      <c r="A178" s="49" t="s">
        <v>197</v>
      </c>
      <c r="B178" s="49" t="s">
        <v>6</v>
      </c>
      <c r="C178" s="49" t="s">
        <v>27</v>
      </c>
      <c r="D178" s="49" t="s">
        <v>105</v>
      </c>
      <c r="E178" s="49" t="s">
        <v>29</v>
      </c>
      <c r="F178" s="50">
        <v>22664.990234375</v>
      </c>
      <c r="G178" s="52">
        <v>17238.69921875</v>
      </c>
    </row>
    <row r="179" spans="1:7">
      <c r="A179" s="49" t="s">
        <v>197</v>
      </c>
      <c r="B179" s="49" t="s">
        <v>6</v>
      </c>
      <c r="C179" s="49" t="s">
        <v>27</v>
      </c>
      <c r="D179" s="49" t="s">
        <v>125</v>
      </c>
      <c r="E179" s="49" t="s">
        <v>29</v>
      </c>
      <c r="F179" s="50">
        <v>12997.8203125</v>
      </c>
      <c r="G179" s="52">
        <v>51292.44921875</v>
      </c>
    </row>
    <row r="180" spans="1:7">
      <c r="A180" s="49" t="s">
        <v>197</v>
      </c>
      <c r="B180" s="49" t="s">
        <v>6</v>
      </c>
      <c r="C180" s="49" t="s">
        <v>27</v>
      </c>
      <c r="D180" s="49" t="s">
        <v>129</v>
      </c>
      <c r="E180" s="49" t="s">
        <v>29</v>
      </c>
      <c r="F180" s="50">
        <v>612.3599853515625</v>
      </c>
      <c r="G180" s="52">
        <v>3536</v>
      </c>
    </row>
    <row r="181" spans="1:7">
      <c r="A181" s="49" t="s">
        <v>197</v>
      </c>
      <c r="B181" s="49" t="s">
        <v>6</v>
      </c>
      <c r="C181" s="49" t="s">
        <v>27</v>
      </c>
      <c r="D181" s="49" t="s">
        <v>306</v>
      </c>
      <c r="E181" s="49" t="s">
        <v>29</v>
      </c>
      <c r="F181" s="50">
        <v>4082.3701171875</v>
      </c>
      <c r="G181" s="52">
        <v>5490</v>
      </c>
    </row>
    <row r="182" spans="1:7">
      <c r="A182" s="49" t="s">
        <v>197</v>
      </c>
      <c r="B182" s="49" t="s">
        <v>6</v>
      </c>
      <c r="C182" s="49" t="s">
        <v>27</v>
      </c>
      <c r="D182" s="49" t="s">
        <v>105</v>
      </c>
      <c r="E182" s="49" t="s">
        <v>29</v>
      </c>
      <c r="F182" s="50">
        <v>27487.970092773438</v>
      </c>
      <c r="G182" s="52">
        <v>55052</v>
      </c>
    </row>
    <row r="183" spans="1:7">
      <c r="A183" s="49" t="s">
        <v>197</v>
      </c>
      <c r="B183" s="49" t="s">
        <v>6</v>
      </c>
      <c r="C183" s="49" t="s">
        <v>27</v>
      </c>
      <c r="D183" s="49" t="s">
        <v>104</v>
      </c>
      <c r="E183" s="49" t="s">
        <v>29</v>
      </c>
      <c r="F183" s="50">
        <v>22052.479705810547</v>
      </c>
      <c r="G183" s="52">
        <v>50270.06005859375</v>
      </c>
    </row>
    <row r="184" spans="1:7">
      <c r="A184" s="49" t="s">
        <v>197</v>
      </c>
      <c r="B184" s="49" t="s">
        <v>6</v>
      </c>
      <c r="C184" s="49" t="s">
        <v>27</v>
      </c>
      <c r="D184" s="49" t="s">
        <v>94</v>
      </c>
      <c r="E184" s="49" t="s">
        <v>29</v>
      </c>
      <c r="F184" s="50">
        <v>27177.9599609375</v>
      </c>
      <c r="G184" s="52">
        <v>33600</v>
      </c>
    </row>
    <row r="185" spans="1:7">
      <c r="A185" s="49" t="s">
        <v>197</v>
      </c>
      <c r="B185" s="49" t="s">
        <v>6</v>
      </c>
      <c r="C185" s="49" t="s">
        <v>27</v>
      </c>
      <c r="D185" s="49" t="s">
        <v>93</v>
      </c>
      <c r="E185" s="49" t="s">
        <v>29</v>
      </c>
      <c r="F185" s="50">
        <v>935.19000244140625</v>
      </c>
      <c r="G185" s="52">
        <v>3865.97998046875</v>
      </c>
    </row>
    <row r="186" spans="1:7">
      <c r="A186" s="49" t="s">
        <v>197</v>
      </c>
      <c r="B186" s="49" t="s">
        <v>6</v>
      </c>
      <c r="C186" s="49" t="s">
        <v>27</v>
      </c>
      <c r="D186" s="49" t="s">
        <v>104</v>
      </c>
      <c r="E186" s="49" t="s">
        <v>29</v>
      </c>
      <c r="F186" s="50">
        <v>396.89999389648437</v>
      </c>
      <c r="G186" s="52">
        <v>2212.89990234375</v>
      </c>
    </row>
    <row r="187" spans="1:7">
      <c r="A187" s="49" t="s">
        <v>197</v>
      </c>
      <c r="B187" s="49" t="s">
        <v>6</v>
      </c>
      <c r="C187" s="49" t="s">
        <v>27</v>
      </c>
      <c r="D187" s="49" t="s">
        <v>130</v>
      </c>
      <c r="E187" s="49" t="s">
        <v>29</v>
      </c>
      <c r="F187" s="50">
        <v>821.010009765625</v>
      </c>
      <c r="G187" s="52">
        <v>3942</v>
      </c>
    </row>
    <row r="188" spans="1:7">
      <c r="A188" s="49" t="s">
        <v>197</v>
      </c>
      <c r="B188" s="49" t="s">
        <v>6</v>
      </c>
      <c r="C188" s="49" t="s">
        <v>27</v>
      </c>
      <c r="D188" s="49" t="s">
        <v>106</v>
      </c>
      <c r="E188" s="49" t="s">
        <v>29</v>
      </c>
      <c r="F188" s="50">
        <v>181438.720703125</v>
      </c>
      <c r="G188" s="52">
        <v>108569.83984375</v>
      </c>
    </row>
    <row r="189" spans="1:7">
      <c r="A189" s="49" t="s">
        <v>197</v>
      </c>
      <c r="B189" s="49" t="s">
        <v>6</v>
      </c>
      <c r="C189" s="49" t="s">
        <v>27</v>
      </c>
      <c r="D189" s="49" t="s">
        <v>106</v>
      </c>
      <c r="E189" s="49" t="s">
        <v>29</v>
      </c>
      <c r="F189" s="50">
        <v>75097.5</v>
      </c>
      <c r="G189" s="52">
        <v>62058.76953125</v>
      </c>
    </row>
    <row r="190" spans="1:7">
      <c r="A190" s="49" t="s">
        <v>197</v>
      </c>
      <c r="B190" s="49" t="s">
        <v>6</v>
      </c>
      <c r="C190" s="49" t="s">
        <v>27</v>
      </c>
      <c r="D190" s="49" t="s">
        <v>107</v>
      </c>
      <c r="E190" s="49" t="s">
        <v>29</v>
      </c>
      <c r="F190" s="50">
        <v>50122.451171875</v>
      </c>
      <c r="G190" s="52">
        <v>57390.2890625</v>
      </c>
    </row>
    <row r="191" spans="1:7">
      <c r="A191" s="49" t="s">
        <v>197</v>
      </c>
      <c r="B191" s="49" t="s">
        <v>6</v>
      </c>
      <c r="C191" s="49" t="s">
        <v>27</v>
      </c>
      <c r="D191" s="49" t="s">
        <v>106</v>
      </c>
      <c r="E191" s="49" t="s">
        <v>29</v>
      </c>
      <c r="F191" s="50">
        <v>102694.310546875</v>
      </c>
      <c r="G191" s="52">
        <v>78608</v>
      </c>
    </row>
    <row r="192" spans="1:7">
      <c r="A192" s="49" t="s">
        <v>197</v>
      </c>
      <c r="B192" s="49" t="s">
        <v>6</v>
      </c>
      <c r="C192" s="49" t="s">
        <v>27</v>
      </c>
      <c r="D192" s="49" t="s">
        <v>104</v>
      </c>
      <c r="E192" s="49" t="s">
        <v>29</v>
      </c>
      <c r="F192" s="50">
        <v>26762.2099609375</v>
      </c>
      <c r="G192" s="52">
        <v>67690</v>
      </c>
    </row>
    <row r="193" spans="1:7">
      <c r="A193" s="49" t="s">
        <v>197</v>
      </c>
      <c r="B193" s="49" t="s">
        <v>6</v>
      </c>
      <c r="C193" s="49" t="s">
        <v>27</v>
      </c>
      <c r="D193" s="49" t="s">
        <v>37</v>
      </c>
      <c r="E193" s="49" t="s">
        <v>29</v>
      </c>
      <c r="F193" s="50">
        <v>612.3599853515625</v>
      </c>
      <c r="G193" s="52">
        <v>3536</v>
      </c>
    </row>
    <row r="194" spans="1:7">
      <c r="A194" s="49" t="s">
        <v>197</v>
      </c>
      <c r="B194" s="49" t="s">
        <v>6</v>
      </c>
      <c r="C194" s="49" t="s">
        <v>27</v>
      </c>
      <c r="D194" s="49" t="s">
        <v>104</v>
      </c>
      <c r="E194" s="49" t="s">
        <v>29</v>
      </c>
      <c r="F194" s="50">
        <v>10886.3203125</v>
      </c>
      <c r="G194" s="52">
        <v>28214.80078125</v>
      </c>
    </row>
    <row r="195" spans="1:7">
      <c r="A195" s="49" t="s">
        <v>197</v>
      </c>
      <c r="B195" s="49" t="s">
        <v>6</v>
      </c>
      <c r="C195" s="49" t="s">
        <v>27</v>
      </c>
      <c r="D195" s="49" t="s">
        <v>127</v>
      </c>
      <c r="E195" s="49" t="s">
        <v>29</v>
      </c>
      <c r="F195" s="50">
        <v>7370.93994140625</v>
      </c>
      <c r="G195" s="52">
        <v>31601.58984375</v>
      </c>
    </row>
    <row r="196" spans="1:7">
      <c r="A196" s="49" t="s">
        <v>197</v>
      </c>
      <c r="B196" s="49" t="s">
        <v>6</v>
      </c>
      <c r="C196" s="49" t="s">
        <v>27</v>
      </c>
      <c r="D196" s="49" t="s">
        <v>106</v>
      </c>
      <c r="E196" s="49" t="s">
        <v>29</v>
      </c>
      <c r="F196" s="50">
        <v>26762.2109375</v>
      </c>
      <c r="G196" s="52">
        <v>19470</v>
      </c>
    </row>
    <row r="197" spans="1:7">
      <c r="A197" s="49" t="s">
        <v>197</v>
      </c>
      <c r="B197" s="49" t="s">
        <v>6</v>
      </c>
      <c r="C197" s="49" t="s">
        <v>27</v>
      </c>
      <c r="D197" s="49" t="s">
        <v>130</v>
      </c>
      <c r="E197" s="49" t="s">
        <v>29</v>
      </c>
      <c r="F197" s="50">
        <v>25401.419921875</v>
      </c>
      <c r="G197" s="52">
        <v>43638.94921875</v>
      </c>
    </row>
    <row r="198" spans="1:7">
      <c r="A198" s="49" t="s">
        <v>197</v>
      </c>
      <c r="B198" s="49" t="s">
        <v>6</v>
      </c>
      <c r="C198" s="49" t="s">
        <v>27</v>
      </c>
      <c r="D198" s="49" t="s">
        <v>106</v>
      </c>
      <c r="E198" s="49" t="s">
        <v>29</v>
      </c>
      <c r="F198" s="50">
        <v>26308.619140625</v>
      </c>
      <c r="G198" s="52">
        <v>19140</v>
      </c>
    </row>
    <row r="199" spans="1:7">
      <c r="A199" s="49" t="s">
        <v>197</v>
      </c>
      <c r="B199" s="49" t="s">
        <v>6</v>
      </c>
      <c r="C199" s="49" t="s">
        <v>27</v>
      </c>
      <c r="D199" s="49" t="s">
        <v>106</v>
      </c>
      <c r="E199" s="49" t="s">
        <v>29</v>
      </c>
      <c r="F199" s="50">
        <v>26762.2109375</v>
      </c>
      <c r="G199" s="52">
        <v>18880</v>
      </c>
    </row>
    <row r="200" spans="1:7">
      <c r="A200" s="49" t="s">
        <v>197</v>
      </c>
      <c r="B200" s="49" t="s">
        <v>6</v>
      </c>
      <c r="C200" s="49" t="s">
        <v>27</v>
      </c>
      <c r="D200" s="49" t="s">
        <v>106</v>
      </c>
      <c r="E200" s="49" t="s">
        <v>29</v>
      </c>
      <c r="F200" s="50">
        <v>52617.23828125</v>
      </c>
      <c r="G200" s="52">
        <v>30392.400390625</v>
      </c>
    </row>
    <row r="201" spans="1:7">
      <c r="A201" s="49" t="s">
        <v>197</v>
      </c>
      <c r="B201" s="49" t="s">
        <v>6</v>
      </c>
      <c r="C201" s="49" t="s">
        <v>27</v>
      </c>
      <c r="D201" s="49" t="s">
        <v>131</v>
      </c>
      <c r="E201" s="49" t="s">
        <v>29</v>
      </c>
      <c r="F201" s="50">
        <v>5299.050048828125</v>
      </c>
      <c r="G201" s="52">
        <v>22975.839599609375</v>
      </c>
    </row>
    <row r="202" spans="1:7">
      <c r="A202" s="49" t="s">
        <v>197</v>
      </c>
      <c r="B202" s="49" t="s">
        <v>6</v>
      </c>
      <c r="C202" s="49" t="s">
        <v>27</v>
      </c>
      <c r="D202" s="49" t="s">
        <v>130</v>
      </c>
      <c r="E202" s="49" t="s">
        <v>29</v>
      </c>
      <c r="F202" s="50">
        <v>1010.1400146484375</v>
      </c>
      <c r="G202" s="52">
        <v>2548.699951171875</v>
      </c>
    </row>
    <row r="203" spans="1:7">
      <c r="A203" s="49" t="s">
        <v>197</v>
      </c>
      <c r="B203" s="49" t="s">
        <v>6</v>
      </c>
      <c r="C203" s="49" t="s">
        <v>27</v>
      </c>
      <c r="D203" s="49" t="s">
        <v>132</v>
      </c>
      <c r="E203" s="49" t="s">
        <v>29</v>
      </c>
      <c r="F203" s="50">
        <v>1360.7900390625</v>
      </c>
      <c r="G203" s="52">
        <v>6476.2001953125</v>
      </c>
    </row>
    <row r="204" spans="1:7">
      <c r="A204" s="49" t="s">
        <v>197</v>
      </c>
      <c r="B204" s="49" t="s">
        <v>6</v>
      </c>
      <c r="C204" s="49" t="s">
        <v>27</v>
      </c>
      <c r="D204" s="49" t="s">
        <v>127</v>
      </c>
      <c r="E204" s="49" t="s">
        <v>29</v>
      </c>
      <c r="F204" s="50">
        <v>23.590000152587891</v>
      </c>
      <c r="G204" s="52">
        <v>116</v>
      </c>
    </row>
    <row r="205" spans="1:7">
      <c r="A205" s="49" t="s">
        <v>197</v>
      </c>
      <c r="B205" s="49" t="s">
        <v>6</v>
      </c>
      <c r="C205" s="49" t="s">
        <v>27</v>
      </c>
      <c r="D205" s="49" t="s">
        <v>105</v>
      </c>
      <c r="E205" s="49" t="s">
        <v>29</v>
      </c>
      <c r="F205" s="50">
        <v>25401.419921875</v>
      </c>
      <c r="G205" s="52">
        <v>23520</v>
      </c>
    </row>
    <row r="206" spans="1:7">
      <c r="A206" s="49" t="s">
        <v>197</v>
      </c>
      <c r="B206" s="49" t="s">
        <v>6</v>
      </c>
      <c r="C206" s="49" t="s">
        <v>27</v>
      </c>
      <c r="D206" s="49" t="s">
        <v>128</v>
      </c>
      <c r="E206" s="49" t="s">
        <v>29</v>
      </c>
      <c r="F206" s="50">
        <v>473.55999755859375</v>
      </c>
      <c r="G206" s="52">
        <v>2802.60009765625</v>
      </c>
    </row>
    <row r="207" spans="1:7">
      <c r="A207" s="49" t="s">
        <v>197</v>
      </c>
      <c r="B207" s="49" t="s">
        <v>6</v>
      </c>
      <c r="C207" s="49" t="s">
        <v>27</v>
      </c>
      <c r="D207" s="49" t="s">
        <v>128</v>
      </c>
      <c r="E207" s="49" t="s">
        <v>29</v>
      </c>
      <c r="F207" s="50">
        <v>6684.2001953125</v>
      </c>
      <c r="G207" s="52">
        <v>22200</v>
      </c>
    </row>
    <row r="208" spans="1:7">
      <c r="A208" s="31" t="s">
        <v>197</v>
      </c>
      <c r="B208" s="32"/>
      <c r="C208" s="32"/>
      <c r="D208" s="32"/>
      <c r="E208" s="32"/>
      <c r="F208" s="32">
        <f>SUM(F137:F207)</f>
        <v>2066705.9214982986</v>
      </c>
      <c r="G208" s="33">
        <f>SUM(G137:G207)</f>
        <v>2948645.1400146484</v>
      </c>
    </row>
    <row r="209" spans="1:7">
      <c r="A209" s="49" t="s">
        <v>211</v>
      </c>
      <c r="B209" s="49" t="s">
        <v>6</v>
      </c>
      <c r="C209" s="49" t="s">
        <v>27</v>
      </c>
      <c r="D209" s="49" t="s">
        <v>94</v>
      </c>
      <c r="E209" s="49" t="s">
        <v>29</v>
      </c>
      <c r="F209" s="50">
        <v>92550.439453125</v>
      </c>
      <c r="G209" s="52">
        <v>101838.55078125</v>
      </c>
    </row>
    <row r="210" spans="1:7">
      <c r="A210" s="49" t="s">
        <v>211</v>
      </c>
      <c r="B210" s="49" t="s">
        <v>6</v>
      </c>
      <c r="C210" s="49" t="s">
        <v>27</v>
      </c>
      <c r="D210" s="49" t="s">
        <v>105</v>
      </c>
      <c r="E210" s="49" t="s">
        <v>29</v>
      </c>
      <c r="F210" s="50">
        <v>43908.1796875</v>
      </c>
      <c r="G210" s="52">
        <v>37752</v>
      </c>
    </row>
    <row r="211" spans="1:7">
      <c r="A211" s="49" t="s">
        <v>211</v>
      </c>
      <c r="B211" s="49" t="s">
        <v>6</v>
      </c>
      <c r="C211" s="49" t="s">
        <v>27</v>
      </c>
      <c r="D211" s="49" t="s">
        <v>104</v>
      </c>
      <c r="E211" s="49" t="s">
        <v>29</v>
      </c>
      <c r="F211" s="50">
        <v>19595.380859375</v>
      </c>
      <c r="G211" s="52">
        <v>19440</v>
      </c>
    </row>
    <row r="212" spans="1:7">
      <c r="A212" s="49" t="s">
        <v>211</v>
      </c>
      <c r="B212" s="49" t="s">
        <v>6</v>
      </c>
      <c r="C212" s="49" t="s">
        <v>27</v>
      </c>
      <c r="D212" s="49" t="s">
        <v>104</v>
      </c>
      <c r="E212" s="49" t="s">
        <v>29</v>
      </c>
      <c r="F212" s="50">
        <v>24439.80078125</v>
      </c>
      <c r="G212" s="52">
        <v>59806.80078125</v>
      </c>
    </row>
    <row r="213" spans="1:7">
      <c r="A213" s="49" t="s">
        <v>211</v>
      </c>
      <c r="B213" s="49" t="s">
        <v>6</v>
      </c>
      <c r="C213" s="49" t="s">
        <v>27</v>
      </c>
      <c r="D213" s="49" t="s">
        <v>128</v>
      </c>
      <c r="E213" s="49" t="s">
        <v>29</v>
      </c>
      <c r="F213" s="50">
        <v>2579.679931640625</v>
      </c>
      <c r="G213" s="52">
        <v>3165.050048828125</v>
      </c>
    </row>
    <row r="214" spans="1:7">
      <c r="A214" s="49" t="s">
        <v>211</v>
      </c>
      <c r="B214" s="49" t="s">
        <v>6</v>
      </c>
      <c r="C214" s="49" t="s">
        <v>27</v>
      </c>
      <c r="D214" s="49" t="s">
        <v>106</v>
      </c>
      <c r="E214" s="49" t="s">
        <v>29</v>
      </c>
      <c r="F214" s="50">
        <v>54431.62109375</v>
      </c>
      <c r="G214" s="52">
        <v>42000</v>
      </c>
    </row>
    <row r="215" spans="1:7">
      <c r="A215" s="49" t="s">
        <v>211</v>
      </c>
      <c r="B215" s="49" t="s">
        <v>6</v>
      </c>
      <c r="C215" s="49" t="s">
        <v>27</v>
      </c>
      <c r="D215" s="49" t="s">
        <v>104</v>
      </c>
      <c r="E215" s="49" t="s">
        <v>29</v>
      </c>
      <c r="F215" s="50">
        <v>48988.4609375</v>
      </c>
      <c r="G215" s="52">
        <v>123660</v>
      </c>
    </row>
    <row r="216" spans="1:7">
      <c r="A216" s="49" t="s">
        <v>211</v>
      </c>
      <c r="B216" s="49" t="s">
        <v>6</v>
      </c>
      <c r="C216" s="49" t="s">
        <v>27</v>
      </c>
      <c r="D216" s="49" t="s">
        <v>105</v>
      </c>
      <c r="E216" s="49" t="s">
        <v>29</v>
      </c>
      <c r="F216" s="50">
        <v>20412.310546875</v>
      </c>
      <c r="G216" s="52">
        <v>26333.69921875</v>
      </c>
    </row>
    <row r="217" spans="1:7">
      <c r="A217" s="49" t="s">
        <v>211</v>
      </c>
      <c r="B217" s="49" t="s">
        <v>6</v>
      </c>
      <c r="C217" s="49" t="s">
        <v>27</v>
      </c>
      <c r="D217" s="49" t="s">
        <v>104</v>
      </c>
      <c r="E217" s="49" t="s">
        <v>29</v>
      </c>
      <c r="F217" s="50">
        <v>26381.189453125</v>
      </c>
      <c r="G217" s="52">
        <v>61649.6015625</v>
      </c>
    </row>
    <row r="218" spans="1:7">
      <c r="A218" s="49" t="s">
        <v>211</v>
      </c>
      <c r="B218" s="49" t="s">
        <v>6</v>
      </c>
      <c r="C218" s="49" t="s">
        <v>27</v>
      </c>
      <c r="D218" s="49" t="s">
        <v>104</v>
      </c>
      <c r="E218" s="49" t="s">
        <v>29</v>
      </c>
      <c r="F218" s="50">
        <v>12253.919921875</v>
      </c>
      <c r="G218" s="52">
        <v>63215.1015625</v>
      </c>
    </row>
    <row r="219" spans="1:7">
      <c r="A219" s="49" t="s">
        <v>211</v>
      </c>
      <c r="B219" s="49" t="s">
        <v>6</v>
      </c>
      <c r="C219" s="49" t="s">
        <v>27</v>
      </c>
      <c r="D219" s="49" t="s">
        <v>106</v>
      </c>
      <c r="E219" s="49" t="s">
        <v>29</v>
      </c>
      <c r="F219" s="50">
        <v>159100.45703125</v>
      </c>
      <c r="G219" s="52">
        <v>157051</v>
      </c>
    </row>
    <row r="220" spans="1:7">
      <c r="A220" s="49" t="s">
        <v>211</v>
      </c>
      <c r="B220" s="49" t="s">
        <v>6</v>
      </c>
      <c r="C220" s="49" t="s">
        <v>27</v>
      </c>
      <c r="D220" s="49" t="s">
        <v>39</v>
      </c>
      <c r="E220" s="49" t="s">
        <v>29</v>
      </c>
      <c r="F220" s="50">
        <v>264279.896484375</v>
      </c>
      <c r="G220" s="52">
        <v>287164.609375</v>
      </c>
    </row>
    <row r="221" spans="1:7">
      <c r="A221" s="49" t="s">
        <v>211</v>
      </c>
      <c r="B221" s="49" t="s">
        <v>6</v>
      </c>
      <c r="C221" s="49" t="s">
        <v>27</v>
      </c>
      <c r="D221" s="49" t="s">
        <v>132</v>
      </c>
      <c r="E221" s="49" t="s">
        <v>29</v>
      </c>
      <c r="F221" s="50">
        <v>884.510009765625</v>
      </c>
      <c r="G221" s="52">
        <v>5564.91015625</v>
      </c>
    </row>
    <row r="222" spans="1:7">
      <c r="A222" s="49" t="s">
        <v>211</v>
      </c>
      <c r="B222" s="49" t="s">
        <v>6</v>
      </c>
      <c r="C222" s="49" t="s">
        <v>27</v>
      </c>
      <c r="D222" s="49" t="s">
        <v>106</v>
      </c>
      <c r="E222" s="49" t="s">
        <v>29</v>
      </c>
      <c r="F222" s="50">
        <v>26762.2109375</v>
      </c>
      <c r="G222" s="52">
        <v>18880</v>
      </c>
    </row>
    <row r="223" spans="1:7">
      <c r="A223" s="49" t="s">
        <v>211</v>
      </c>
      <c r="B223" s="49" t="s">
        <v>6</v>
      </c>
      <c r="C223" s="49" t="s">
        <v>27</v>
      </c>
      <c r="D223" s="49" t="s">
        <v>125</v>
      </c>
      <c r="E223" s="49" t="s">
        <v>29</v>
      </c>
      <c r="F223" s="50">
        <v>917.6300048828125</v>
      </c>
      <c r="G223" s="52">
        <v>2474.39990234375</v>
      </c>
    </row>
    <row r="224" spans="1:7">
      <c r="A224" s="49" t="s">
        <v>211</v>
      </c>
      <c r="B224" s="49" t="s">
        <v>6</v>
      </c>
      <c r="C224" s="49" t="s">
        <v>27</v>
      </c>
      <c r="D224" s="49" t="s">
        <v>106</v>
      </c>
      <c r="E224" s="49" t="s">
        <v>29</v>
      </c>
      <c r="F224" s="50">
        <v>79833.041015625</v>
      </c>
      <c r="G224" s="52">
        <v>49929</v>
      </c>
    </row>
    <row r="225" spans="1:7">
      <c r="A225" s="49" t="s">
        <v>211</v>
      </c>
      <c r="B225" s="49" t="s">
        <v>6</v>
      </c>
      <c r="C225" s="49" t="s">
        <v>27</v>
      </c>
      <c r="D225" s="49" t="s">
        <v>129</v>
      </c>
      <c r="E225" s="49" t="s">
        <v>29</v>
      </c>
      <c r="F225" s="50">
        <v>1509.5699462890625</v>
      </c>
      <c r="G225" s="52">
        <v>7495</v>
      </c>
    </row>
    <row r="226" spans="1:7">
      <c r="A226" s="49" t="s">
        <v>211</v>
      </c>
      <c r="B226" s="49" t="s">
        <v>6</v>
      </c>
      <c r="C226" s="49" t="s">
        <v>27</v>
      </c>
      <c r="D226" s="49" t="s">
        <v>128</v>
      </c>
      <c r="E226" s="49" t="s">
        <v>29</v>
      </c>
      <c r="F226" s="50">
        <v>72.430000305175781</v>
      </c>
      <c r="G226" s="52">
        <v>160</v>
      </c>
    </row>
    <row r="227" spans="1:7">
      <c r="A227" s="49" t="s">
        <v>211</v>
      </c>
      <c r="B227" s="49" t="s">
        <v>6</v>
      </c>
      <c r="C227" s="49" t="s">
        <v>27</v>
      </c>
      <c r="D227" s="49" t="s">
        <v>130</v>
      </c>
      <c r="E227" s="49" t="s">
        <v>29</v>
      </c>
      <c r="F227" s="50">
        <v>1941.8699951171875</v>
      </c>
      <c r="G227" s="52">
        <v>11239.8203125</v>
      </c>
    </row>
    <row r="228" spans="1:7">
      <c r="A228" s="49" t="s">
        <v>211</v>
      </c>
      <c r="B228" s="49" t="s">
        <v>6</v>
      </c>
      <c r="C228" s="49" t="s">
        <v>27</v>
      </c>
      <c r="D228" s="49" t="s">
        <v>106</v>
      </c>
      <c r="E228" s="49" t="s">
        <v>29</v>
      </c>
      <c r="F228" s="50">
        <v>26762.2109375</v>
      </c>
      <c r="G228" s="52">
        <v>16445</v>
      </c>
    </row>
    <row r="229" spans="1:7">
      <c r="A229" s="49" t="s">
        <v>211</v>
      </c>
      <c r="B229" s="49" t="s">
        <v>6</v>
      </c>
      <c r="C229" s="49" t="s">
        <v>27</v>
      </c>
      <c r="D229" s="49" t="s">
        <v>106</v>
      </c>
      <c r="E229" s="49" t="s">
        <v>29</v>
      </c>
      <c r="F229" s="50">
        <v>26762.2109375</v>
      </c>
      <c r="G229" s="52">
        <v>17147</v>
      </c>
    </row>
    <row r="230" spans="1:7">
      <c r="A230" s="49" t="s">
        <v>211</v>
      </c>
      <c r="B230" s="49" t="s">
        <v>6</v>
      </c>
      <c r="C230" s="49" t="s">
        <v>27</v>
      </c>
      <c r="D230" s="49" t="s">
        <v>106</v>
      </c>
      <c r="E230" s="49" t="s">
        <v>29</v>
      </c>
      <c r="F230" s="50">
        <v>26762.2109375</v>
      </c>
      <c r="G230" s="52">
        <v>19470</v>
      </c>
    </row>
    <row r="231" spans="1:7">
      <c r="A231" s="49" t="s">
        <v>211</v>
      </c>
      <c r="B231" s="49" t="s">
        <v>6</v>
      </c>
      <c r="C231" s="49" t="s">
        <v>27</v>
      </c>
      <c r="D231" s="49" t="s">
        <v>106</v>
      </c>
      <c r="E231" s="49" t="s">
        <v>29</v>
      </c>
      <c r="F231" s="50">
        <v>24494.23046875</v>
      </c>
      <c r="G231" s="52">
        <v>22680</v>
      </c>
    </row>
    <row r="232" spans="1:7">
      <c r="A232" s="49" t="s">
        <v>211</v>
      </c>
      <c r="B232" s="49" t="s">
        <v>6</v>
      </c>
      <c r="C232" s="49" t="s">
        <v>27</v>
      </c>
      <c r="D232" s="49" t="s">
        <v>254</v>
      </c>
      <c r="E232" s="49" t="s">
        <v>29</v>
      </c>
      <c r="F232" s="50">
        <v>20250.599609375</v>
      </c>
      <c r="G232" s="52">
        <v>17411.359375</v>
      </c>
    </row>
    <row r="233" spans="1:7">
      <c r="A233" s="49" t="s">
        <v>211</v>
      </c>
      <c r="B233" s="49" t="s">
        <v>6</v>
      </c>
      <c r="C233" s="49" t="s">
        <v>27</v>
      </c>
      <c r="D233" s="49" t="s">
        <v>104</v>
      </c>
      <c r="E233" s="49" t="s">
        <v>29</v>
      </c>
      <c r="F233" s="50">
        <v>24040.630859375</v>
      </c>
      <c r="G233" s="52">
        <v>59890</v>
      </c>
    </row>
    <row r="234" spans="1:7">
      <c r="A234" s="49" t="s">
        <v>211</v>
      </c>
      <c r="B234" s="49" t="s">
        <v>6</v>
      </c>
      <c r="C234" s="49" t="s">
        <v>27</v>
      </c>
      <c r="D234" s="49" t="s">
        <v>104</v>
      </c>
      <c r="E234" s="49" t="s">
        <v>29</v>
      </c>
      <c r="F234" s="50">
        <v>16374.849609375</v>
      </c>
      <c r="G234" s="52">
        <v>30685</v>
      </c>
    </row>
    <row r="235" spans="1:7">
      <c r="A235" s="49" t="s">
        <v>211</v>
      </c>
      <c r="B235" s="49" t="s">
        <v>6</v>
      </c>
      <c r="C235" s="49" t="s">
        <v>27</v>
      </c>
      <c r="D235" s="49" t="s">
        <v>104</v>
      </c>
      <c r="E235" s="49" t="s">
        <v>29</v>
      </c>
      <c r="F235" s="50">
        <v>17280.219909667969</v>
      </c>
      <c r="G235" s="52">
        <v>49258.9599609375</v>
      </c>
    </row>
    <row r="236" spans="1:7">
      <c r="A236" s="49" t="s">
        <v>211</v>
      </c>
      <c r="B236" s="49" t="s">
        <v>6</v>
      </c>
      <c r="C236" s="49" t="s">
        <v>27</v>
      </c>
      <c r="D236" s="49" t="s">
        <v>104</v>
      </c>
      <c r="E236" s="49" t="s">
        <v>29</v>
      </c>
      <c r="F236" s="50">
        <v>21706.619140625</v>
      </c>
      <c r="G236" s="52">
        <v>56474.12890625</v>
      </c>
    </row>
    <row r="237" spans="1:7">
      <c r="A237" s="49" t="s">
        <v>211</v>
      </c>
      <c r="B237" s="49" t="s">
        <v>6</v>
      </c>
      <c r="C237" s="49" t="s">
        <v>27</v>
      </c>
      <c r="D237" s="49" t="s">
        <v>104</v>
      </c>
      <c r="E237" s="49" t="s">
        <v>29</v>
      </c>
      <c r="F237" s="50">
        <v>9071.9404296875</v>
      </c>
      <c r="G237" s="52">
        <v>25000</v>
      </c>
    </row>
    <row r="238" spans="1:7">
      <c r="A238" s="49" t="s">
        <v>211</v>
      </c>
      <c r="B238" s="49" t="s">
        <v>6</v>
      </c>
      <c r="C238" s="49" t="s">
        <v>27</v>
      </c>
      <c r="D238" s="49" t="s">
        <v>105</v>
      </c>
      <c r="E238" s="49" t="s">
        <v>29</v>
      </c>
      <c r="F238" s="50">
        <v>25395.759765625</v>
      </c>
      <c r="G238" s="52">
        <v>16796.259765625</v>
      </c>
    </row>
    <row r="239" spans="1:7">
      <c r="A239" s="49" t="s">
        <v>211</v>
      </c>
      <c r="B239" s="49" t="s">
        <v>6</v>
      </c>
      <c r="C239" s="49" t="s">
        <v>27</v>
      </c>
      <c r="D239" s="49" t="s">
        <v>106</v>
      </c>
      <c r="E239" s="49" t="s">
        <v>29</v>
      </c>
      <c r="F239" s="50">
        <v>25401.419921875</v>
      </c>
      <c r="G239" s="52">
        <v>17220</v>
      </c>
    </row>
    <row r="240" spans="1:7">
      <c r="A240" s="49" t="s">
        <v>211</v>
      </c>
      <c r="B240" s="49" t="s">
        <v>6</v>
      </c>
      <c r="C240" s="49" t="s">
        <v>27</v>
      </c>
      <c r="D240" s="49" t="s">
        <v>105</v>
      </c>
      <c r="E240" s="49" t="s">
        <v>29</v>
      </c>
      <c r="F240" s="50">
        <v>22679.83984375</v>
      </c>
      <c r="G240" s="52">
        <v>18036.380859375</v>
      </c>
    </row>
    <row r="241" spans="1:7">
      <c r="A241" s="49" t="s">
        <v>211</v>
      </c>
      <c r="B241" s="49" t="s">
        <v>6</v>
      </c>
      <c r="C241" s="49" t="s">
        <v>27</v>
      </c>
      <c r="D241" s="49" t="s">
        <v>104</v>
      </c>
      <c r="E241" s="49" t="s">
        <v>29</v>
      </c>
      <c r="F241" s="50">
        <v>907.19000244140625</v>
      </c>
      <c r="G241" s="52">
        <v>4309.5</v>
      </c>
    </row>
    <row r="242" spans="1:7">
      <c r="A242" s="49" t="s">
        <v>211</v>
      </c>
      <c r="B242" s="49" t="s">
        <v>6</v>
      </c>
      <c r="C242" s="49" t="s">
        <v>27</v>
      </c>
      <c r="D242" s="49" t="s">
        <v>104</v>
      </c>
      <c r="E242" s="49" t="s">
        <v>29</v>
      </c>
      <c r="F242" s="50">
        <v>2041.1900329589844</v>
      </c>
      <c r="G242" s="52">
        <v>11457.699951171875</v>
      </c>
    </row>
    <row r="243" spans="1:7">
      <c r="A243" s="49" t="s">
        <v>211</v>
      </c>
      <c r="B243" s="49" t="s">
        <v>6</v>
      </c>
      <c r="C243" s="49" t="s">
        <v>27</v>
      </c>
      <c r="D243" s="49" t="s">
        <v>105</v>
      </c>
      <c r="E243" s="49" t="s">
        <v>29</v>
      </c>
      <c r="F243" s="50">
        <v>18597.470703125</v>
      </c>
      <c r="G243" s="52">
        <v>15170</v>
      </c>
    </row>
    <row r="244" spans="1:7">
      <c r="A244" s="49" t="s">
        <v>211</v>
      </c>
      <c r="B244" s="49" t="s">
        <v>6</v>
      </c>
      <c r="C244" s="49" t="s">
        <v>27</v>
      </c>
      <c r="D244" s="49" t="s">
        <v>105</v>
      </c>
      <c r="E244" s="49" t="s">
        <v>29</v>
      </c>
      <c r="F244" s="50">
        <v>25401.419921875</v>
      </c>
      <c r="G244" s="52">
        <v>19600</v>
      </c>
    </row>
    <row r="245" spans="1:7">
      <c r="A245" s="49" t="s">
        <v>211</v>
      </c>
      <c r="B245" s="49" t="s">
        <v>6</v>
      </c>
      <c r="C245" s="49" t="s">
        <v>27</v>
      </c>
      <c r="D245" s="49" t="s">
        <v>106</v>
      </c>
      <c r="E245" s="49" t="s">
        <v>29</v>
      </c>
      <c r="F245" s="50">
        <v>24494.23046875</v>
      </c>
      <c r="G245" s="52">
        <v>17820</v>
      </c>
    </row>
    <row r="246" spans="1:7">
      <c r="A246" s="49" t="s">
        <v>211</v>
      </c>
      <c r="B246" s="49" t="s">
        <v>6</v>
      </c>
      <c r="C246" s="49" t="s">
        <v>27</v>
      </c>
      <c r="D246" s="49" t="s">
        <v>92</v>
      </c>
      <c r="E246" s="49" t="s">
        <v>29</v>
      </c>
      <c r="F246" s="50">
        <v>517.010009765625</v>
      </c>
      <c r="G246" s="52">
        <v>2697.25</v>
      </c>
    </row>
    <row r="247" spans="1:7">
      <c r="A247" s="49" t="s">
        <v>211</v>
      </c>
      <c r="B247" s="49" t="s">
        <v>6</v>
      </c>
      <c r="C247" s="49" t="s">
        <v>27</v>
      </c>
      <c r="D247" s="49" t="s">
        <v>94</v>
      </c>
      <c r="E247" s="49" t="s">
        <v>29</v>
      </c>
      <c r="F247" s="50">
        <v>81514.8984375</v>
      </c>
      <c r="G247" s="52">
        <v>118316.53125</v>
      </c>
    </row>
    <row r="248" spans="1:7">
      <c r="A248" s="49" t="s">
        <v>211</v>
      </c>
      <c r="B248" s="49" t="s">
        <v>6</v>
      </c>
      <c r="C248" s="49" t="s">
        <v>27</v>
      </c>
      <c r="D248" s="49" t="s">
        <v>128</v>
      </c>
      <c r="E248" s="49" t="s">
        <v>29</v>
      </c>
      <c r="F248" s="50">
        <v>1471.9200439453125</v>
      </c>
      <c r="G248" s="52">
        <v>8457.75</v>
      </c>
    </row>
    <row r="249" spans="1:7">
      <c r="A249" s="49" t="s">
        <v>211</v>
      </c>
      <c r="B249" s="49" t="s">
        <v>6</v>
      </c>
      <c r="C249" s="49" t="s">
        <v>27</v>
      </c>
      <c r="D249" s="49" t="s">
        <v>183</v>
      </c>
      <c r="E249" s="49" t="s">
        <v>29</v>
      </c>
      <c r="F249" s="50">
        <v>24947.830078125</v>
      </c>
      <c r="G249" s="52">
        <v>54582</v>
      </c>
    </row>
    <row r="250" spans="1:7">
      <c r="A250" s="49" t="s">
        <v>211</v>
      </c>
      <c r="B250" s="49" t="s">
        <v>6</v>
      </c>
      <c r="C250" s="49" t="s">
        <v>27</v>
      </c>
      <c r="D250" s="49" t="s">
        <v>106</v>
      </c>
      <c r="E250" s="49" t="s">
        <v>29</v>
      </c>
      <c r="F250" s="50">
        <v>79388.521484375</v>
      </c>
      <c r="G250" s="52">
        <v>69548.080078125</v>
      </c>
    </row>
    <row r="251" spans="1:7">
      <c r="A251" s="49" t="s">
        <v>211</v>
      </c>
      <c r="B251" s="49" t="s">
        <v>6</v>
      </c>
      <c r="C251" s="49" t="s">
        <v>27</v>
      </c>
      <c r="D251" s="49" t="s">
        <v>104</v>
      </c>
      <c r="E251" s="49" t="s">
        <v>29</v>
      </c>
      <c r="F251" s="50">
        <v>26308.619140625</v>
      </c>
      <c r="G251" s="52">
        <v>60271.23828125</v>
      </c>
    </row>
    <row r="252" spans="1:7">
      <c r="A252" s="49" t="s">
        <v>211</v>
      </c>
      <c r="B252" s="49" t="s">
        <v>6</v>
      </c>
      <c r="C252" s="49" t="s">
        <v>27</v>
      </c>
      <c r="D252" s="49" t="s">
        <v>104</v>
      </c>
      <c r="E252" s="49" t="s">
        <v>29</v>
      </c>
      <c r="F252" s="50">
        <v>3628.77001953125</v>
      </c>
      <c r="G252" s="52">
        <v>38664</v>
      </c>
    </row>
    <row r="253" spans="1:7">
      <c r="A253" s="49" t="s">
        <v>211</v>
      </c>
      <c r="B253" s="49" t="s">
        <v>6</v>
      </c>
      <c r="C253" s="49" t="s">
        <v>27</v>
      </c>
      <c r="D253" s="49" t="s">
        <v>104</v>
      </c>
      <c r="E253" s="49" t="s">
        <v>29</v>
      </c>
      <c r="F253" s="50">
        <v>8817.919921875</v>
      </c>
      <c r="G253" s="52">
        <v>22356</v>
      </c>
    </row>
    <row r="254" spans="1:7">
      <c r="A254" s="49" t="s">
        <v>211</v>
      </c>
      <c r="B254" s="49" t="s">
        <v>6</v>
      </c>
      <c r="C254" s="49" t="s">
        <v>27</v>
      </c>
      <c r="D254" s="49" t="s">
        <v>106</v>
      </c>
      <c r="E254" s="49" t="s">
        <v>29</v>
      </c>
      <c r="F254" s="50">
        <v>228794.21875</v>
      </c>
      <c r="G254" s="52">
        <v>160586.2607421875</v>
      </c>
    </row>
    <row r="255" spans="1:7">
      <c r="A255" s="49" t="s">
        <v>211</v>
      </c>
      <c r="B255" s="49" t="s">
        <v>6</v>
      </c>
      <c r="C255" s="49" t="s">
        <v>27</v>
      </c>
      <c r="D255" s="49" t="s">
        <v>93</v>
      </c>
      <c r="E255" s="49" t="s">
        <v>29</v>
      </c>
      <c r="F255" s="50">
        <v>1870.0499877929687</v>
      </c>
      <c r="G255" s="52">
        <v>7731.9599609375</v>
      </c>
    </row>
    <row r="256" spans="1:7">
      <c r="A256" s="49" t="s">
        <v>211</v>
      </c>
      <c r="B256" s="49" t="s">
        <v>6</v>
      </c>
      <c r="C256" s="49" t="s">
        <v>27</v>
      </c>
      <c r="D256" s="49" t="s">
        <v>104</v>
      </c>
      <c r="E256" s="49" t="s">
        <v>29</v>
      </c>
      <c r="F256" s="50">
        <v>23587.029296875</v>
      </c>
      <c r="G256" s="52">
        <v>59800</v>
      </c>
    </row>
    <row r="257" spans="1:7">
      <c r="A257" s="49" t="s">
        <v>211</v>
      </c>
      <c r="B257" s="49" t="s">
        <v>6</v>
      </c>
      <c r="C257" s="49" t="s">
        <v>27</v>
      </c>
      <c r="D257" s="49" t="s">
        <v>104</v>
      </c>
      <c r="E257" s="49" t="s">
        <v>29</v>
      </c>
      <c r="F257" s="50">
        <v>926.78997802734375</v>
      </c>
      <c r="G257" s="52">
        <v>4801.52001953125</v>
      </c>
    </row>
    <row r="258" spans="1:7">
      <c r="A258" s="49" t="s">
        <v>211</v>
      </c>
      <c r="B258" s="49" t="s">
        <v>6</v>
      </c>
      <c r="C258" s="49" t="s">
        <v>27</v>
      </c>
      <c r="D258" s="49" t="s">
        <v>104</v>
      </c>
      <c r="E258" s="49" t="s">
        <v>29</v>
      </c>
      <c r="F258" s="50">
        <v>10732.099609375</v>
      </c>
      <c r="G258" s="52">
        <v>27918.80078125</v>
      </c>
    </row>
    <row r="259" spans="1:7">
      <c r="A259" s="49" t="s">
        <v>211</v>
      </c>
      <c r="B259" s="49" t="s">
        <v>6</v>
      </c>
      <c r="C259" s="49" t="s">
        <v>27</v>
      </c>
      <c r="D259" s="49" t="s">
        <v>94</v>
      </c>
      <c r="E259" s="49" t="s">
        <v>29</v>
      </c>
      <c r="F259" s="50">
        <v>18143.869140625</v>
      </c>
      <c r="G259" s="52">
        <v>24000</v>
      </c>
    </row>
    <row r="260" spans="1:7">
      <c r="A260" s="49" t="s">
        <v>211</v>
      </c>
      <c r="B260" s="49" t="s">
        <v>6</v>
      </c>
      <c r="C260" s="49" t="s">
        <v>27</v>
      </c>
      <c r="D260" s="49" t="s">
        <v>105</v>
      </c>
      <c r="E260" s="49" t="s">
        <v>29</v>
      </c>
      <c r="F260" s="50">
        <v>23768.470703125</v>
      </c>
      <c r="G260" s="52">
        <v>28612</v>
      </c>
    </row>
    <row r="261" spans="1:7">
      <c r="A261" s="49" t="s">
        <v>211</v>
      </c>
      <c r="B261" s="49" t="s">
        <v>6</v>
      </c>
      <c r="C261" s="49" t="s">
        <v>27</v>
      </c>
      <c r="D261" s="49" t="s">
        <v>104</v>
      </c>
      <c r="E261" s="49" t="s">
        <v>29</v>
      </c>
      <c r="F261" s="50">
        <v>13317.599609375</v>
      </c>
      <c r="G261" s="52">
        <v>29653.599609375</v>
      </c>
    </row>
    <row r="262" spans="1:7">
      <c r="A262" s="49" t="s">
        <v>211</v>
      </c>
      <c r="B262" s="49" t="s">
        <v>6</v>
      </c>
      <c r="C262" s="49" t="s">
        <v>27</v>
      </c>
      <c r="D262" s="49" t="s">
        <v>106</v>
      </c>
      <c r="E262" s="49" t="s">
        <v>29</v>
      </c>
      <c r="F262" s="50">
        <v>76149.830078125</v>
      </c>
      <c r="G262" s="52">
        <v>61556.19921875</v>
      </c>
    </row>
    <row r="263" spans="1:7">
      <c r="A263" s="49" t="s">
        <v>211</v>
      </c>
      <c r="B263" s="49" t="s">
        <v>6</v>
      </c>
      <c r="C263" s="49" t="s">
        <v>27</v>
      </c>
      <c r="D263" s="49" t="s">
        <v>127</v>
      </c>
      <c r="E263" s="49" t="s">
        <v>66</v>
      </c>
      <c r="F263" s="50">
        <v>160.64999389648437</v>
      </c>
      <c r="G263" s="52">
        <v>453.97000122070312</v>
      </c>
    </row>
    <row r="264" spans="1:7">
      <c r="A264" s="49" t="s">
        <v>211</v>
      </c>
      <c r="B264" s="49" t="s">
        <v>6</v>
      </c>
      <c r="C264" s="49" t="s">
        <v>27</v>
      </c>
      <c r="D264" s="49" t="s">
        <v>106</v>
      </c>
      <c r="E264" s="49" t="s">
        <v>29</v>
      </c>
      <c r="F264" s="50">
        <v>25401.419921875</v>
      </c>
      <c r="G264" s="52">
        <v>18480</v>
      </c>
    </row>
    <row r="265" spans="1:7">
      <c r="A265" s="49" t="s">
        <v>211</v>
      </c>
      <c r="B265" s="49" t="s">
        <v>6</v>
      </c>
      <c r="C265" s="49" t="s">
        <v>27</v>
      </c>
      <c r="D265" s="49" t="s">
        <v>128</v>
      </c>
      <c r="E265" s="49" t="s">
        <v>29</v>
      </c>
      <c r="F265" s="50">
        <v>10.890000343322754</v>
      </c>
      <c r="G265" s="52">
        <v>148</v>
      </c>
    </row>
    <row r="266" spans="1:7">
      <c r="A266" s="49" t="s">
        <v>211</v>
      </c>
      <c r="B266" s="49" t="s">
        <v>6</v>
      </c>
      <c r="C266" s="49" t="s">
        <v>27</v>
      </c>
      <c r="D266" s="49" t="s">
        <v>131</v>
      </c>
      <c r="E266" s="49" t="s">
        <v>29</v>
      </c>
      <c r="F266" s="50">
        <v>195.5</v>
      </c>
      <c r="G266" s="52">
        <v>1423.1300048828125</v>
      </c>
    </row>
    <row r="267" spans="1:7">
      <c r="A267" s="49" t="s">
        <v>211</v>
      </c>
      <c r="B267" s="49" t="s">
        <v>6</v>
      </c>
      <c r="C267" s="49" t="s">
        <v>27</v>
      </c>
      <c r="D267" s="49" t="s">
        <v>130</v>
      </c>
      <c r="E267" s="49" t="s">
        <v>29</v>
      </c>
      <c r="F267" s="50">
        <v>279.8699951171875</v>
      </c>
      <c r="G267" s="52">
        <v>1588</v>
      </c>
    </row>
    <row r="268" spans="1:7">
      <c r="A268" s="49" t="s">
        <v>211</v>
      </c>
      <c r="B268" s="49" t="s">
        <v>6</v>
      </c>
      <c r="C268" s="49" t="s">
        <v>27</v>
      </c>
      <c r="D268" s="49" t="s">
        <v>106</v>
      </c>
      <c r="E268" s="49" t="s">
        <v>29</v>
      </c>
      <c r="F268" s="50">
        <v>105234.4765625</v>
      </c>
      <c r="G268" s="52">
        <v>69805.98046875</v>
      </c>
    </row>
    <row r="269" spans="1:7">
      <c r="A269" s="49" t="s">
        <v>211</v>
      </c>
      <c r="B269" s="49" t="s">
        <v>6</v>
      </c>
      <c r="C269" s="49" t="s">
        <v>27</v>
      </c>
      <c r="D269" s="49" t="s">
        <v>106</v>
      </c>
      <c r="E269" s="49" t="s">
        <v>29</v>
      </c>
      <c r="F269" s="50">
        <v>26762.2109375</v>
      </c>
      <c r="G269" s="52">
        <v>19470</v>
      </c>
    </row>
    <row r="270" spans="1:7">
      <c r="A270" s="49" t="s">
        <v>211</v>
      </c>
      <c r="B270" s="49" t="s">
        <v>6</v>
      </c>
      <c r="C270" s="49" t="s">
        <v>27</v>
      </c>
      <c r="D270" s="49" t="s">
        <v>104</v>
      </c>
      <c r="E270" s="49" t="s">
        <v>29</v>
      </c>
      <c r="F270" s="50">
        <v>2086.550048828125</v>
      </c>
      <c r="G270" s="52">
        <v>10506.41015625</v>
      </c>
    </row>
    <row r="271" spans="1:7">
      <c r="A271" s="31" t="s">
        <v>211</v>
      </c>
      <c r="B271" s="32"/>
      <c r="C271" s="32"/>
      <c r="D271" s="32"/>
      <c r="E271" s="32"/>
      <c r="F271" s="32">
        <f>SUM(F209:F270)</f>
        <v>2023283.855340004</v>
      </c>
      <c r="G271" s="33">
        <f>SUM(G209:G270)</f>
        <v>2415119.513092041</v>
      </c>
    </row>
    <row r="272" spans="1:7">
      <c r="A272" s="49" t="s">
        <v>317</v>
      </c>
      <c r="B272" s="49" t="s">
        <v>6</v>
      </c>
      <c r="C272" s="49" t="s">
        <v>27</v>
      </c>
      <c r="D272" s="49" t="s">
        <v>306</v>
      </c>
      <c r="E272" s="49" t="s">
        <v>29</v>
      </c>
      <c r="F272" s="50">
        <v>24494.23046875</v>
      </c>
      <c r="G272" s="52">
        <v>23760</v>
      </c>
    </row>
    <row r="273" spans="1:7">
      <c r="A273" s="49" t="s">
        <v>317</v>
      </c>
      <c r="B273" s="49" t="s">
        <v>6</v>
      </c>
      <c r="C273" s="49" t="s">
        <v>27</v>
      </c>
      <c r="D273" s="49" t="s">
        <v>104</v>
      </c>
      <c r="E273" s="49" t="s">
        <v>29</v>
      </c>
      <c r="F273" s="50">
        <v>30315.23046875</v>
      </c>
      <c r="G273" s="52">
        <v>91870.23828125</v>
      </c>
    </row>
    <row r="274" spans="1:7">
      <c r="A274" s="49" t="s">
        <v>317</v>
      </c>
      <c r="B274" s="49" t="s">
        <v>6</v>
      </c>
      <c r="C274" s="49" t="s">
        <v>27</v>
      </c>
      <c r="D274" s="49" t="s">
        <v>131</v>
      </c>
      <c r="E274" s="49" t="s">
        <v>29</v>
      </c>
      <c r="F274" s="50">
        <v>8164.740234375</v>
      </c>
      <c r="G274" s="52">
        <v>37440</v>
      </c>
    </row>
    <row r="275" spans="1:7">
      <c r="A275" s="49" t="s">
        <v>317</v>
      </c>
      <c r="B275" s="49" t="s">
        <v>6</v>
      </c>
      <c r="C275" s="49" t="s">
        <v>27</v>
      </c>
      <c r="D275" s="49" t="s">
        <v>106</v>
      </c>
      <c r="E275" s="49" t="s">
        <v>29</v>
      </c>
      <c r="F275" s="50">
        <v>26762.2109375</v>
      </c>
      <c r="G275" s="52">
        <v>16545</v>
      </c>
    </row>
    <row r="276" spans="1:7">
      <c r="A276" s="49" t="s">
        <v>317</v>
      </c>
      <c r="B276" s="49" t="s">
        <v>6</v>
      </c>
      <c r="C276" s="49" t="s">
        <v>27</v>
      </c>
      <c r="D276" s="49" t="s">
        <v>106</v>
      </c>
      <c r="E276" s="49" t="s">
        <v>29</v>
      </c>
      <c r="F276" s="50">
        <v>26762.2109375</v>
      </c>
      <c r="G276" s="52">
        <v>18880</v>
      </c>
    </row>
    <row r="277" spans="1:7">
      <c r="A277" s="49" t="s">
        <v>317</v>
      </c>
      <c r="B277" s="49" t="s">
        <v>6</v>
      </c>
      <c r="C277" s="49" t="s">
        <v>27</v>
      </c>
      <c r="D277" s="49" t="s">
        <v>104</v>
      </c>
      <c r="E277" s="49" t="s">
        <v>29</v>
      </c>
      <c r="F277" s="50">
        <v>49895.650390625</v>
      </c>
      <c r="G277" s="52">
        <v>120420</v>
      </c>
    </row>
    <row r="278" spans="1:7">
      <c r="A278" s="49" t="s">
        <v>317</v>
      </c>
      <c r="B278" s="49" t="s">
        <v>6</v>
      </c>
      <c r="C278" s="49" t="s">
        <v>27</v>
      </c>
      <c r="D278" s="49" t="s">
        <v>106</v>
      </c>
      <c r="E278" s="49" t="s">
        <v>29</v>
      </c>
      <c r="F278" s="50">
        <v>54431.62109375</v>
      </c>
      <c r="G278" s="52">
        <v>38400</v>
      </c>
    </row>
    <row r="279" spans="1:7">
      <c r="A279" s="49" t="s">
        <v>317</v>
      </c>
      <c r="B279" s="49" t="s">
        <v>6</v>
      </c>
      <c r="C279" s="49" t="s">
        <v>27</v>
      </c>
      <c r="D279" s="49" t="s">
        <v>106</v>
      </c>
      <c r="E279" s="49" t="s">
        <v>29</v>
      </c>
      <c r="F279" s="50">
        <v>25401.419921875</v>
      </c>
      <c r="G279" s="52">
        <v>17220</v>
      </c>
    </row>
    <row r="280" spans="1:7">
      <c r="A280" s="49" t="s">
        <v>317</v>
      </c>
      <c r="B280" s="49" t="s">
        <v>6</v>
      </c>
      <c r="C280" s="49" t="s">
        <v>27</v>
      </c>
      <c r="D280" s="49" t="s">
        <v>104</v>
      </c>
      <c r="E280" s="49" t="s">
        <v>29</v>
      </c>
      <c r="F280" s="50">
        <v>51927.759765625</v>
      </c>
      <c r="G280" s="52">
        <v>129996.796875</v>
      </c>
    </row>
    <row r="281" spans="1:7">
      <c r="A281" s="49" t="s">
        <v>317</v>
      </c>
      <c r="B281" s="49" t="s">
        <v>6</v>
      </c>
      <c r="C281" s="49" t="s">
        <v>27</v>
      </c>
      <c r="D281" s="49" t="s">
        <v>259</v>
      </c>
      <c r="E281" s="49" t="s">
        <v>29</v>
      </c>
      <c r="F281" s="50">
        <v>1814.0999755859375</v>
      </c>
      <c r="G281" s="52">
        <v>4408.81982421875</v>
      </c>
    </row>
    <row r="282" spans="1:7">
      <c r="A282" s="49" t="s">
        <v>317</v>
      </c>
      <c r="B282" s="49" t="s">
        <v>6</v>
      </c>
      <c r="C282" s="49" t="s">
        <v>27</v>
      </c>
      <c r="D282" s="49" t="s">
        <v>131</v>
      </c>
      <c r="E282" s="49" t="s">
        <v>66</v>
      </c>
      <c r="F282" s="50">
        <v>8302.6396484375</v>
      </c>
      <c r="G282" s="52">
        <v>26832</v>
      </c>
    </row>
    <row r="283" spans="1:7">
      <c r="A283" s="49" t="s">
        <v>317</v>
      </c>
      <c r="B283" s="49" t="s">
        <v>6</v>
      </c>
      <c r="C283" s="49" t="s">
        <v>27</v>
      </c>
      <c r="D283" s="49" t="s">
        <v>129</v>
      </c>
      <c r="E283" s="49" t="s">
        <v>29</v>
      </c>
      <c r="F283" s="50">
        <v>2903.02001953125</v>
      </c>
      <c r="G283" s="52">
        <v>19200</v>
      </c>
    </row>
    <row r="284" spans="1:7">
      <c r="A284" s="49" t="s">
        <v>317</v>
      </c>
      <c r="B284" s="49" t="s">
        <v>6</v>
      </c>
      <c r="C284" s="49" t="s">
        <v>27</v>
      </c>
      <c r="D284" s="49" t="s">
        <v>126</v>
      </c>
      <c r="E284" s="49" t="s">
        <v>66</v>
      </c>
      <c r="F284" s="50">
        <v>800.32997131347656</v>
      </c>
      <c r="G284" s="52">
        <v>153078</v>
      </c>
    </row>
    <row r="285" spans="1:7">
      <c r="A285" s="49" t="s">
        <v>317</v>
      </c>
      <c r="B285" s="49" t="s">
        <v>6</v>
      </c>
      <c r="C285" s="49" t="s">
        <v>27</v>
      </c>
      <c r="D285" s="49" t="s">
        <v>106</v>
      </c>
      <c r="E285" s="49" t="s">
        <v>29</v>
      </c>
      <c r="F285" s="50">
        <v>57153.19921875</v>
      </c>
      <c r="G285" s="52">
        <v>108460</v>
      </c>
    </row>
    <row r="286" spans="1:7">
      <c r="A286" s="49" t="s">
        <v>317</v>
      </c>
      <c r="B286" s="49" t="s">
        <v>6</v>
      </c>
      <c r="C286" s="49" t="s">
        <v>27</v>
      </c>
      <c r="D286" s="49" t="s">
        <v>104</v>
      </c>
      <c r="E286" s="49" t="s">
        <v>29</v>
      </c>
      <c r="F286" s="50">
        <v>13159.299926757813</v>
      </c>
      <c r="G286" s="52">
        <v>36100.990234375</v>
      </c>
    </row>
    <row r="287" spans="1:7">
      <c r="A287" s="49" t="s">
        <v>317</v>
      </c>
      <c r="B287" s="49" t="s">
        <v>6</v>
      </c>
      <c r="C287" s="49" t="s">
        <v>27</v>
      </c>
      <c r="D287" s="49" t="s">
        <v>104</v>
      </c>
      <c r="E287" s="49" t="s">
        <v>29</v>
      </c>
      <c r="F287" s="50">
        <v>1856.1199645996094</v>
      </c>
      <c r="G287" s="52">
        <v>5082</v>
      </c>
    </row>
    <row r="288" spans="1:7">
      <c r="A288" s="49" t="s">
        <v>317</v>
      </c>
      <c r="B288" s="49" t="s">
        <v>6</v>
      </c>
      <c r="C288" s="49" t="s">
        <v>27</v>
      </c>
      <c r="D288" s="49" t="s">
        <v>93</v>
      </c>
      <c r="E288" s="49" t="s">
        <v>29</v>
      </c>
      <c r="F288" s="50">
        <v>34.020000457763672</v>
      </c>
      <c r="G288" s="52">
        <v>272.70001220703125</v>
      </c>
    </row>
    <row r="289" spans="1:7">
      <c r="A289" s="49" t="s">
        <v>317</v>
      </c>
      <c r="B289" s="49" t="s">
        <v>6</v>
      </c>
      <c r="C289" s="49" t="s">
        <v>27</v>
      </c>
      <c r="D289" s="49" t="s">
        <v>130</v>
      </c>
      <c r="E289" s="49" t="s">
        <v>29</v>
      </c>
      <c r="F289" s="50">
        <v>12522.7900390625</v>
      </c>
      <c r="G289" s="52">
        <v>20662.099609375</v>
      </c>
    </row>
    <row r="290" spans="1:7">
      <c r="A290" s="49" t="s">
        <v>317</v>
      </c>
      <c r="B290" s="49" t="s">
        <v>6</v>
      </c>
      <c r="C290" s="49" t="s">
        <v>27</v>
      </c>
      <c r="D290" s="49" t="s">
        <v>131</v>
      </c>
      <c r="E290" s="49" t="s">
        <v>29</v>
      </c>
      <c r="F290" s="50">
        <v>10187.200073242187</v>
      </c>
      <c r="G290" s="52">
        <v>34553.8798828125</v>
      </c>
    </row>
    <row r="291" spans="1:7">
      <c r="A291" s="49" t="s">
        <v>317</v>
      </c>
      <c r="B291" s="49" t="s">
        <v>6</v>
      </c>
      <c r="C291" s="49" t="s">
        <v>27</v>
      </c>
      <c r="D291" s="49" t="s">
        <v>106</v>
      </c>
      <c r="E291" s="49" t="s">
        <v>29</v>
      </c>
      <c r="F291" s="50">
        <v>1494.1500244140625</v>
      </c>
      <c r="G291" s="52">
        <v>4691</v>
      </c>
    </row>
    <row r="292" spans="1:7">
      <c r="A292" s="49" t="s">
        <v>317</v>
      </c>
      <c r="B292" s="49" t="s">
        <v>6</v>
      </c>
      <c r="C292" s="49" t="s">
        <v>27</v>
      </c>
      <c r="D292" s="49" t="s">
        <v>127</v>
      </c>
      <c r="E292" s="49" t="s">
        <v>29</v>
      </c>
      <c r="F292" s="50">
        <v>7463.47998046875</v>
      </c>
      <c r="G292" s="52">
        <v>34878</v>
      </c>
    </row>
    <row r="293" spans="1:7">
      <c r="A293" s="49" t="s">
        <v>317</v>
      </c>
      <c r="B293" s="49" t="s">
        <v>6</v>
      </c>
      <c r="C293" s="49" t="s">
        <v>27</v>
      </c>
      <c r="D293" s="49" t="s">
        <v>106</v>
      </c>
      <c r="E293" s="49" t="s">
        <v>29</v>
      </c>
      <c r="F293" s="50">
        <v>26308.619140625</v>
      </c>
      <c r="G293" s="52">
        <v>17690</v>
      </c>
    </row>
    <row r="294" spans="1:7">
      <c r="A294" s="49" t="s">
        <v>317</v>
      </c>
      <c r="B294" s="49" t="s">
        <v>6</v>
      </c>
      <c r="C294" s="49" t="s">
        <v>27</v>
      </c>
      <c r="D294" s="49" t="s">
        <v>106</v>
      </c>
      <c r="E294" s="49" t="s">
        <v>29</v>
      </c>
      <c r="F294" s="50">
        <v>26308.619140625</v>
      </c>
      <c r="G294" s="52">
        <v>18560</v>
      </c>
    </row>
    <row r="295" spans="1:7">
      <c r="A295" s="49" t="s">
        <v>317</v>
      </c>
      <c r="B295" s="49" t="s">
        <v>6</v>
      </c>
      <c r="C295" s="49" t="s">
        <v>27</v>
      </c>
      <c r="D295" s="49" t="s">
        <v>106</v>
      </c>
      <c r="E295" s="49" t="s">
        <v>29</v>
      </c>
      <c r="F295" s="50">
        <v>80286.6328125</v>
      </c>
      <c r="G295" s="52">
        <v>58410</v>
      </c>
    </row>
    <row r="296" spans="1:7">
      <c r="A296" s="49" t="s">
        <v>317</v>
      </c>
      <c r="B296" s="49" t="s">
        <v>6</v>
      </c>
      <c r="C296" s="49" t="s">
        <v>27</v>
      </c>
      <c r="D296" s="49" t="s">
        <v>132</v>
      </c>
      <c r="E296" s="49" t="s">
        <v>29</v>
      </c>
      <c r="F296" s="50">
        <v>2553.75</v>
      </c>
      <c r="G296" s="52">
        <v>16097.399658203125</v>
      </c>
    </row>
    <row r="297" spans="1:7">
      <c r="A297" s="49" t="s">
        <v>317</v>
      </c>
      <c r="B297" s="49" t="s">
        <v>6</v>
      </c>
      <c r="C297" s="49" t="s">
        <v>27</v>
      </c>
      <c r="D297" s="49" t="s">
        <v>105</v>
      </c>
      <c r="E297" s="49" t="s">
        <v>29</v>
      </c>
      <c r="F297" s="50">
        <v>15803.3095703125</v>
      </c>
      <c r="G297" s="52">
        <v>14632.7998046875</v>
      </c>
    </row>
    <row r="298" spans="1:7">
      <c r="A298" s="49" t="s">
        <v>317</v>
      </c>
      <c r="B298" s="49" t="s">
        <v>6</v>
      </c>
      <c r="C298" s="49" t="s">
        <v>27</v>
      </c>
      <c r="D298" s="49" t="s">
        <v>130</v>
      </c>
      <c r="E298" s="49" t="s">
        <v>29</v>
      </c>
      <c r="F298" s="50">
        <v>97.75</v>
      </c>
      <c r="G298" s="52">
        <v>713.58001708984375</v>
      </c>
    </row>
    <row r="299" spans="1:7">
      <c r="A299" s="49" t="s">
        <v>317</v>
      </c>
      <c r="B299" s="49" t="s">
        <v>6</v>
      </c>
      <c r="C299" s="49" t="s">
        <v>27</v>
      </c>
      <c r="D299" s="49" t="s">
        <v>104</v>
      </c>
      <c r="E299" s="49" t="s">
        <v>29</v>
      </c>
      <c r="F299" s="50">
        <v>48988.4609375</v>
      </c>
      <c r="G299" s="52">
        <v>115020</v>
      </c>
    </row>
    <row r="300" spans="1:7">
      <c r="A300" s="49" t="s">
        <v>317</v>
      </c>
      <c r="B300" s="49" t="s">
        <v>6</v>
      </c>
      <c r="C300" s="49" t="s">
        <v>27</v>
      </c>
      <c r="D300" s="49" t="s">
        <v>104</v>
      </c>
      <c r="E300" s="49" t="s">
        <v>29</v>
      </c>
      <c r="F300" s="50">
        <v>521.63998413085937</v>
      </c>
      <c r="G300" s="52">
        <v>2927.93994140625</v>
      </c>
    </row>
    <row r="301" spans="1:7">
      <c r="A301" s="49" t="s">
        <v>317</v>
      </c>
      <c r="B301" s="49" t="s">
        <v>6</v>
      </c>
      <c r="C301" s="49" t="s">
        <v>27</v>
      </c>
      <c r="D301" s="49" t="s">
        <v>104</v>
      </c>
      <c r="E301" s="49" t="s">
        <v>29</v>
      </c>
      <c r="F301" s="50">
        <v>24947.830078125</v>
      </c>
      <c r="G301" s="52">
        <v>58850</v>
      </c>
    </row>
    <row r="302" spans="1:7">
      <c r="A302" s="49" t="s">
        <v>317</v>
      </c>
      <c r="B302" s="49" t="s">
        <v>6</v>
      </c>
      <c r="C302" s="49" t="s">
        <v>27</v>
      </c>
      <c r="D302" s="49" t="s">
        <v>106</v>
      </c>
      <c r="E302" s="49" t="s">
        <v>29</v>
      </c>
      <c r="F302" s="50">
        <v>128367.900390625</v>
      </c>
      <c r="G302" s="52">
        <v>256375</v>
      </c>
    </row>
    <row r="303" spans="1:7">
      <c r="A303" s="49" t="s">
        <v>317</v>
      </c>
      <c r="B303" s="49" t="s">
        <v>6</v>
      </c>
      <c r="C303" s="49" t="s">
        <v>27</v>
      </c>
      <c r="D303" s="49" t="s">
        <v>104</v>
      </c>
      <c r="E303" s="49" t="s">
        <v>29</v>
      </c>
      <c r="F303" s="50">
        <v>4283.77001953125</v>
      </c>
      <c r="G303" s="52">
        <v>17915</v>
      </c>
    </row>
    <row r="304" spans="1:7">
      <c r="A304" s="49" t="s">
        <v>317</v>
      </c>
      <c r="B304" s="49" t="s">
        <v>6</v>
      </c>
      <c r="C304" s="49" t="s">
        <v>27</v>
      </c>
      <c r="D304" s="49" t="s">
        <v>94</v>
      </c>
      <c r="E304" s="49" t="s">
        <v>29</v>
      </c>
      <c r="F304" s="50">
        <v>54340.888671875</v>
      </c>
      <c r="G304" s="52">
        <v>90254</v>
      </c>
    </row>
    <row r="305" spans="1:7">
      <c r="A305" s="49" t="s">
        <v>317</v>
      </c>
      <c r="B305" s="49" t="s">
        <v>6</v>
      </c>
      <c r="C305" s="49" t="s">
        <v>27</v>
      </c>
      <c r="D305" s="49" t="s">
        <v>104</v>
      </c>
      <c r="E305" s="49" t="s">
        <v>29</v>
      </c>
      <c r="F305" s="50">
        <v>453.60000610351562</v>
      </c>
      <c r="G305" s="52">
        <v>2515.60009765625</v>
      </c>
    </row>
    <row r="306" spans="1:7">
      <c r="A306" s="49" t="s">
        <v>317</v>
      </c>
      <c r="B306" s="49" t="s">
        <v>6</v>
      </c>
      <c r="C306" s="49" t="s">
        <v>27</v>
      </c>
      <c r="D306" s="49" t="s">
        <v>106</v>
      </c>
      <c r="E306" s="49" t="s">
        <v>29</v>
      </c>
      <c r="F306" s="50">
        <v>26762.2109375</v>
      </c>
      <c r="G306" s="52">
        <v>18880</v>
      </c>
    </row>
    <row r="307" spans="1:7">
      <c r="A307" s="49" t="s">
        <v>317</v>
      </c>
      <c r="B307" s="49" t="s">
        <v>6</v>
      </c>
      <c r="C307" s="49" t="s">
        <v>27</v>
      </c>
      <c r="D307" s="49" t="s">
        <v>105</v>
      </c>
      <c r="E307" s="49" t="s">
        <v>29</v>
      </c>
      <c r="F307" s="50">
        <v>25425.759765625</v>
      </c>
      <c r="G307" s="52">
        <v>22421.4609375</v>
      </c>
    </row>
    <row r="308" spans="1:7">
      <c r="A308" s="49" t="s">
        <v>317</v>
      </c>
      <c r="B308" s="49" t="s">
        <v>6</v>
      </c>
      <c r="C308" s="49" t="s">
        <v>27</v>
      </c>
      <c r="D308" s="49" t="s">
        <v>106</v>
      </c>
      <c r="E308" s="49" t="s">
        <v>29</v>
      </c>
      <c r="F308" s="50">
        <v>127823.572265625</v>
      </c>
      <c r="G308" s="52">
        <v>96856</v>
      </c>
    </row>
    <row r="309" spans="1:7">
      <c r="A309" s="49" t="s">
        <v>317</v>
      </c>
      <c r="B309" s="49" t="s">
        <v>6</v>
      </c>
      <c r="C309" s="49" t="s">
        <v>27</v>
      </c>
      <c r="D309" s="49" t="s">
        <v>106</v>
      </c>
      <c r="E309" s="49" t="s">
        <v>29</v>
      </c>
      <c r="F309" s="50">
        <v>54431.62109375</v>
      </c>
      <c r="G309" s="52">
        <v>35339.869140625</v>
      </c>
    </row>
    <row r="310" spans="1:7">
      <c r="A310" s="49" t="s">
        <v>317</v>
      </c>
      <c r="B310" s="49" t="s">
        <v>6</v>
      </c>
      <c r="C310" s="49" t="s">
        <v>27</v>
      </c>
      <c r="D310" s="49" t="s">
        <v>104</v>
      </c>
      <c r="E310" s="49" t="s">
        <v>29</v>
      </c>
      <c r="F310" s="50">
        <v>53070.830078125</v>
      </c>
      <c r="G310" s="52">
        <v>115774.80078125</v>
      </c>
    </row>
    <row r="311" spans="1:7">
      <c r="A311" s="49" t="s">
        <v>317</v>
      </c>
      <c r="B311" s="49" t="s">
        <v>6</v>
      </c>
      <c r="C311" s="49" t="s">
        <v>27</v>
      </c>
      <c r="D311" s="49" t="s">
        <v>106</v>
      </c>
      <c r="E311" s="49" t="s">
        <v>29</v>
      </c>
      <c r="F311" s="50">
        <v>105234.4765625</v>
      </c>
      <c r="G311" s="52">
        <v>69564.98046875</v>
      </c>
    </row>
    <row r="312" spans="1:7">
      <c r="A312" s="49" t="s">
        <v>317</v>
      </c>
      <c r="B312" s="49" t="s">
        <v>6</v>
      </c>
      <c r="C312" s="49" t="s">
        <v>27</v>
      </c>
      <c r="D312" s="49" t="s">
        <v>104</v>
      </c>
      <c r="E312" s="49" t="s">
        <v>29</v>
      </c>
      <c r="F312" s="50">
        <v>709.75</v>
      </c>
      <c r="G312" s="52">
        <v>3511.5400390625</v>
      </c>
    </row>
    <row r="313" spans="1:7">
      <c r="A313" s="49" t="s">
        <v>317</v>
      </c>
      <c r="B313" s="49" t="s">
        <v>6</v>
      </c>
      <c r="C313" s="49" t="s">
        <v>27</v>
      </c>
      <c r="D313" s="49" t="s">
        <v>127</v>
      </c>
      <c r="E313" s="49" t="s">
        <v>29</v>
      </c>
      <c r="F313" s="50">
        <v>97.75</v>
      </c>
      <c r="G313" s="52">
        <v>710.739990234375</v>
      </c>
    </row>
    <row r="314" spans="1:7">
      <c r="A314" s="49" t="s">
        <v>317</v>
      </c>
      <c r="B314" s="49" t="s">
        <v>6</v>
      </c>
      <c r="C314" s="49" t="s">
        <v>27</v>
      </c>
      <c r="D314" s="49" t="s">
        <v>92</v>
      </c>
      <c r="E314" s="49" t="s">
        <v>29</v>
      </c>
      <c r="F314" s="50">
        <v>2608.179931640625</v>
      </c>
      <c r="G314" s="52">
        <v>14787.8603515625</v>
      </c>
    </row>
    <row r="315" spans="1:7">
      <c r="A315" s="49" t="s">
        <v>317</v>
      </c>
      <c r="B315" s="49" t="s">
        <v>6</v>
      </c>
      <c r="C315" s="49" t="s">
        <v>27</v>
      </c>
      <c r="D315" s="49" t="s">
        <v>104</v>
      </c>
      <c r="E315" s="49" t="s">
        <v>29</v>
      </c>
      <c r="F315" s="50">
        <v>27185.070457458496</v>
      </c>
      <c r="G315" s="52">
        <v>70167.518402099609</v>
      </c>
    </row>
    <row r="316" spans="1:7">
      <c r="A316" s="49" t="s">
        <v>317</v>
      </c>
      <c r="B316" s="49" t="s">
        <v>6</v>
      </c>
      <c r="C316" s="49" t="s">
        <v>27</v>
      </c>
      <c r="D316" s="49" t="s">
        <v>105</v>
      </c>
      <c r="E316" s="49" t="s">
        <v>29</v>
      </c>
      <c r="F316" s="50">
        <v>49024.740234375</v>
      </c>
      <c r="G316" s="52">
        <v>76654.3984375</v>
      </c>
    </row>
    <row r="317" spans="1:7">
      <c r="A317" s="49" t="s">
        <v>317</v>
      </c>
      <c r="B317" s="49" t="s">
        <v>6</v>
      </c>
      <c r="C317" s="49" t="s">
        <v>27</v>
      </c>
      <c r="D317" s="49" t="s">
        <v>306</v>
      </c>
      <c r="E317" s="49" t="s">
        <v>29</v>
      </c>
      <c r="F317" s="50">
        <v>6803.9501953125</v>
      </c>
      <c r="G317" s="52">
        <v>13050</v>
      </c>
    </row>
    <row r="318" spans="1:7">
      <c r="A318" s="49" t="s">
        <v>317</v>
      </c>
      <c r="B318" s="49" t="s">
        <v>6</v>
      </c>
      <c r="C318" s="49" t="s">
        <v>27</v>
      </c>
      <c r="D318" s="49" t="s">
        <v>125</v>
      </c>
      <c r="E318" s="49" t="s">
        <v>29</v>
      </c>
      <c r="F318" s="50">
        <v>95.709999084472656</v>
      </c>
      <c r="G318" s="52">
        <v>325.25</v>
      </c>
    </row>
    <row r="319" spans="1:7">
      <c r="A319" s="49" t="s">
        <v>317</v>
      </c>
      <c r="B319" s="49" t="s">
        <v>6</v>
      </c>
      <c r="C319" s="49" t="s">
        <v>27</v>
      </c>
      <c r="D319" s="49" t="s">
        <v>306</v>
      </c>
      <c r="E319" s="49" t="s">
        <v>29</v>
      </c>
      <c r="F319" s="50">
        <v>21954.08984375</v>
      </c>
      <c r="G319" s="52">
        <v>21780</v>
      </c>
    </row>
    <row r="320" spans="1:7">
      <c r="A320" s="49" t="s">
        <v>317</v>
      </c>
      <c r="B320" s="49" t="s">
        <v>6</v>
      </c>
      <c r="C320" s="49" t="s">
        <v>27</v>
      </c>
      <c r="D320" s="49" t="s">
        <v>106</v>
      </c>
      <c r="E320" s="49" t="s">
        <v>29</v>
      </c>
      <c r="F320" s="50">
        <v>26762.2109375</v>
      </c>
      <c r="G320" s="52">
        <v>18880</v>
      </c>
    </row>
    <row r="321" spans="1:7">
      <c r="A321" s="49" t="s">
        <v>317</v>
      </c>
      <c r="B321" s="49" t="s">
        <v>6</v>
      </c>
      <c r="C321" s="49" t="s">
        <v>27</v>
      </c>
      <c r="D321" s="49" t="s">
        <v>92</v>
      </c>
      <c r="E321" s="49" t="s">
        <v>29</v>
      </c>
      <c r="F321" s="50">
        <v>24486.51953125</v>
      </c>
      <c r="G321" s="52">
        <v>29053.41015625</v>
      </c>
    </row>
    <row r="322" spans="1:7">
      <c r="A322" s="49" t="s">
        <v>317</v>
      </c>
      <c r="B322" s="49" t="s">
        <v>6</v>
      </c>
      <c r="C322" s="49" t="s">
        <v>27</v>
      </c>
      <c r="D322" s="49" t="s">
        <v>39</v>
      </c>
      <c r="E322" s="49" t="s">
        <v>29</v>
      </c>
      <c r="F322" s="50">
        <v>79606.2421875</v>
      </c>
      <c r="G322" s="52">
        <v>83362.5</v>
      </c>
    </row>
    <row r="323" spans="1:7">
      <c r="A323" s="49" t="s">
        <v>317</v>
      </c>
      <c r="B323" s="49" t="s">
        <v>6</v>
      </c>
      <c r="C323" s="49" t="s">
        <v>27</v>
      </c>
      <c r="D323" s="49" t="s">
        <v>94</v>
      </c>
      <c r="E323" s="49" t="s">
        <v>29</v>
      </c>
      <c r="F323" s="50">
        <v>3621.199951171875</v>
      </c>
      <c r="G323" s="52">
        <v>4560</v>
      </c>
    </row>
    <row r="324" spans="1:7">
      <c r="A324" s="49" t="s">
        <v>317</v>
      </c>
      <c r="B324" s="49" t="s">
        <v>6</v>
      </c>
      <c r="C324" s="49" t="s">
        <v>27</v>
      </c>
      <c r="D324" s="49" t="s">
        <v>106</v>
      </c>
      <c r="E324" s="49" t="s">
        <v>29</v>
      </c>
      <c r="F324" s="50">
        <v>18125.73046875</v>
      </c>
      <c r="G324" s="52">
        <v>19470</v>
      </c>
    </row>
    <row r="325" spans="1:7">
      <c r="A325" s="31" t="s">
        <v>317</v>
      </c>
      <c r="B325" s="32"/>
      <c r="C325" s="32"/>
      <c r="D325" s="32"/>
      <c r="E325" s="32"/>
      <c r="F325" s="32">
        <f>SUM(F272:F324)</f>
        <v>1482937.8082542419</v>
      </c>
      <c r="G325" s="33">
        <f>SUM(G272:G324)</f>
        <v>2327863.1729431152</v>
      </c>
    </row>
    <row r="326" spans="1:7">
      <c r="A326" s="49" t="s">
        <v>344</v>
      </c>
      <c r="B326" s="49" t="s">
        <v>6</v>
      </c>
      <c r="C326" s="49" t="s">
        <v>27</v>
      </c>
      <c r="D326" s="49" t="s">
        <v>104</v>
      </c>
      <c r="E326" s="49" t="s">
        <v>29</v>
      </c>
      <c r="F326" s="50">
        <v>24489.060546875</v>
      </c>
      <c r="G326" s="52">
        <v>58307.69921875</v>
      </c>
    </row>
    <row r="327" spans="1:7">
      <c r="A327" s="49" t="s">
        <v>344</v>
      </c>
      <c r="B327" s="49" t="s">
        <v>6</v>
      </c>
      <c r="C327" s="49" t="s">
        <v>27</v>
      </c>
      <c r="D327" s="49" t="s">
        <v>104</v>
      </c>
      <c r="E327" s="49" t="s">
        <v>29</v>
      </c>
      <c r="F327" s="50">
        <v>20865.44921875</v>
      </c>
      <c r="G327" s="52">
        <v>54740</v>
      </c>
    </row>
    <row r="328" spans="1:7">
      <c r="A328" s="49" t="s">
        <v>344</v>
      </c>
      <c r="B328" s="49" t="s">
        <v>6</v>
      </c>
      <c r="C328" s="49" t="s">
        <v>27</v>
      </c>
      <c r="D328" s="49" t="s">
        <v>104</v>
      </c>
      <c r="E328" s="49" t="s">
        <v>29</v>
      </c>
      <c r="F328" s="50">
        <v>25401.419921875</v>
      </c>
      <c r="G328" s="52">
        <v>64960</v>
      </c>
    </row>
    <row r="329" spans="1:7">
      <c r="A329" s="49" t="s">
        <v>344</v>
      </c>
      <c r="B329" s="49" t="s">
        <v>6</v>
      </c>
      <c r="C329" s="49" t="s">
        <v>27</v>
      </c>
      <c r="D329" s="49" t="s">
        <v>106</v>
      </c>
      <c r="E329" s="49" t="s">
        <v>29</v>
      </c>
      <c r="F329" s="50">
        <v>26308.619140625</v>
      </c>
      <c r="G329" s="52">
        <v>17835</v>
      </c>
    </row>
    <row r="330" spans="1:7">
      <c r="A330" s="49" t="s">
        <v>344</v>
      </c>
      <c r="B330" s="49" t="s">
        <v>6</v>
      </c>
      <c r="C330" s="49" t="s">
        <v>27</v>
      </c>
      <c r="D330" s="49" t="s">
        <v>104</v>
      </c>
      <c r="E330" s="49" t="s">
        <v>29</v>
      </c>
      <c r="F330" s="50">
        <v>23587.029296875</v>
      </c>
      <c r="G330" s="52">
        <v>421640</v>
      </c>
    </row>
    <row r="331" spans="1:7">
      <c r="A331" s="49" t="s">
        <v>344</v>
      </c>
      <c r="B331" s="49" t="s">
        <v>6</v>
      </c>
      <c r="C331" s="49" t="s">
        <v>27</v>
      </c>
      <c r="D331" s="49" t="s">
        <v>306</v>
      </c>
      <c r="E331" s="49" t="s">
        <v>29</v>
      </c>
      <c r="F331" s="50">
        <v>2721.580078125</v>
      </c>
      <c r="G331" s="52">
        <v>2620</v>
      </c>
    </row>
    <row r="332" spans="1:7">
      <c r="A332" s="49" t="s">
        <v>344</v>
      </c>
      <c r="B332" s="49" t="s">
        <v>6</v>
      </c>
      <c r="C332" s="49" t="s">
        <v>27</v>
      </c>
      <c r="D332" s="49" t="s">
        <v>94</v>
      </c>
      <c r="E332" s="49" t="s">
        <v>29</v>
      </c>
      <c r="F332" s="50">
        <v>44260.44140625</v>
      </c>
      <c r="G332" s="52">
        <v>50784.19140625</v>
      </c>
    </row>
    <row r="333" spans="1:7">
      <c r="A333" s="49" t="s">
        <v>344</v>
      </c>
      <c r="B333" s="49" t="s">
        <v>6</v>
      </c>
      <c r="C333" s="49" t="s">
        <v>27</v>
      </c>
      <c r="D333" s="49" t="s">
        <v>106</v>
      </c>
      <c r="E333" s="49" t="s">
        <v>29</v>
      </c>
      <c r="F333" s="50">
        <v>25425.759765625</v>
      </c>
      <c r="G333" s="52">
        <v>22421.4296875</v>
      </c>
    </row>
    <row r="334" spans="1:7">
      <c r="A334" s="49" t="s">
        <v>344</v>
      </c>
      <c r="B334" s="49" t="s">
        <v>6</v>
      </c>
      <c r="C334" s="49" t="s">
        <v>27</v>
      </c>
      <c r="D334" s="49" t="s">
        <v>104</v>
      </c>
      <c r="E334" s="49" t="s">
        <v>29</v>
      </c>
      <c r="F334" s="50">
        <v>3565.4300003051758</v>
      </c>
      <c r="G334" s="52">
        <v>11599.999938964844</v>
      </c>
    </row>
    <row r="335" spans="1:7">
      <c r="A335" s="49" t="s">
        <v>344</v>
      </c>
      <c r="B335" s="49" t="s">
        <v>6</v>
      </c>
      <c r="C335" s="49" t="s">
        <v>27</v>
      </c>
      <c r="D335" s="49" t="s">
        <v>39</v>
      </c>
      <c r="E335" s="49" t="s">
        <v>29</v>
      </c>
      <c r="F335" s="50">
        <v>26081.8203125</v>
      </c>
      <c r="G335" s="52">
        <v>33925</v>
      </c>
    </row>
    <row r="336" spans="1:7">
      <c r="A336" s="49" t="s">
        <v>344</v>
      </c>
      <c r="B336" s="49" t="s">
        <v>6</v>
      </c>
      <c r="C336" s="49" t="s">
        <v>27</v>
      </c>
      <c r="D336" s="49" t="s">
        <v>129</v>
      </c>
      <c r="E336" s="49" t="s">
        <v>29</v>
      </c>
      <c r="F336" s="50">
        <v>21772.650390625</v>
      </c>
      <c r="G336" s="52">
        <v>52920</v>
      </c>
    </row>
    <row r="337" spans="1:7">
      <c r="A337" s="49" t="s">
        <v>344</v>
      </c>
      <c r="B337" s="49" t="s">
        <v>6</v>
      </c>
      <c r="C337" s="49" t="s">
        <v>27</v>
      </c>
      <c r="D337" s="49" t="s">
        <v>106</v>
      </c>
      <c r="E337" s="49" t="s">
        <v>29</v>
      </c>
      <c r="F337" s="50">
        <v>26762.2109375</v>
      </c>
      <c r="G337" s="52">
        <v>18880</v>
      </c>
    </row>
    <row r="338" spans="1:7">
      <c r="A338" s="49" t="s">
        <v>344</v>
      </c>
      <c r="B338" s="49" t="s">
        <v>6</v>
      </c>
      <c r="C338" s="49" t="s">
        <v>27</v>
      </c>
      <c r="D338" s="49" t="s">
        <v>132</v>
      </c>
      <c r="E338" s="49" t="s">
        <v>29</v>
      </c>
      <c r="F338" s="50">
        <v>153.89999389648437</v>
      </c>
      <c r="G338" s="52">
        <v>1098.199951171875</v>
      </c>
    </row>
    <row r="339" spans="1:7">
      <c r="A339" s="49" t="s">
        <v>344</v>
      </c>
      <c r="B339" s="49" t="s">
        <v>6</v>
      </c>
      <c r="C339" s="49" t="s">
        <v>27</v>
      </c>
      <c r="D339" s="49" t="s">
        <v>131</v>
      </c>
      <c r="E339" s="49" t="s">
        <v>29</v>
      </c>
      <c r="F339" s="50">
        <v>471.739990234375</v>
      </c>
      <c r="G339" s="52">
        <v>2400</v>
      </c>
    </row>
    <row r="340" spans="1:7">
      <c r="A340" s="49" t="s">
        <v>344</v>
      </c>
      <c r="B340" s="49" t="s">
        <v>6</v>
      </c>
      <c r="C340" s="49" t="s">
        <v>27</v>
      </c>
      <c r="D340" s="49" t="s">
        <v>104</v>
      </c>
      <c r="E340" s="49" t="s">
        <v>29</v>
      </c>
      <c r="F340" s="50">
        <v>24494.23046875</v>
      </c>
      <c r="G340" s="52">
        <v>57935.078125</v>
      </c>
    </row>
    <row r="341" spans="1:7">
      <c r="A341" s="49" t="s">
        <v>344</v>
      </c>
      <c r="B341" s="49" t="s">
        <v>6</v>
      </c>
      <c r="C341" s="49" t="s">
        <v>27</v>
      </c>
      <c r="D341" s="49" t="s">
        <v>105</v>
      </c>
      <c r="E341" s="49" t="s">
        <v>29</v>
      </c>
      <c r="F341" s="50">
        <v>907.19000244140625</v>
      </c>
      <c r="G341" s="52">
        <v>620</v>
      </c>
    </row>
    <row r="342" spans="1:7">
      <c r="A342" s="49" t="s">
        <v>344</v>
      </c>
      <c r="B342" s="49" t="s">
        <v>6</v>
      </c>
      <c r="C342" s="49" t="s">
        <v>27</v>
      </c>
      <c r="D342" s="49" t="s">
        <v>132</v>
      </c>
      <c r="E342" s="49" t="s">
        <v>29</v>
      </c>
      <c r="F342" s="50">
        <v>2721.580078125</v>
      </c>
      <c r="G342" s="52">
        <v>12933</v>
      </c>
    </row>
    <row r="343" spans="1:7">
      <c r="A343" s="49" t="s">
        <v>344</v>
      </c>
      <c r="B343" s="49" t="s">
        <v>6</v>
      </c>
      <c r="C343" s="49" t="s">
        <v>27</v>
      </c>
      <c r="D343" s="49" t="s">
        <v>106</v>
      </c>
      <c r="E343" s="49" t="s">
        <v>29</v>
      </c>
      <c r="F343" s="50">
        <v>26762.2109375</v>
      </c>
      <c r="G343" s="52">
        <v>19470</v>
      </c>
    </row>
    <row r="344" spans="1:7">
      <c r="A344" s="49" t="s">
        <v>344</v>
      </c>
      <c r="B344" s="49" t="s">
        <v>6</v>
      </c>
      <c r="C344" s="49" t="s">
        <v>27</v>
      </c>
      <c r="D344" s="49" t="s">
        <v>129</v>
      </c>
      <c r="E344" s="49" t="s">
        <v>29</v>
      </c>
      <c r="F344" s="50">
        <v>5319.77978515625</v>
      </c>
      <c r="G344" s="52">
        <v>37143.44140625</v>
      </c>
    </row>
    <row r="345" spans="1:7">
      <c r="A345" s="49" t="s">
        <v>344</v>
      </c>
      <c r="B345" s="49" t="s">
        <v>6</v>
      </c>
      <c r="C345" s="49" t="s">
        <v>27</v>
      </c>
      <c r="D345" s="49" t="s">
        <v>106</v>
      </c>
      <c r="E345" s="49" t="s">
        <v>29</v>
      </c>
      <c r="F345" s="50">
        <v>26762.2109375</v>
      </c>
      <c r="G345" s="52">
        <v>18732.5</v>
      </c>
    </row>
    <row r="346" spans="1:7">
      <c r="A346" s="49" t="s">
        <v>344</v>
      </c>
      <c r="B346" s="49" t="s">
        <v>6</v>
      </c>
      <c r="C346" s="49" t="s">
        <v>27</v>
      </c>
      <c r="D346" s="49" t="s">
        <v>106</v>
      </c>
      <c r="E346" s="49" t="s">
        <v>29</v>
      </c>
      <c r="F346" s="50">
        <v>26308.619140625</v>
      </c>
      <c r="G346" s="52">
        <v>19140</v>
      </c>
    </row>
    <row r="347" spans="1:7">
      <c r="A347" s="49" t="s">
        <v>344</v>
      </c>
      <c r="B347" s="49" t="s">
        <v>6</v>
      </c>
      <c r="C347" s="49" t="s">
        <v>27</v>
      </c>
      <c r="D347" s="49" t="s">
        <v>106</v>
      </c>
      <c r="E347" s="49" t="s">
        <v>29</v>
      </c>
      <c r="F347" s="50">
        <v>54431.62109375</v>
      </c>
      <c r="G347" s="52">
        <v>35400</v>
      </c>
    </row>
    <row r="348" spans="1:7">
      <c r="A348" s="49" t="s">
        <v>344</v>
      </c>
      <c r="B348" s="49" t="s">
        <v>6</v>
      </c>
      <c r="C348" s="49" t="s">
        <v>27</v>
      </c>
      <c r="D348" s="49" t="s">
        <v>131</v>
      </c>
      <c r="E348" s="49" t="s">
        <v>29</v>
      </c>
      <c r="F348" s="50">
        <v>109.76999664306641</v>
      </c>
      <c r="G348" s="52">
        <v>572.67999267578125</v>
      </c>
    </row>
    <row r="349" spans="1:7">
      <c r="A349" s="49" t="s">
        <v>344</v>
      </c>
      <c r="B349" s="49" t="s">
        <v>6</v>
      </c>
      <c r="C349" s="49" t="s">
        <v>27</v>
      </c>
      <c r="D349" s="49" t="s">
        <v>306</v>
      </c>
      <c r="E349" s="49" t="s">
        <v>29</v>
      </c>
      <c r="F349" s="50">
        <v>2721.580078125</v>
      </c>
      <c r="G349" s="52">
        <v>2580</v>
      </c>
    </row>
    <row r="350" spans="1:7">
      <c r="A350" s="49" t="s">
        <v>344</v>
      </c>
      <c r="B350" s="49" t="s">
        <v>6</v>
      </c>
      <c r="C350" s="49" t="s">
        <v>27</v>
      </c>
      <c r="D350" s="49" t="s">
        <v>131</v>
      </c>
      <c r="E350" s="49" t="s">
        <v>29</v>
      </c>
      <c r="F350" s="50">
        <v>10709.870361328125</v>
      </c>
      <c r="G350" s="52">
        <v>42198.16015625</v>
      </c>
    </row>
    <row r="351" spans="1:7">
      <c r="A351" s="49" t="s">
        <v>344</v>
      </c>
      <c r="B351" s="49" t="s">
        <v>6</v>
      </c>
      <c r="C351" s="49" t="s">
        <v>27</v>
      </c>
      <c r="D351" s="49" t="s">
        <v>132</v>
      </c>
      <c r="E351" s="49" t="s">
        <v>29</v>
      </c>
      <c r="F351" s="50">
        <v>684.92999267578125</v>
      </c>
      <c r="G351" s="52">
        <v>4299.4000244140625</v>
      </c>
    </row>
    <row r="352" spans="1:7">
      <c r="A352" s="49" t="s">
        <v>344</v>
      </c>
      <c r="B352" s="49" t="s">
        <v>6</v>
      </c>
      <c r="C352" s="49" t="s">
        <v>27</v>
      </c>
      <c r="D352" s="49" t="s">
        <v>104</v>
      </c>
      <c r="E352" s="49" t="s">
        <v>29</v>
      </c>
      <c r="F352" s="50">
        <v>46765.18994140625</v>
      </c>
      <c r="G352" s="52">
        <v>139787.19921875</v>
      </c>
    </row>
    <row r="353" spans="1:7">
      <c r="A353" s="49" t="s">
        <v>344</v>
      </c>
      <c r="B353" s="49" t="s">
        <v>6</v>
      </c>
      <c r="C353" s="49" t="s">
        <v>27</v>
      </c>
      <c r="D353" s="49" t="s">
        <v>128</v>
      </c>
      <c r="E353" s="49" t="s">
        <v>29</v>
      </c>
      <c r="F353" s="50">
        <v>4850.760009765625</v>
      </c>
      <c r="G353" s="52">
        <v>9699.93994140625</v>
      </c>
    </row>
    <row r="354" spans="1:7">
      <c r="A354" s="49" t="s">
        <v>344</v>
      </c>
      <c r="B354" s="49" t="s">
        <v>6</v>
      </c>
      <c r="C354" s="49" t="s">
        <v>27</v>
      </c>
      <c r="D354" s="49" t="s">
        <v>359</v>
      </c>
      <c r="E354" s="49" t="s">
        <v>29</v>
      </c>
      <c r="F354" s="50">
        <v>4305.9898986816406</v>
      </c>
      <c r="G354" s="52">
        <v>17202.300048828125</v>
      </c>
    </row>
    <row r="355" spans="1:7">
      <c r="A355" s="49" t="s">
        <v>344</v>
      </c>
      <c r="B355" s="49" t="s">
        <v>6</v>
      </c>
      <c r="C355" s="49" t="s">
        <v>27</v>
      </c>
      <c r="D355" s="49" t="s">
        <v>105</v>
      </c>
      <c r="E355" s="49" t="s">
        <v>29</v>
      </c>
      <c r="F355" s="50">
        <v>10178.710083007812</v>
      </c>
      <c r="G355" s="52">
        <v>8601.60009765625</v>
      </c>
    </row>
    <row r="356" spans="1:7">
      <c r="A356" s="49" t="s">
        <v>344</v>
      </c>
      <c r="B356" s="49" t="s">
        <v>6</v>
      </c>
      <c r="C356" s="49" t="s">
        <v>27</v>
      </c>
      <c r="D356" s="49" t="s">
        <v>131</v>
      </c>
      <c r="E356" s="49" t="s">
        <v>29</v>
      </c>
      <c r="F356" s="50">
        <v>45.360000610351562</v>
      </c>
      <c r="G356" s="52">
        <v>169</v>
      </c>
    </row>
    <row r="357" spans="1:7">
      <c r="A357" s="49" t="s">
        <v>344</v>
      </c>
      <c r="B357" s="49" t="s">
        <v>6</v>
      </c>
      <c r="C357" s="49" t="s">
        <v>27</v>
      </c>
      <c r="D357" s="49" t="s">
        <v>39</v>
      </c>
      <c r="E357" s="49" t="s">
        <v>29</v>
      </c>
      <c r="F357" s="50">
        <v>79606.2421875</v>
      </c>
      <c r="G357" s="52">
        <v>83362.5</v>
      </c>
    </row>
    <row r="358" spans="1:7">
      <c r="A358" s="49" t="s">
        <v>344</v>
      </c>
      <c r="B358" s="49" t="s">
        <v>6</v>
      </c>
      <c r="C358" s="49" t="s">
        <v>27</v>
      </c>
      <c r="D358" s="49" t="s">
        <v>106</v>
      </c>
      <c r="E358" s="49" t="s">
        <v>29</v>
      </c>
      <c r="F358" s="50">
        <v>39009.3291015625</v>
      </c>
      <c r="G358" s="52">
        <v>35380</v>
      </c>
    </row>
    <row r="359" spans="1:7">
      <c r="A359" s="49" t="s">
        <v>344</v>
      </c>
      <c r="B359" s="49" t="s">
        <v>6</v>
      </c>
      <c r="C359" s="49" t="s">
        <v>27</v>
      </c>
      <c r="D359" s="49" t="s">
        <v>105</v>
      </c>
      <c r="E359" s="49" t="s">
        <v>29</v>
      </c>
      <c r="F359" s="50">
        <v>23587.029296875</v>
      </c>
      <c r="G359" s="52">
        <v>19240</v>
      </c>
    </row>
    <row r="360" spans="1:7">
      <c r="A360" s="49" t="s">
        <v>344</v>
      </c>
      <c r="B360" s="49" t="s">
        <v>6</v>
      </c>
      <c r="C360" s="49" t="s">
        <v>27</v>
      </c>
      <c r="D360" s="49" t="s">
        <v>104</v>
      </c>
      <c r="E360" s="49" t="s">
        <v>29</v>
      </c>
      <c r="F360" s="50">
        <v>79588.08984375</v>
      </c>
      <c r="G360" s="52">
        <v>161957.6015625</v>
      </c>
    </row>
    <row r="361" spans="1:7">
      <c r="A361" s="49" t="s">
        <v>344</v>
      </c>
      <c r="B361" s="49" t="s">
        <v>6</v>
      </c>
      <c r="C361" s="49" t="s">
        <v>27</v>
      </c>
      <c r="D361" s="49" t="s">
        <v>106</v>
      </c>
      <c r="E361" s="49" t="s">
        <v>29</v>
      </c>
      <c r="F361" s="50">
        <v>157624.916015625</v>
      </c>
      <c r="G361" s="52">
        <v>123625</v>
      </c>
    </row>
    <row r="362" spans="1:7">
      <c r="A362" s="49" t="s">
        <v>344</v>
      </c>
      <c r="B362" s="49" t="s">
        <v>6</v>
      </c>
      <c r="C362" s="49" t="s">
        <v>27</v>
      </c>
      <c r="D362" s="49" t="s">
        <v>106</v>
      </c>
      <c r="E362" s="49" t="s">
        <v>29</v>
      </c>
      <c r="F362" s="50">
        <v>26090.890625</v>
      </c>
      <c r="G362" s="52">
        <v>18981.599609375</v>
      </c>
    </row>
    <row r="363" spans="1:7">
      <c r="A363" s="49" t="s">
        <v>344</v>
      </c>
      <c r="B363" s="49" t="s">
        <v>6</v>
      </c>
      <c r="C363" s="49" t="s">
        <v>27</v>
      </c>
      <c r="D363" s="49" t="s">
        <v>106</v>
      </c>
      <c r="E363" s="49" t="s">
        <v>29</v>
      </c>
      <c r="F363" s="50">
        <v>130436.3125</v>
      </c>
      <c r="G363" s="52">
        <v>113136.091796875</v>
      </c>
    </row>
    <row r="364" spans="1:7">
      <c r="A364" s="49" t="s">
        <v>344</v>
      </c>
      <c r="B364" s="49" t="s">
        <v>6</v>
      </c>
      <c r="C364" s="49" t="s">
        <v>27</v>
      </c>
      <c r="D364" s="49" t="s">
        <v>106</v>
      </c>
      <c r="E364" s="49" t="s">
        <v>29</v>
      </c>
      <c r="F364" s="50">
        <v>11793.51953125</v>
      </c>
      <c r="G364" s="52">
        <v>14491.5703125</v>
      </c>
    </row>
    <row r="365" spans="1:7">
      <c r="A365" s="49" t="s">
        <v>344</v>
      </c>
      <c r="B365" s="49" t="s">
        <v>6</v>
      </c>
      <c r="C365" s="49" t="s">
        <v>27</v>
      </c>
      <c r="D365" s="49" t="s">
        <v>306</v>
      </c>
      <c r="E365" s="49" t="s">
        <v>29</v>
      </c>
      <c r="F365" s="50">
        <v>24494.23046875</v>
      </c>
      <c r="G365" s="52">
        <v>17992.80078125</v>
      </c>
    </row>
    <row r="366" spans="1:7">
      <c r="A366" s="49" t="s">
        <v>344</v>
      </c>
      <c r="B366" s="49" t="s">
        <v>6</v>
      </c>
      <c r="C366" s="49" t="s">
        <v>27</v>
      </c>
      <c r="D366" s="49" t="s">
        <v>132</v>
      </c>
      <c r="E366" s="49" t="s">
        <v>29</v>
      </c>
      <c r="F366" s="50">
        <v>10.859999656677246</v>
      </c>
      <c r="G366" s="52">
        <v>135.44999694824219</v>
      </c>
    </row>
    <row r="367" spans="1:7">
      <c r="A367" s="49" t="s">
        <v>344</v>
      </c>
      <c r="B367" s="49" t="s">
        <v>6</v>
      </c>
      <c r="C367" s="49" t="s">
        <v>27</v>
      </c>
      <c r="D367" s="49" t="s">
        <v>106</v>
      </c>
      <c r="E367" s="49" t="s">
        <v>29</v>
      </c>
      <c r="F367" s="50">
        <v>77274.75</v>
      </c>
      <c r="G367" s="52">
        <v>56702</v>
      </c>
    </row>
    <row r="368" spans="1:7">
      <c r="A368" s="49" t="s">
        <v>344</v>
      </c>
      <c r="B368" s="49" t="s">
        <v>6</v>
      </c>
      <c r="C368" s="49" t="s">
        <v>27</v>
      </c>
      <c r="D368" s="49" t="s">
        <v>34</v>
      </c>
      <c r="E368" s="49" t="s">
        <v>29</v>
      </c>
      <c r="F368" s="50">
        <v>108.62000274658203</v>
      </c>
      <c r="G368" s="52">
        <v>1377.510009765625</v>
      </c>
    </row>
    <row r="369" spans="1:7">
      <c r="A369" s="49" t="s">
        <v>344</v>
      </c>
      <c r="B369" s="49" t="s">
        <v>6</v>
      </c>
      <c r="C369" s="49" t="s">
        <v>27</v>
      </c>
      <c r="D369" s="49" t="s">
        <v>131</v>
      </c>
      <c r="E369" s="49" t="s">
        <v>29</v>
      </c>
      <c r="F369" s="50">
        <v>10738.900390625</v>
      </c>
      <c r="G369" s="52">
        <v>49035</v>
      </c>
    </row>
    <row r="370" spans="1:7">
      <c r="A370" s="49" t="s">
        <v>344</v>
      </c>
      <c r="B370" s="49" t="s">
        <v>6</v>
      </c>
      <c r="C370" s="49" t="s">
        <v>27</v>
      </c>
      <c r="D370" s="49" t="s">
        <v>104</v>
      </c>
      <c r="E370" s="49" t="s">
        <v>29</v>
      </c>
      <c r="F370" s="50">
        <v>4408.9599609375</v>
      </c>
      <c r="G370" s="52">
        <v>20364.990234375</v>
      </c>
    </row>
    <row r="371" spans="1:7">
      <c r="A371" s="49" t="s">
        <v>344</v>
      </c>
      <c r="B371" s="49" t="s">
        <v>6</v>
      </c>
      <c r="C371" s="49" t="s">
        <v>27</v>
      </c>
      <c r="D371" s="49" t="s">
        <v>106</v>
      </c>
      <c r="E371" s="49" t="s">
        <v>29</v>
      </c>
      <c r="F371" s="50">
        <v>156490.921875</v>
      </c>
      <c r="G371" s="52">
        <v>107718.921875</v>
      </c>
    </row>
    <row r="372" spans="1:7">
      <c r="A372" s="49" t="s">
        <v>344</v>
      </c>
      <c r="B372" s="49" t="s">
        <v>6</v>
      </c>
      <c r="C372" s="49" t="s">
        <v>27</v>
      </c>
      <c r="D372" s="49" t="s">
        <v>36</v>
      </c>
      <c r="E372" s="49" t="s">
        <v>66</v>
      </c>
      <c r="F372" s="50">
        <v>862.20001220703125</v>
      </c>
      <c r="G372" s="52">
        <v>28100</v>
      </c>
    </row>
    <row r="373" spans="1:7">
      <c r="A373" s="49" t="s">
        <v>344</v>
      </c>
      <c r="B373" s="49" t="s">
        <v>6</v>
      </c>
      <c r="C373" s="49" t="s">
        <v>27</v>
      </c>
      <c r="D373" s="49" t="s">
        <v>105</v>
      </c>
      <c r="E373" s="49" t="s">
        <v>29</v>
      </c>
      <c r="F373" s="50">
        <v>24494.23046875</v>
      </c>
      <c r="G373" s="52">
        <v>22140</v>
      </c>
    </row>
    <row r="374" spans="1:7">
      <c r="A374" s="49" t="s">
        <v>344</v>
      </c>
      <c r="B374" s="49" t="s">
        <v>6</v>
      </c>
      <c r="C374" s="49" t="s">
        <v>27</v>
      </c>
      <c r="D374" s="49" t="s">
        <v>125</v>
      </c>
      <c r="E374" s="49" t="s">
        <v>29</v>
      </c>
      <c r="F374" s="50">
        <v>5377.39013671875</v>
      </c>
      <c r="G374" s="52">
        <v>22251.599609375</v>
      </c>
    </row>
    <row r="375" spans="1:7">
      <c r="A375" s="49" t="s">
        <v>344</v>
      </c>
      <c r="B375" s="49" t="s">
        <v>6</v>
      </c>
      <c r="C375" s="49" t="s">
        <v>27</v>
      </c>
      <c r="D375" s="49" t="s">
        <v>107</v>
      </c>
      <c r="E375" s="49" t="s">
        <v>29</v>
      </c>
      <c r="F375" s="50">
        <v>24947.830078125</v>
      </c>
      <c r="G375" s="52">
        <v>25482.650390625</v>
      </c>
    </row>
    <row r="376" spans="1:7">
      <c r="A376" s="49" t="s">
        <v>344</v>
      </c>
      <c r="B376" s="49" t="s">
        <v>6</v>
      </c>
      <c r="C376" s="49" t="s">
        <v>27</v>
      </c>
      <c r="D376" s="49" t="s">
        <v>104</v>
      </c>
      <c r="E376" s="49" t="s">
        <v>29</v>
      </c>
      <c r="F376" s="50">
        <v>24436.4296875</v>
      </c>
      <c r="G376" s="52">
        <v>67340.7265625</v>
      </c>
    </row>
    <row r="377" spans="1:7">
      <c r="A377" s="49" t="s">
        <v>344</v>
      </c>
      <c r="B377" s="49" t="s">
        <v>6</v>
      </c>
      <c r="C377" s="49" t="s">
        <v>27</v>
      </c>
      <c r="D377" s="49" t="s">
        <v>94</v>
      </c>
      <c r="E377" s="49" t="s">
        <v>29</v>
      </c>
      <c r="F377" s="50">
        <v>3621.199951171875</v>
      </c>
      <c r="G377" s="52">
        <v>4560</v>
      </c>
    </row>
    <row r="378" spans="1:7">
      <c r="A378" s="49" t="s">
        <v>344</v>
      </c>
      <c r="B378" s="49" t="s">
        <v>6</v>
      </c>
      <c r="C378" s="49" t="s">
        <v>27</v>
      </c>
      <c r="D378" s="49" t="s">
        <v>39</v>
      </c>
      <c r="E378" s="49" t="s">
        <v>29</v>
      </c>
      <c r="F378" s="50">
        <v>26081.8203125</v>
      </c>
      <c r="G378" s="52">
        <v>33925.25</v>
      </c>
    </row>
    <row r="379" spans="1:7">
      <c r="A379" s="49" t="s">
        <v>344</v>
      </c>
      <c r="B379" s="49" t="s">
        <v>6</v>
      </c>
      <c r="C379" s="49" t="s">
        <v>27</v>
      </c>
      <c r="D379" s="49" t="s">
        <v>104</v>
      </c>
      <c r="E379" s="49" t="s">
        <v>29</v>
      </c>
      <c r="F379" s="50">
        <v>26762.2109375</v>
      </c>
      <c r="G379" s="52">
        <v>68440</v>
      </c>
    </row>
    <row r="380" spans="1:7">
      <c r="A380" s="49" t="s">
        <v>344</v>
      </c>
      <c r="B380" s="49" t="s">
        <v>6</v>
      </c>
      <c r="C380" s="49" t="s">
        <v>27</v>
      </c>
      <c r="D380" s="49" t="s">
        <v>106</v>
      </c>
      <c r="E380" s="49" t="s">
        <v>29</v>
      </c>
      <c r="F380" s="50">
        <v>25401.419921875</v>
      </c>
      <c r="G380" s="52">
        <v>17080</v>
      </c>
    </row>
    <row r="381" spans="1:7">
      <c r="A381" s="49" t="s">
        <v>344</v>
      </c>
      <c r="B381" s="49" t="s">
        <v>6</v>
      </c>
      <c r="C381" s="49" t="s">
        <v>27</v>
      </c>
      <c r="D381" s="49" t="s">
        <v>104</v>
      </c>
      <c r="E381" s="49" t="s">
        <v>29</v>
      </c>
      <c r="F381" s="50">
        <v>2429.9200439453125</v>
      </c>
      <c r="G381" s="52">
        <v>13907</v>
      </c>
    </row>
    <row r="382" spans="1:7">
      <c r="A382" s="49" t="s">
        <v>344</v>
      </c>
      <c r="B382" s="49" t="s">
        <v>6</v>
      </c>
      <c r="C382" s="49" t="s">
        <v>27</v>
      </c>
      <c r="D382" s="49" t="s">
        <v>104</v>
      </c>
      <c r="E382" s="49" t="s">
        <v>29</v>
      </c>
      <c r="F382" s="50">
        <v>18506.75</v>
      </c>
      <c r="G382" s="52">
        <v>45960</v>
      </c>
    </row>
    <row r="383" spans="1:7">
      <c r="A383" s="49" t="s">
        <v>344</v>
      </c>
      <c r="B383" s="49" t="s">
        <v>6</v>
      </c>
      <c r="C383" s="49" t="s">
        <v>27</v>
      </c>
      <c r="D383" s="49" t="s">
        <v>130</v>
      </c>
      <c r="E383" s="49" t="s">
        <v>29</v>
      </c>
      <c r="F383" s="50">
        <v>293.25</v>
      </c>
      <c r="G383" s="52">
        <v>2133</v>
      </c>
    </row>
    <row r="384" spans="1:7">
      <c r="A384" s="49" t="s">
        <v>344</v>
      </c>
      <c r="B384" s="49" t="s">
        <v>6</v>
      </c>
      <c r="C384" s="49" t="s">
        <v>27</v>
      </c>
      <c r="D384" s="49" t="s">
        <v>104</v>
      </c>
      <c r="E384" s="49" t="s">
        <v>29</v>
      </c>
      <c r="F384" s="50">
        <v>24494.23046875</v>
      </c>
      <c r="G384" s="52">
        <v>57780</v>
      </c>
    </row>
    <row r="385" spans="1:7">
      <c r="A385" s="49" t="s">
        <v>344</v>
      </c>
      <c r="B385" s="49" t="s">
        <v>6</v>
      </c>
      <c r="C385" s="49" t="s">
        <v>27</v>
      </c>
      <c r="D385" s="49" t="s">
        <v>106</v>
      </c>
      <c r="E385" s="49" t="s">
        <v>29</v>
      </c>
      <c r="F385" s="50">
        <v>401999.419921875</v>
      </c>
      <c r="G385" s="52">
        <v>301057.5</v>
      </c>
    </row>
    <row r="386" spans="1:7">
      <c r="A386" s="49" t="s">
        <v>344</v>
      </c>
      <c r="B386" s="49" t="s">
        <v>6</v>
      </c>
      <c r="C386" s="49" t="s">
        <v>27</v>
      </c>
      <c r="D386" s="49" t="s">
        <v>37</v>
      </c>
      <c r="E386" s="49" t="s">
        <v>29</v>
      </c>
      <c r="F386" s="50">
        <v>1995.8299560546875</v>
      </c>
      <c r="G386" s="52">
        <v>4027.10009765625</v>
      </c>
    </row>
    <row r="387" spans="1:7">
      <c r="A387" s="49" t="s">
        <v>344</v>
      </c>
      <c r="B387" s="49" t="s">
        <v>6</v>
      </c>
      <c r="C387" s="49" t="s">
        <v>27</v>
      </c>
      <c r="D387" s="49" t="s">
        <v>104</v>
      </c>
      <c r="E387" s="49" t="s">
        <v>29</v>
      </c>
      <c r="F387" s="50">
        <v>1632.949951171875</v>
      </c>
      <c r="G387" s="52">
        <v>9424.7998046875</v>
      </c>
    </row>
    <row r="388" spans="1:7">
      <c r="A388" s="49" t="s">
        <v>344</v>
      </c>
      <c r="B388" s="49" t="s">
        <v>6</v>
      </c>
      <c r="C388" s="49" t="s">
        <v>27</v>
      </c>
      <c r="D388" s="49" t="s">
        <v>105</v>
      </c>
      <c r="E388" s="49" t="s">
        <v>29</v>
      </c>
      <c r="F388" s="50">
        <v>28032.279296875</v>
      </c>
      <c r="G388" s="52">
        <v>55326</v>
      </c>
    </row>
    <row r="389" spans="1:7">
      <c r="A389" s="49" t="s">
        <v>344</v>
      </c>
      <c r="B389" s="49" t="s">
        <v>6</v>
      </c>
      <c r="C389" s="49" t="s">
        <v>27</v>
      </c>
      <c r="D389" s="49" t="s">
        <v>37</v>
      </c>
      <c r="E389" s="49" t="s">
        <v>29</v>
      </c>
      <c r="F389" s="50">
        <v>1004.260009765625</v>
      </c>
      <c r="G389" s="52">
        <v>5360.39990234375</v>
      </c>
    </row>
    <row r="390" spans="1:7">
      <c r="A390" s="49" t="s">
        <v>344</v>
      </c>
      <c r="B390" s="49" t="s">
        <v>6</v>
      </c>
      <c r="C390" s="49" t="s">
        <v>27</v>
      </c>
      <c r="D390" s="49" t="s">
        <v>104</v>
      </c>
      <c r="E390" s="49" t="s">
        <v>29</v>
      </c>
      <c r="F390" s="50">
        <v>58705.41015625</v>
      </c>
      <c r="G390" s="52">
        <v>147399.8701171875</v>
      </c>
    </row>
    <row r="391" spans="1:7">
      <c r="A391" s="49" t="s">
        <v>344</v>
      </c>
      <c r="B391" s="49" t="s">
        <v>6</v>
      </c>
      <c r="C391" s="49" t="s">
        <v>27</v>
      </c>
      <c r="D391" s="49" t="s">
        <v>127</v>
      </c>
      <c r="E391" s="49" t="s">
        <v>29</v>
      </c>
      <c r="F391" s="50">
        <v>97.75</v>
      </c>
      <c r="G391" s="52">
        <v>1710.5999755859375</v>
      </c>
    </row>
    <row r="392" spans="1:7">
      <c r="A392" s="49" t="s">
        <v>344</v>
      </c>
      <c r="B392" s="49" t="s">
        <v>6</v>
      </c>
      <c r="C392" s="49" t="s">
        <v>27</v>
      </c>
      <c r="D392" s="49" t="s">
        <v>104</v>
      </c>
      <c r="E392" s="49" t="s">
        <v>29</v>
      </c>
      <c r="F392" s="50">
        <v>15609.169921875</v>
      </c>
      <c r="G392" s="52">
        <v>97041.84375</v>
      </c>
    </row>
    <row r="393" spans="1:7">
      <c r="A393" s="31" t="s">
        <v>344</v>
      </c>
      <c r="B393" s="32"/>
      <c r="C393" s="32"/>
      <c r="D393" s="32"/>
      <c r="E393" s="32"/>
      <c r="F393" s="32">
        <f>SUM(F326:F392)</f>
        <v>2057996.2368383408</v>
      </c>
      <c r="G393" s="33">
        <f>SUM(G326:G392)</f>
        <v>3094565.195602417</v>
      </c>
    </row>
    <row r="394" spans="1:7">
      <c r="A394" s="49" t="s">
        <v>368</v>
      </c>
      <c r="B394" s="49" t="s">
        <v>6</v>
      </c>
      <c r="C394" s="49" t="s">
        <v>27</v>
      </c>
      <c r="D394" s="49" t="s">
        <v>126</v>
      </c>
      <c r="E394" s="49" t="s">
        <v>29</v>
      </c>
      <c r="F394" s="50">
        <v>11339.919921875</v>
      </c>
      <c r="G394" s="52">
        <v>22500</v>
      </c>
    </row>
    <row r="395" spans="1:7">
      <c r="A395" s="49" t="s">
        <v>368</v>
      </c>
      <c r="B395" s="49" t="s">
        <v>6</v>
      </c>
      <c r="C395" s="49" t="s">
        <v>27</v>
      </c>
      <c r="D395" s="49" t="s">
        <v>94</v>
      </c>
      <c r="E395" s="49" t="s">
        <v>29</v>
      </c>
      <c r="F395" s="50">
        <v>43474.078125</v>
      </c>
      <c r="G395" s="52">
        <v>52060</v>
      </c>
    </row>
    <row r="396" spans="1:7">
      <c r="A396" s="49" t="s">
        <v>368</v>
      </c>
      <c r="B396" s="49" t="s">
        <v>6</v>
      </c>
      <c r="C396" s="49" t="s">
        <v>27</v>
      </c>
      <c r="D396" s="49" t="s">
        <v>306</v>
      </c>
      <c r="E396" s="49" t="s">
        <v>29</v>
      </c>
      <c r="F396" s="50">
        <v>1360.7900390625</v>
      </c>
      <c r="G396" s="52">
        <v>1110</v>
      </c>
    </row>
    <row r="397" spans="1:7">
      <c r="A397" s="49" t="s">
        <v>368</v>
      </c>
      <c r="B397" s="49" t="s">
        <v>6</v>
      </c>
      <c r="C397" s="49" t="s">
        <v>27</v>
      </c>
      <c r="D397" s="49" t="s">
        <v>129</v>
      </c>
      <c r="E397" s="49" t="s">
        <v>29</v>
      </c>
      <c r="F397" s="50">
        <v>5715.31982421875</v>
      </c>
      <c r="G397" s="52">
        <v>15290</v>
      </c>
    </row>
    <row r="398" spans="1:7">
      <c r="A398" s="49" t="s">
        <v>368</v>
      </c>
      <c r="B398" s="49" t="s">
        <v>6</v>
      </c>
      <c r="C398" s="49" t="s">
        <v>27</v>
      </c>
      <c r="D398" s="49" t="s">
        <v>131</v>
      </c>
      <c r="E398" s="49" t="s">
        <v>29</v>
      </c>
      <c r="F398" s="50">
        <v>2204.47998046875</v>
      </c>
      <c r="G398" s="52">
        <v>4374</v>
      </c>
    </row>
    <row r="399" spans="1:7">
      <c r="A399" s="49" t="s">
        <v>368</v>
      </c>
      <c r="B399" s="49" t="s">
        <v>6</v>
      </c>
      <c r="C399" s="49" t="s">
        <v>27</v>
      </c>
      <c r="D399" s="49" t="s">
        <v>92</v>
      </c>
      <c r="E399" s="49" t="s">
        <v>29</v>
      </c>
      <c r="F399" s="50">
        <v>10795.599609375</v>
      </c>
      <c r="G399" s="52">
        <v>34510</v>
      </c>
    </row>
    <row r="400" spans="1:7">
      <c r="A400" s="49" t="s">
        <v>368</v>
      </c>
      <c r="B400" s="49" t="s">
        <v>6</v>
      </c>
      <c r="C400" s="49" t="s">
        <v>27</v>
      </c>
      <c r="D400" s="49" t="s">
        <v>105</v>
      </c>
      <c r="E400" s="49" t="s">
        <v>29</v>
      </c>
      <c r="F400" s="50">
        <v>12047.5302734375</v>
      </c>
      <c r="G400" s="52">
        <v>23372.80078125</v>
      </c>
    </row>
    <row r="401" spans="1:7">
      <c r="A401" s="49" t="s">
        <v>368</v>
      </c>
      <c r="B401" s="49" t="s">
        <v>6</v>
      </c>
      <c r="C401" s="49" t="s">
        <v>27</v>
      </c>
      <c r="D401" s="49" t="s">
        <v>104</v>
      </c>
      <c r="E401" s="49" t="s">
        <v>29</v>
      </c>
      <c r="F401" s="50">
        <v>46608.619140625</v>
      </c>
      <c r="G401" s="52">
        <v>198491.1015625</v>
      </c>
    </row>
    <row r="402" spans="1:7">
      <c r="A402" s="49" t="s">
        <v>368</v>
      </c>
      <c r="B402" s="49" t="s">
        <v>6</v>
      </c>
      <c r="C402" s="49" t="s">
        <v>27</v>
      </c>
      <c r="D402" s="49" t="s">
        <v>106</v>
      </c>
      <c r="E402" s="49" t="s">
        <v>29</v>
      </c>
      <c r="F402" s="50">
        <v>26762.2109375</v>
      </c>
      <c r="G402" s="52">
        <v>18880</v>
      </c>
    </row>
    <row r="403" spans="1:7">
      <c r="A403" s="49" t="s">
        <v>368</v>
      </c>
      <c r="B403" s="49" t="s">
        <v>6</v>
      </c>
      <c r="C403" s="49" t="s">
        <v>27</v>
      </c>
      <c r="D403" s="49" t="s">
        <v>104</v>
      </c>
      <c r="E403" s="49" t="s">
        <v>29</v>
      </c>
      <c r="F403" s="50">
        <v>16.959999084472656</v>
      </c>
      <c r="G403" s="52">
        <v>152.72999572753906</v>
      </c>
    </row>
    <row r="404" spans="1:7">
      <c r="A404" s="49" t="s">
        <v>367</v>
      </c>
      <c r="B404" s="49" t="s">
        <v>6</v>
      </c>
      <c r="C404" s="49" t="s">
        <v>27</v>
      </c>
      <c r="D404" s="49" t="s">
        <v>104</v>
      </c>
      <c r="E404" s="49" t="s">
        <v>29</v>
      </c>
      <c r="F404" s="50">
        <v>50802.83984375</v>
      </c>
      <c r="G404" s="52">
        <v>115600</v>
      </c>
    </row>
    <row r="405" spans="1:7">
      <c r="A405" s="49" t="s">
        <v>368</v>
      </c>
      <c r="B405" s="49" t="s">
        <v>6</v>
      </c>
      <c r="C405" s="49" t="s">
        <v>27</v>
      </c>
      <c r="D405" s="49" t="s">
        <v>104</v>
      </c>
      <c r="E405" s="49" t="s">
        <v>29</v>
      </c>
      <c r="F405" s="50">
        <v>35162.830078125</v>
      </c>
      <c r="G405" s="52">
        <v>114863.1796875</v>
      </c>
    </row>
    <row r="406" spans="1:7">
      <c r="A406" s="49" t="s">
        <v>368</v>
      </c>
      <c r="B406" s="49" t="s">
        <v>6</v>
      </c>
      <c r="C406" s="49" t="s">
        <v>27</v>
      </c>
      <c r="D406" s="49" t="s">
        <v>106</v>
      </c>
      <c r="E406" s="49" t="s">
        <v>29</v>
      </c>
      <c r="F406" s="50">
        <v>578155.00390625</v>
      </c>
      <c r="G406" s="52">
        <v>410471.1484375</v>
      </c>
    </row>
    <row r="407" spans="1:7">
      <c r="A407" s="49" t="s">
        <v>368</v>
      </c>
      <c r="B407" s="49" t="s">
        <v>6</v>
      </c>
      <c r="C407" s="49" t="s">
        <v>27</v>
      </c>
      <c r="D407" s="49" t="s">
        <v>39</v>
      </c>
      <c r="E407" s="49" t="s">
        <v>29</v>
      </c>
      <c r="F407" s="50">
        <v>240536.033203125</v>
      </c>
      <c r="G407" s="52">
        <v>250335</v>
      </c>
    </row>
    <row r="408" spans="1:7">
      <c r="A408" s="49" t="s">
        <v>368</v>
      </c>
      <c r="B408" s="49" t="s">
        <v>6</v>
      </c>
      <c r="C408" s="49" t="s">
        <v>27</v>
      </c>
      <c r="D408" s="49" t="s">
        <v>92</v>
      </c>
      <c r="E408" s="49" t="s">
        <v>29</v>
      </c>
      <c r="F408" s="50">
        <v>1675</v>
      </c>
      <c r="G408" s="52">
        <v>3973.699951171875</v>
      </c>
    </row>
    <row r="409" spans="1:7">
      <c r="A409" s="49" t="s">
        <v>367</v>
      </c>
      <c r="B409" s="49" t="s">
        <v>6</v>
      </c>
      <c r="C409" s="49" t="s">
        <v>27</v>
      </c>
      <c r="D409" s="49" t="s">
        <v>105</v>
      </c>
      <c r="E409" s="49" t="s">
        <v>29</v>
      </c>
      <c r="F409" s="50">
        <v>24947.830078125</v>
      </c>
      <c r="G409" s="52">
        <v>22550</v>
      </c>
    </row>
    <row r="410" spans="1:7">
      <c r="A410" s="49" t="s">
        <v>367</v>
      </c>
      <c r="B410" s="49" t="s">
        <v>6</v>
      </c>
      <c r="C410" s="49" t="s">
        <v>27</v>
      </c>
      <c r="D410" s="49" t="s">
        <v>104</v>
      </c>
      <c r="E410" s="49" t="s">
        <v>29</v>
      </c>
      <c r="F410" s="50">
        <v>2494.780029296875</v>
      </c>
      <c r="G410" s="52">
        <v>4950</v>
      </c>
    </row>
    <row r="411" spans="1:7">
      <c r="A411" s="49" t="s">
        <v>368</v>
      </c>
      <c r="B411" s="49" t="s">
        <v>6</v>
      </c>
      <c r="C411" s="49" t="s">
        <v>27</v>
      </c>
      <c r="D411" s="49" t="s">
        <v>95</v>
      </c>
      <c r="E411" s="49" t="s">
        <v>29</v>
      </c>
      <c r="F411" s="50">
        <v>16.329999923706055</v>
      </c>
      <c r="G411" s="52">
        <v>147.19999694824219</v>
      </c>
    </row>
    <row r="412" spans="1:7">
      <c r="A412" s="49" t="s">
        <v>368</v>
      </c>
      <c r="B412" s="49" t="s">
        <v>6</v>
      </c>
      <c r="C412" s="49" t="s">
        <v>27</v>
      </c>
      <c r="D412" s="49" t="s">
        <v>106</v>
      </c>
      <c r="E412" s="49" t="s">
        <v>29</v>
      </c>
      <c r="F412" s="50">
        <v>26762.2109375</v>
      </c>
      <c r="G412" s="52">
        <v>19470</v>
      </c>
    </row>
    <row r="413" spans="1:7">
      <c r="A413" s="49" t="s">
        <v>368</v>
      </c>
      <c r="B413" s="49" t="s">
        <v>6</v>
      </c>
      <c r="C413" s="49" t="s">
        <v>27</v>
      </c>
      <c r="D413" s="49" t="s">
        <v>106</v>
      </c>
      <c r="E413" s="49" t="s">
        <v>29</v>
      </c>
      <c r="F413" s="50">
        <v>26762.2109375</v>
      </c>
      <c r="G413" s="52">
        <v>19176</v>
      </c>
    </row>
    <row r="414" spans="1:7">
      <c r="A414" s="49" t="s">
        <v>368</v>
      </c>
      <c r="B414" s="49" t="s">
        <v>6</v>
      </c>
      <c r="C414" s="49" t="s">
        <v>27</v>
      </c>
      <c r="D414" s="49" t="s">
        <v>106</v>
      </c>
      <c r="E414" s="49" t="s">
        <v>29</v>
      </c>
      <c r="F414" s="50">
        <v>26762.2109375</v>
      </c>
      <c r="G414" s="52">
        <v>18585</v>
      </c>
    </row>
    <row r="415" spans="1:7">
      <c r="A415" s="49" t="s">
        <v>367</v>
      </c>
      <c r="B415" s="49" t="s">
        <v>6</v>
      </c>
      <c r="C415" s="49" t="s">
        <v>27</v>
      </c>
      <c r="D415" s="49" t="s">
        <v>39</v>
      </c>
      <c r="E415" s="49" t="s">
        <v>29</v>
      </c>
      <c r="F415" s="50">
        <v>22534.689453125</v>
      </c>
      <c r="G415" s="52">
        <v>29808</v>
      </c>
    </row>
    <row r="416" spans="1:7">
      <c r="A416" s="49" t="s">
        <v>368</v>
      </c>
      <c r="B416" s="49" t="s">
        <v>6</v>
      </c>
      <c r="C416" s="49" t="s">
        <v>27</v>
      </c>
      <c r="D416" s="49" t="s">
        <v>127</v>
      </c>
      <c r="E416" s="49" t="s">
        <v>29</v>
      </c>
      <c r="F416" s="50">
        <v>8634.669921875</v>
      </c>
      <c r="G416" s="52">
        <v>32000</v>
      </c>
    </row>
    <row r="417" spans="1:7">
      <c r="A417" s="49" t="s">
        <v>368</v>
      </c>
      <c r="B417" s="49" t="s">
        <v>6</v>
      </c>
      <c r="C417" s="49" t="s">
        <v>27</v>
      </c>
      <c r="D417" s="49" t="s">
        <v>131</v>
      </c>
      <c r="E417" s="49" t="s">
        <v>29</v>
      </c>
      <c r="F417" s="50">
        <v>17250.73974609375</v>
      </c>
      <c r="G417" s="52">
        <v>56791</v>
      </c>
    </row>
    <row r="418" spans="1:7">
      <c r="A418" s="49" t="s">
        <v>368</v>
      </c>
      <c r="B418" s="49" t="s">
        <v>6</v>
      </c>
      <c r="C418" s="49" t="s">
        <v>27</v>
      </c>
      <c r="D418" s="49" t="s">
        <v>104</v>
      </c>
      <c r="E418" s="49" t="s">
        <v>29</v>
      </c>
      <c r="F418" s="50">
        <v>24494.23046875</v>
      </c>
      <c r="G418" s="52">
        <v>57780</v>
      </c>
    </row>
    <row r="419" spans="1:7">
      <c r="A419" s="49" t="s">
        <v>367</v>
      </c>
      <c r="B419" s="49" t="s">
        <v>6</v>
      </c>
      <c r="C419" s="49" t="s">
        <v>27</v>
      </c>
      <c r="D419" s="49" t="s">
        <v>128</v>
      </c>
      <c r="E419" s="49" t="s">
        <v>29</v>
      </c>
      <c r="F419" s="50">
        <v>16.329999923706055</v>
      </c>
      <c r="G419" s="52">
        <v>147.19999694824219</v>
      </c>
    </row>
    <row r="420" spans="1:7">
      <c r="A420" s="49" t="s">
        <v>368</v>
      </c>
      <c r="B420" s="49" t="s">
        <v>6</v>
      </c>
      <c r="C420" s="49" t="s">
        <v>27</v>
      </c>
      <c r="D420" s="49" t="s">
        <v>106</v>
      </c>
      <c r="E420" s="49" t="s">
        <v>29</v>
      </c>
      <c r="F420" s="50">
        <v>26308.619140625</v>
      </c>
      <c r="G420" s="52">
        <v>18560</v>
      </c>
    </row>
    <row r="421" spans="1:7">
      <c r="A421" s="49" t="s">
        <v>368</v>
      </c>
      <c r="B421" s="49" t="s">
        <v>6</v>
      </c>
      <c r="C421" s="49" t="s">
        <v>27</v>
      </c>
      <c r="D421" s="49" t="s">
        <v>128</v>
      </c>
      <c r="E421" s="49" t="s">
        <v>29</v>
      </c>
      <c r="F421" s="50">
        <v>12030.75</v>
      </c>
      <c r="G421" s="52">
        <v>37713.7890625</v>
      </c>
    </row>
    <row r="422" spans="1:7">
      <c r="A422" s="49" t="s">
        <v>368</v>
      </c>
      <c r="B422" s="49" t="s">
        <v>6</v>
      </c>
      <c r="C422" s="49" t="s">
        <v>27</v>
      </c>
      <c r="D422" s="49" t="s">
        <v>104</v>
      </c>
      <c r="E422" s="49" t="s">
        <v>29</v>
      </c>
      <c r="F422" s="50">
        <v>6353.97998046875</v>
      </c>
      <c r="G422" s="52">
        <v>20109.919921875</v>
      </c>
    </row>
    <row r="423" spans="1:7">
      <c r="A423" s="49" t="s">
        <v>368</v>
      </c>
      <c r="B423" s="49" t="s">
        <v>6</v>
      </c>
      <c r="C423" s="49" t="s">
        <v>27</v>
      </c>
      <c r="D423" s="49" t="s">
        <v>306</v>
      </c>
      <c r="E423" s="49" t="s">
        <v>29</v>
      </c>
      <c r="F423" s="50">
        <v>4082.3701171875</v>
      </c>
      <c r="G423" s="52">
        <v>3870</v>
      </c>
    </row>
    <row r="424" spans="1:7">
      <c r="A424" s="49" t="s">
        <v>368</v>
      </c>
      <c r="B424" s="49" t="s">
        <v>6</v>
      </c>
      <c r="C424" s="49" t="s">
        <v>27</v>
      </c>
      <c r="D424" s="49" t="s">
        <v>104</v>
      </c>
      <c r="E424" s="49" t="s">
        <v>29</v>
      </c>
      <c r="F424" s="50">
        <v>20411.859375</v>
      </c>
      <c r="G424" s="52">
        <v>53550</v>
      </c>
    </row>
    <row r="425" spans="1:7">
      <c r="A425" s="49" t="s">
        <v>368</v>
      </c>
      <c r="B425" s="49" t="s">
        <v>6</v>
      </c>
      <c r="C425" s="49" t="s">
        <v>27</v>
      </c>
      <c r="D425" s="49" t="s">
        <v>129</v>
      </c>
      <c r="E425" s="49" t="s">
        <v>29</v>
      </c>
      <c r="F425" s="50">
        <v>90.720001220703125</v>
      </c>
      <c r="G425" s="52">
        <v>468.1300048828125</v>
      </c>
    </row>
    <row r="426" spans="1:7">
      <c r="A426" s="49" t="s">
        <v>368</v>
      </c>
      <c r="B426" s="49" t="s">
        <v>6</v>
      </c>
      <c r="C426" s="49" t="s">
        <v>27</v>
      </c>
      <c r="D426" s="49" t="s">
        <v>131</v>
      </c>
      <c r="E426" s="49" t="s">
        <v>29</v>
      </c>
      <c r="F426" s="50">
        <v>19.729999542236328</v>
      </c>
      <c r="G426" s="52">
        <v>100.37999725341797</v>
      </c>
    </row>
    <row r="427" spans="1:7">
      <c r="A427" s="49" t="s">
        <v>368</v>
      </c>
      <c r="B427" s="49" t="s">
        <v>6</v>
      </c>
      <c r="C427" s="49" t="s">
        <v>27</v>
      </c>
      <c r="D427" s="49" t="s">
        <v>106</v>
      </c>
      <c r="E427" s="49" t="s">
        <v>29</v>
      </c>
      <c r="F427" s="50">
        <v>1179.3499755859375</v>
      </c>
      <c r="G427" s="52">
        <v>10854</v>
      </c>
    </row>
    <row r="428" spans="1:7">
      <c r="A428" s="49" t="s">
        <v>368</v>
      </c>
      <c r="B428" s="49" t="s">
        <v>6</v>
      </c>
      <c r="C428" s="49" t="s">
        <v>27</v>
      </c>
      <c r="D428" s="49" t="s">
        <v>104</v>
      </c>
      <c r="E428" s="49" t="s">
        <v>29</v>
      </c>
      <c r="F428" s="50">
        <v>26308.619140625</v>
      </c>
      <c r="G428" s="52">
        <v>63800</v>
      </c>
    </row>
    <row r="429" spans="1:7">
      <c r="A429" s="49" t="s">
        <v>368</v>
      </c>
      <c r="B429" s="49" t="s">
        <v>6</v>
      </c>
      <c r="C429" s="49" t="s">
        <v>27</v>
      </c>
      <c r="D429" s="49" t="s">
        <v>106</v>
      </c>
      <c r="E429" s="49" t="s">
        <v>29</v>
      </c>
      <c r="F429" s="50">
        <v>24494.23046875</v>
      </c>
      <c r="G429" s="52">
        <v>17820</v>
      </c>
    </row>
    <row r="430" spans="1:7">
      <c r="A430" s="49" t="s">
        <v>368</v>
      </c>
      <c r="B430" s="49" t="s">
        <v>6</v>
      </c>
      <c r="C430" s="49" t="s">
        <v>27</v>
      </c>
      <c r="D430" s="49" t="s">
        <v>106</v>
      </c>
      <c r="E430" s="49" t="s">
        <v>29</v>
      </c>
      <c r="F430" s="50">
        <v>76848.37109375</v>
      </c>
      <c r="G430" s="52">
        <v>55302.80078125</v>
      </c>
    </row>
    <row r="431" spans="1:7">
      <c r="A431" s="49" t="s">
        <v>367</v>
      </c>
      <c r="B431" s="49" t="s">
        <v>6</v>
      </c>
      <c r="C431" s="49" t="s">
        <v>27</v>
      </c>
      <c r="D431" s="49" t="s">
        <v>106</v>
      </c>
      <c r="E431" s="49" t="s">
        <v>29</v>
      </c>
      <c r="F431" s="50">
        <v>26090.890625</v>
      </c>
      <c r="G431" s="52">
        <v>18981.599609375</v>
      </c>
    </row>
    <row r="432" spans="1:7">
      <c r="A432" s="49" t="s">
        <v>368</v>
      </c>
      <c r="B432" s="49" t="s">
        <v>6</v>
      </c>
      <c r="C432" s="49" t="s">
        <v>27</v>
      </c>
      <c r="D432" s="49" t="s">
        <v>104</v>
      </c>
      <c r="E432" s="49" t="s">
        <v>29</v>
      </c>
      <c r="F432" s="50">
        <v>340.20001220703125</v>
      </c>
      <c r="G432" s="52">
        <v>1849.199951171875</v>
      </c>
    </row>
    <row r="433" spans="1:7">
      <c r="A433" s="49" t="s">
        <v>368</v>
      </c>
      <c r="B433" s="49" t="s">
        <v>6</v>
      </c>
      <c r="C433" s="49" t="s">
        <v>27</v>
      </c>
      <c r="D433" s="49" t="s">
        <v>128</v>
      </c>
      <c r="E433" s="49" t="s">
        <v>29</v>
      </c>
      <c r="F433" s="50">
        <v>13750.0302734375</v>
      </c>
      <c r="G433" s="52">
        <v>66093.8984375</v>
      </c>
    </row>
    <row r="434" spans="1:7">
      <c r="A434" s="49" t="s">
        <v>368</v>
      </c>
      <c r="B434" s="49" t="s">
        <v>6</v>
      </c>
      <c r="C434" s="49" t="s">
        <v>27</v>
      </c>
      <c r="D434" s="49" t="s">
        <v>359</v>
      </c>
      <c r="E434" s="49" t="s">
        <v>29</v>
      </c>
      <c r="F434" s="50">
        <v>1420.6700439453125</v>
      </c>
      <c r="G434" s="52">
        <v>6952</v>
      </c>
    </row>
    <row r="435" spans="1:7">
      <c r="A435" s="49" t="s">
        <v>368</v>
      </c>
      <c r="B435" s="49" t="s">
        <v>6</v>
      </c>
      <c r="C435" s="49" t="s">
        <v>27</v>
      </c>
      <c r="D435" s="49" t="s">
        <v>37</v>
      </c>
      <c r="E435" s="49" t="s">
        <v>29</v>
      </c>
      <c r="F435" s="50">
        <v>25855.01953125</v>
      </c>
      <c r="G435" s="52">
        <v>21945</v>
      </c>
    </row>
    <row r="436" spans="1:7">
      <c r="A436" s="49" t="s">
        <v>368</v>
      </c>
      <c r="B436" s="49" t="s">
        <v>6</v>
      </c>
      <c r="C436" s="49" t="s">
        <v>27</v>
      </c>
      <c r="D436" s="49" t="s">
        <v>104</v>
      </c>
      <c r="E436" s="49" t="s">
        <v>29</v>
      </c>
      <c r="F436" s="50">
        <v>1941.1699523925781</v>
      </c>
      <c r="G436" s="52">
        <v>10025.25</v>
      </c>
    </row>
    <row r="437" spans="1:7">
      <c r="A437" s="49" t="s">
        <v>367</v>
      </c>
      <c r="B437" s="49" t="s">
        <v>6</v>
      </c>
      <c r="C437" s="49" t="s">
        <v>27</v>
      </c>
      <c r="D437" s="49" t="s">
        <v>106</v>
      </c>
      <c r="E437" s="49" t="s">
        <v>29</v>
      </c>
      <c r="F437" s="50">
        <v>184160.333984375</v>
      </c>
      <c r="G437" s="52">
        <v>125360.099609375</v>
      </c>
    </row>
    <row r="438" spans="1:7">
      <c r="A438" s="49" t="s">
        <v>368</v>
      </c>
      <c r="B438" s="49" t="s">
        <v>6</v>
      </c>
      <c r="C438" s="49" t="s">
        <v>27</v>
      </c>
      <c r="D438" s="49" t="s">
        <v>106</v>
      </c>
      <c r="E438" s="49" t="s">
        <v>29</v>
      </c>
      <c r="F438" s="50">
        <v>208790.642578125</v>
      </c>
      <c r="G438" s="52">
        <v>143041.3828125</v>
      </c>
    </row>
    <row r="439" spans="1:7">
      <c r="A439" s="49" t="s">
        <v>368</v>
      </c>
      <c r="B439" s="49" t="s">
        <v>6</v>
      </c>
      <c r="C439" s="49" t="s">
        <v>27</v>
      </c>
      <c r="D439" s="49" t="s">
        <v>306</v>
      </c>
      <c r="E439" s="49" t="s">
        <v>29</v>
      </c>
      <c r="F439" s="50">
        <v>25401.419921875</v>
      </c>
      <c r="G439" s="52">
        <v>21840</v>
      </c>
    </row>
    <row r="440" spans="1:7">
      <c r="A440" s="49" t="s">
        <v>368</v>
      </c>
      <c r="B440" s="49" t="s">
        <v>6</v>
      </c>
      <c r="C440" s="49" t="s">
        <v>27</v>
      </c>
      <c r="D440" s="49" t="s">
        <v>105</v>
      </c>
      <c r="E440" s="49" t="s">
        <v>29</v>
      </c>
      <c r="F440" s="50">
        <v>24947.830078125</v>
      </c>
      <c r="G440" s="52">
        <v>13200</v>
      </c>
    </row>
    <row r="441" spans="1:7">
      <c r="A441" s="49" t="s">
        <v>367</v>
      </c>
      <c r="B441" s="49" t="s">
        <v>6</v>
      </c>
      <c r="C441" s="49" t="s">
        <v>27</v>
      </c>
      <c r="D441" s="49" t="s">
        <v>130</v>
      </c>
      <c r="E441" s="49" t="s">
        <v>29</v>
      </c>
      <c r="F441" s="50">
        <v>25487.599922180176</v>
      </c>
      <c r="G441" s="52">
        <v>22733.830001831055</v>
      </c>
    </row>
    <row r="442" spans="1:7">
      <c r="A442" s="49" t="s">
        <v>368</v>
      </c>
      <c r="B442" s="49" t="s">
        <v>6</v>
      </c>
      <c r="C442" s="49" t="s">
        <v>27</v>
      </c>
      <c r="D442" s="49" t="s">
        <v>104</v>
      </c>
      <c r="E442" s="49" t="s">
        <v>29</v>
      </c>
      <c r="F442" s="50">
        <v>1735.010009765625</v>
      </c>
      <c r="G442" s="52">
        <v>9640.900390625</v>
      </c>
    </row>
    <row r="443" spans="1:7">
      <c r="A443" s="49" t="s">
        <v>367</v>
      </c>
      <c r="B443" s="49" t="s">
        <v>6</v>
      </c>
      <c r="C443" s="49" t="s">
        <v>27</v>
      </c>
      <c r="D443" s="49" t="s">
        <v>105</v>
      </c>
      <c r="E443" s="49" t="s">
        <v>29</v>
      </c>
      <c r="F443" s="50">
        <v>24494.23046875</v>
      </c>
      <c r="G443" s="52">
        <v>22140</v>
      </c>
    </row>
    <row r="444" spans="1:7">
      <c r="A444" s="49" t="s">
        <v>368</v>
      </c>
      <c r="B444" s="49" t="s">
        <v>6</v>
      </c>
      <c r="C444" s="49" t="s">
        <v>27</v>
      </c>
      <c r="D444" s="49" t="s">
        <v>131</v>
      </c>
      <c r="E444" s="49" t="s">
        <v>29</v>
      </c>
      <c r="F444" s="50">
        <v>2041.18994140625</v>
      </c>
      <c r="G444" s="52">
        <v>5452.5</v>
      </c>
    </row>
    <row r="445" spans="1:7">
      <c r="A445" s="49" t="s">
        <v>368</v>
      </c>
      <c r="B445" s="49" t="s">
        <v>6</v>
      </c>
      <c r="C445" s="49" t="s">
        <v>27</v>
      </c>
      <c r="D445" s="49" t="s">
        <v>104</v>
      </c>
      <c r="E445" s="49" t="s">
        <v>29</v>
      </c>
      <c r="F445" s="50">
        <v>3265.89990234375</v>
      </c>
      <c r="G445" s="52">
        <v>16851</v>
      </c>
    </row>
    <row r="446" spans="1:7">
      <c r="A446" s="49" t="s">
        <v>368</v>
      </c>
      <c r="B446" s="49" t="s">
        <v>6</v>
      </c>
      <c r="C446" s="49" t="s">
        <v>27</v>
      </c>
      <c r="D446" s="49" t="s">
        <v>125</v>
      </c>
      <c r="E446" s="49" t="s">
        <v>29</v>
      </c>
      <c r="F446" s="50">
        <v>17924.94921875</v>
      </c>
      <c r="G446" s="52">
        <v>74052</v>
      </c>
    </row>
    <row r="447" spans="1:7">
      <c r="A447" s="49" t="s">
        <v>368</v>
      </c>
      <c r="B447" s="49" t="s">
        <v>6</v>
      </c>
      <c r="C447" s="49" t="s">
        <v>27</v>
      </c>
      <c r="D447" s="49" t="s">
        <v>104</v>
      </c>
      <c r="E447" s="49" t="s">
        <v>29</v>
      </c>
      <c r="F447" s="50">
        <v>798.33001708984375</v>
      </c>
      <c r="G447" s="52">
        <v>4575</v>
      </c>
    </row>
    <row r="448" spans="1:7">
      <c r="A448" s="49" t="s">
        <v>368</v>
      </c>
      <c r="B448" s="49" t="s">
        <v>6</v>
      </c>
      <c r="C448" s="49" t="s">
        <v>27</v>
      </c>
      <c r="D448" s="49" t="s">
        <v>104</v>
      </c>
      <c r="E448" s="49" t="s">
        <v>29</v>
      </c>
      <c r="F448" s="50">
        <v>26308.619140625</v>
      </c>
      <c r="G448" s="52">
        <v>63510</v>
      </c>
    </row>
    <row r="449" spans="1:7">
      <c r="A449" s="49" t="s">
        <v>368</v>
      </c>
      <c r="B449" s="49" t="s">
        <v>6</v>
      </c>
      <c r="C449" s="49" t="s">
        <v>27</v>
      </c>
      <c r="D449" s="49" t="s">
        <v>34</v>
      </c>
      <c r="E449" s="49" t="s">
        <v>29</v>
      </c>
      <c r="F449" s="50">
        <v>45.360000610351562</v>
      </c>
      <c r="G449" s="52">
        <v>2050</v>
      </c>
    </row>
    <row r="450" spans="1:7">
      <c r="A450" s="49" t="s">
        <v>368</v>
      </c>
      <c r="B450" s="49" t="s">
        <v>6</v>
      </c>
      <c r="C450" s="49" t="s">
        <v>27</v>
      </c>
      <c r="D450" s="49" t="s">
        <v>105</v>
      </c>
      <c r="E450" s="49" t="s">
        <v>29</v>
      </c>
      <c r="F450" s="50">
        <v>2267.97998046875</v>
      </c>
      <c r="G450" s="52">
        <v>2100</v>
      </c>
    </row>
    <row r="451" spans="1:7">
      <c r="A451" s="49" t="s">
        <v>368</v>
      </c>
      <c r="B451" s="49" t="s">
        <v>6</v>
      </c>
      <c r="C451" s="49" t="s">
        <v>27</v>
      </c>
      <c r="D451" s="49" t="s">
        <v>104</v>
      </c>
      <c r="E451" s="49" t="s">
        <v>29</v>
      </c>
      <c r="F451" s="50">
        <v>2267.97998046875</v>
      </c>
      <c r="G451" s="52">
        <v>5600</v>
      </c>
    </row>
    <row r="452" spans="1:7">
      <c r="A452" s="49" t="s">
        <v>368</v>
      </c>
      <c r="B452" s="49" t="s">
        <v>6</v>
      </c>
      <c r="C452" s="49" t="s">
        <v>27</v>
      </c>
      <c r="D452" s="49" t="s">
        <v>106</v>
      </c>
      <c r="E452" s="49" t="s">
        <v>29</v>
      </c>
      <c r="F452" s="50">
        <v>80513.44140625</v>
      </c>
      <c r="G452" s="52">
        <v>65112.5</v>
      </c>
    </row>
    <row r="453" spans="1:7">
      <c r="A453" s="49" t="s">
        <v>368</v>
      </c>
      <c r="B453" s="49" t="s">
        <v>6</v>
      </c>
      <c r="C453" s="49" t="s">
        <v>27</v>
      </c>
      <c r="D453" s="49" t="s">
        <v>104</v>
      </c>
      <c r="E453" s="49" t="s">
        <v>29</v>
      </c>
      <c r="F453" s="50">
        <v>51347.16015625</v>
      </c>
      <c r="G453" s="52">
        <v>123448</v>
      </c>
    </row>
    <row r="454" spans="1:7">
      <c r="A454" s="49" t="s">
        <v>367</v>
      </c>
      <c r="B454" s="49" t="s">
        <v>6</v>
      </c>
      <c r="C454" s="49" t="s">
        <v>27</v>
      </c>
      <c r="D454" s="49" t="s">
        <v>106</v>
      </c>
      <c r="E454" s="49" t="s">
        <v>29</v>
      </c>
      <c r="F454" s="50">
        <v>26090.890625</v>
      </c>
      <c r="G454" s="52">
        <v>18981.599609375</v>
      </c>
    </row>
    <row r="455" spans="1:7">
      <c r="A455" s="49" t="s">
        <v>368</v>
      </c>
      <c r="B455" s="49" t="s">
        <v>6</v>
      </c>
      <c r="C455" s="49" t="s">
        <v>27</v>
      </c>
      <c r="D455" s="49" t="s">
        <v>93</v>
      </c>
      <c r="E455" s="49" t="s">
        <v>29</v>
      </c>
      <c r="F455" s="50">
        <v>7481.1399536132812</v>
      </c>
      <c r="G455" s="52">
        <v>27908.29052734375</v>
      </c>
    </row>
    <row r="456" spans="1:7">
      <c r="A456" s="49" t="s">
        <v>367</v>
      </c>
      <c r="B456" s="49" t="s">
        <v>6</v>
      </c>
      <c r="C456" s="49" t="s">
        <v>27</v>
      </c>
      <c r="D456" s="49" t="s">
        <v>37</v>
      </c>
      <c r="E456" s="49" t="s">
        <v>29</v>
      </c>
      <c r="F456" s="50">
        <v>1161.97998046875</v>
      </c>
      <c r="G456" s="52">
        <v>3470.340087890625</v>
      </c>
    </row>
    <row r="457" spans="1:7">
      <c r="A457" s="49" t="s">
        <v>368</v>
      </c>
      <c r="B457" s="49" t="s">
        <v>6</v>
      </c>
      <c r="C457" s="49" t="s">
        <v>27</v>
      </c>
      <c r="D457" s="49" t="s">
        <v>104</v>
      </c>
      <c r="E457" s="49" t="s">
        <v>29</v>
      </c>
      <c r="F457" s="50">
        <v>10.859999656677246</v>
      </c>
      <c r="G457" s="52">
        <v>135.44999694824219</v>
      </c>
    </row>
    <row r="458" spans="1:7">
      <c r="A458" s="49" t="s">
        <v>367</v>
      </c>
      <c r="B458" s="49" t="s">
        <v>6</v>
      </c>
      <c r="C458" s="49" t="s">
        <v>27</v>
      </c>
      <c r="D458" s="49" t="s">
        <v>377</v>
      </c>
      <c r="E458" s="49" t="s">
        <v>29</v>
      </c>
      <c r="F458" s="50">
        <v>281.44000244140625</v>
      </c>
      <c r="G458" s="52">
        <v>1523.5799560546875</v>
      </c>
    </row>
    <row r="459" spans="1:7">
      <c r="A459" s="49" t="s">
        <v>367</v>
      </c>
      <c r="B459" s="49" t="s">
        <v>6</v>
      </c>
      <c r="C459" s="49" t="s">
        <v>27</v>
      </c>
      <c r="D459" s="49" t="s">
        <v>132</v>
      </c>
      <c r="E459" s="49" t="s">
        <v>29</v>
      </c>
      <c r="F459" s="50">
        <v>238.50999450683594</v>
      </c>
      <c r="G459" s="52">
        <v>1498.27001953125</v>
      </c>
    </row>
    <row r="460" spans="1:7">
      <c r="A460" s="49" t="s">
        <v>368</v>
      </c>
      <c r="B460" s="49" t="s">
        <v>6</v>
      </c>
      <c r="C460" s="49" t="s">
        <v>27</v>
      </c>
      <c r="D460" s="49" t="s">
        <v>130</v>
      </c>
      <c r="E460" s="49" t="s">
        <v>29</v>
      </c>
      <c r="F460" s="50">
        <v>195.5</v>
      </c>
      <c r="G460" s="52">
        <v>1440.9500122070312</v>
      </c>
    </row>
    <row r="461" spans="1:7">
      <c r="A461" s="49" t="s">
        <v>368</v>
      </c>
      <c r="B461" s="49" t="s">
        <v>6</v>
      </c>
      <c r="C461" s="49" t="s">
        <v>27</v>
      </c>
      <c r="D461" s="49" t="s">
        <v>92</v>
      </c>
      <c r="E461" s="49" t="s">
        <v>29</v>
      </c>
      <c r="F461" s="50">
        <v>25855.01953125</v>
      </c>
      <c r="G461" s="52">
        <v>21945</v>
      </c>
    </row>
    <row r="462" spans="1:7">
      <c r="A462" s="49" t="s">
        <v>367</v>
      </c>
      <c r="B462" s="49" t="s">
        <v>6</v>
      </c>
      <c r="C462" s="49" t="s">
        <v>27</v>
      </c>
      <c r="D462" s="49" t="s">
        <v>132</v>
      </c>
      <c r="E462" s="49" t="s">
        <v>29</v>
      </c>
      <c r="F462" s="50">
        <v>5896.759765625</v>
      </c>
      <c r="G462" s="52">
        <v>18610.80078125</v>
      </c>
    </row>
    <row r="463" spans="1:7">
      <c r="A463" s="31"/>
      <c r="B463" s="32"/>
      <c r="C463" s="32"/>
      <c r="D463" s="32"/>
      <c r="E463" s="32"/>
      <c r="F463" s="32">
        <f>SUM(F394:F462)</f>
        <v>2263870.103682518</v>
      </c>
      <c r="G463" s="33">
        <f>SUM(G394:G462)</f>
        <v>2751605.5219802856</v>
      </c>
    </row>
    <row r="464" spans="1:7" ht="16.5" thickBot="1">
      <c r="A464" s="30" t="s">
        <v>0</v>
      </c>
      <c r="B464" s="30"/>
      <c r="C464" s="30"/>
      <c r="D464" s="30"/>
      <c r="E464" s="30"/>
      <c r="F464" s="30">
        <f>SUM(F463,F393,F325,F271,F208,F136,F61)</f>
        <v>14813004.560199261</v>
      </c>
      <c r="G464" s="44">
        <f>SUM(G463,G393,G325,G271,G208,G136,G61)</f>
        <v>21622020.789543152</v>
      </c>
    </row>
  </sheetData>
  <sortState ref="A12:G276">
    <sortCondition ref="A12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5:G433"/>
  <sheetViews>
    <sheetView topLeftCell="A410" workbookViewId="0">
      <selection activeCell="G415" sqref="G415"/>
    </sheetView>
  </sheetViews>
  <sheetFormatPr baseColWidth="10" defaultColWidth="42.7109375" defaultRowHeight="15"/>
  <cols>
    <col min="1" max="1" width="11.42578125" bestFit="1" customWidth="1"/>
    <col min="2" max="2" width="14.28515625" bestFit="1" customWidth="1"/>
    <col min="3" max="3" width="12" bestFit="1" customWidth="1"/>
    <col min="4" max="4" width="23.140625" customWidth="1"/>
    <col min="5" max="5" width="18.7109375" bestFit="1" customWidth="1"/>
    <col min="6" max="6" width="16.85546875" style="6" bestFit="1" customWidth="1"/>
    <col min="7" max="7" width="16.140625" style="1" bestFit="1" customWidth="1"/>
  </cols>
  <sheetData>
    <row r="5" spans="1:7">
      <c r="A5" s="57" t="s">
        <v>18</v>
      </c>
      <c r="B5" s="57"/>
      <c r="C5" s="57"/>
      <c r="D5" s="57"/>
      <c r="E5" s="57"/>
      <c r="F5" s="57"/>
      <c r="G5" s="57"/>
    </row>
    <row r="6" spans="1:7" ht="23.25">
      <c r="A6" s="58" t="s">
        <v>19</v>
      </c>
      <c r="B6" s="58"/>
      <c r="C6" s="58"/>
      <c r="D6" s="58"/>
      <c r="E6" s="58"/>
      <c r="F6" s="58"/>
      <c r="G6" s="58"/>
    </row>
    <row r="7" spans="1:7" ht="22.5">
      <c r="A7" s="59" t="s">
        <v>20</v>
      </c>
      <c r="B7" s="59"/>
      <c r="C7" s="59"/>
      <c r="D7" s="59"/>
      <c r="E7" s="59"/>
      <c r="F7" s="59"/>
      <c r="G7" s="59"/>
    </row>
    <row r="8" spans="1:7" ht="20.25" thickBot="1">
      <c r="A8" s="64" t="str">
        <f>Consolidado!B9</f>
        <v>“Año del Fomento de la Vivienda”</v>
      </c>
      <c r="B8" s="64"/>
      <c r="C8" s="64"/>
      <c r="D8" s="64"/>
      <c r="E8" s="64"/>
      <c r="F8" s="64"/>
      <c r="G8" s="64"/>
    </row>
    <row r="9" spans="1:7" ht="15.75" thickBot="1">
      <c r="A9" s="61" t="s">
        <v>301</v>
      </c>
      <c r="B9" s="62"/>
      <c r="C9" s="62"/>
      <c r="D9" s="62"/>
      <c r="E9" s="62"/>
      <c r="F9" s="62"/>
      <c r="G9" s="65"/>
    </row>
    <row r="10" spans="1:7" ht="15.75" thickBot="1">
      <c r="A10" s="2" t="s">
        <v>7</v>
      </c>
      <c r="B10" s="3" t="s">
        <v>8</v>
      </c>
      <c r="C10" s="3" t="s">
        <v>9</v>
      </c>
      <c r="D10" s="3" t="s">
        <v>17</v>
      </c>
      <c r="E10" s="3" t="s">
        <v>10</v>
      </c>
      <c r="F10" s="5" t="s">
        <v>11</v>
      </c>
      <c r="G10" s="4" t="s">
        <v>12</v>
      </c>
    </row>
    <row r="11" spans="1:7">
      <c r="A11" s="49" t="s">
        <v>25</v>
      </c>
      <c r="B11" s="49" t="s">
        <v>4</v>
      </c>
      <c r="C11" s="49" t="s">
        <v>133</v>
      </c>
      <c r="D11" s="49" t="s">
        <v>126</v>
      </c>
      <c r="E11" s="49" t="s">
        <v>66</v>
      </c>
      <c r="F11" s="50">
        <v>2195.409912109375</v>
      </c>
      <c r="G11" s="52">
        <v>16554</v>
      </c>
    </row>
    <row r="12" spans="1:7">
      <c r="A12" s="49" t="s">
        <v>25</v>
      </c>
      <c r="B12" s="49" t="s">
        <v>4</v>
      </c>
      <c r="C12" s="49" t="s">
        <v>133</v>
      </c>
      <c r="D12" s="49" t="s">
        <v>138</v>
      </c>
      <c r="E12" s="49" t="s">
        <v>135</v>
      </c>
      <c r="F12" s="50">
        <v>27636</v>
      </c>
      <c r="G12" s="52">
        <v>15600</v>
      </c>
    </row>
    <row r="13" spans="1:7">
      <c r="A13" s="49" t="s">
        <v>25</v>
      </c>
      <c r="B13" s="49" t="s">
        <v>4</v>
      </c>
      <c r="C13" s="49" t="s">
        <v>133</v>
      </c>
      <c r="D13" s="49" t="s">
        <v>137</v>
      </c>
      <c r="E13" s="49" t="s">
        <v>29</v>
      </c>
      <c r="F13" s="50">
        <v>8.5</v>
      </c>
      <c r="G13" s="52">
        <v>66</v>
      </c>
    </row>
    <row r="14" spans="1:7">
      <c r="A14" s="49" t="s">
        <v>25</v>
      </c>
      <c r="B14" s="49" t="s">
        <v>4</v>
      </c>
      <c r="C14" s="49" t="s">
        <v>133</v>
      </c>
      <c r="D14" s="49" t="s">
        <v>186</v>
      </c>
      <c r="E14" s="49" t="s">
        <v>61</v>
      </c>
      <c r="F14" s="50">
        <v>19958.259765625</v>
      </c>
      <c r="G14" s="52">
        <v>20000</v>
      </c>
    </row>
    <row r="15" spans="1:7">
      <c r="A15" s="49" t="s">
        <v>25</v>
      </c>
      <c r="B15" s="49" t="s">
        <v>4</v>
      </c>
      <c r="C15" s="49" t="s">
        <v>133</v>
      </c>
      <c r="D15" s="49" t="s">
        <v>184</v>
      </c>
      <c r="E15" s="49" t="s">
        <v>47</v>
      </c>
      <c r="F15" s="50">
        <v>64427.990234375</v>
      </c>
      <c r="G15" s="52">
        <v>120550</v>
      </c>
    </row>
    <row r="16" spans="1:7">
      <c r="A16" s="49" t="s">
        <v>25</v>
      </c>
      <c r="B16" s="49" t="s">
        <v>4</v>
      </c>
      <c r="C16" s="49" t="s">
        <v>133</v>
      </c>
      <c r="D16" s="49" t="s">
        <v>234</v>
      </c>
      <c r="E16" s="49" t="s">
        <v>66</v>
      </c>
      <c r="F16" s="50">
        <v>17782.759765625</v>
      </c>
      <c r="G16" s="52">
        <v>71763.3515625</v>
      </c>
    </row>
    <row r="17" spans="1:7">
      <c r="A17" s="49" t="s">
        <v>25</v>
      </c>
      <c r="B17" s="49" t="s">
        <v>4</v>
      </c>
      <c r="C17" s="49" t="s">
        <v>133</v>
      </c>
      <c r="D17" s="49" t="s">
        <v>148</v>
      </c>
      <c r="E17" s="49" t="s">
        <v>66</v>
      </c>
      <c r="F17" s="50">
        <v>1556.739990234375</v>
      </c>
      <c r="G17" s="52">
        <v>3118</v>
      </c>
    </row>
    <row r="18" spans="1:7">
      <c r="A18" s="49" t="s">
        <v>25</v>
      </c>
      <c r="B18" s="49" t="s">
        <v>4</v>
      </c>
      <c r="C18" s="49" t="s">
        <v>133</v>
      </c>
      <c r="D18" s="49" t="s">
        <v>145</v>
      </c>
      <c r="E18" s="49" t="s">
        <v>50</v>
      </c>
      <c r="F18" s="50">
        <v>19958.259765625</v>
      </c>
      <c r="G18" s="52">
        <v>40800</v>
      </c>
    </row>
    <row r="19" spans="1:7" ht="30">
      <c r="A19" s="49" t="s">
        <v>25</v>
      </c>
      <c r="B19" s="49" t="s">
        <v>4</v>
      </c>
      <c r="C19" s="49" t="s">
        <v>133</v>
      </c>
      <c r="D19" s="49" t="s">
        <v>150</v>
      </c>
      <c r="E19" s="49" t="s">
        <v>29</v>
      </c>
      <c r="F19" s="50">
        <v>997913</v>
      </c>
      <c r="G19" s="52">
        <v>677500</v>
      </c>
    </row>
    <row r="20" spans="1:7">
      <c r="A20" s="49" t="s">
        <v>25</v>
      </c>
      <c r="B20" s="49" t="s">
        <v>4</v>
      </c>
      <c r="C20" s="49" t="s">
        <v>133</v>
      </c>
      <c r="D20" s="49" t="s">
        <v>238</v>
      </c>
      <c r="E20" s="49" t="s">
        <v>59</v>
      </c>
      <c r="F20" s="50">
        <v>26417.48046875</v>
      </c>
      <c r="G20" s="52">
        <v>10566</v>
      </c>
    </row>
    <row r="21" spans="1:7">
      <c r="A21" s="49" t="s">
        <v>25</v>
      </c>
      <c r="B21" s="49" t="s">
        <v>4</v>
      </c>
      <c r="C21" s="49" t="s">
        <v>133</v>
      </c>
      <c r="D21" s="49" t="s">
        <v>137</v>
      </c>
      <c r="E21" s="49" t="s">
        <v>29</v>
      </c>
      <c r="F21" s="50">
        <v>37.699999809265137</v>
      </c>
      <c r="G21" s="52">
        <v>99.209999084472656</v>
      </c>
    </row>
    <row r="22" spans="1:7">
      <c r="A22" s="49" t="s">
        <v>25</v>
      </c>
      <c r="B22" s="49" t="s">
        <v>4</v>
      </c>
      <c r="C22" s="49" t="s">
        <v>133</v>
      </c>
      <c r="D22" s="49" t="s">
        <v>138</v>
      </c>
      <c r="E22" s="49" t="s">
        <v>109</v>
      </c>
      <c r="F22" s="50">
        <v>16465.560546875</v>
      </c>
      <c r="G22" s="52">
        <v>37339.5</v>
      </c>
    </row>
    <row r="23" spans="1:7">
      <c r="A23" s="49" t="s">
        <v>25</v>
      </c>
      <c r="B23" s="49" t="s">
        <v>4</v>
      </c>
      <c r="C23" s="49" t="s">
        <v>133</v>
      </c>
      <c r="D23" s="49" t="s">
        <v>137</v>
      </c>
      <c r="E23" s="49" t="s">
        <v>29</v>
      </c>
      <c r="F23" s="50">
        <v>1138.5300140380859</v>
      </c>
      <c r="G23" s="52">
        <v>7038.139892578125</v>
      </c>
    </row>
    <row r="24" spans="1:7">
      <c r="A24" s="49" t="s">
        <v>25</v>
      </c>
      <c r="B24" s="49" t="s">
        <v>4</v>
      </c>
      <c r="C24" s="49" t="s">
        <v>133</v>
      </c>
      <c r="D24" s="49" t="s">
        <v>145</v>
      </c>
      <c r="E24" s="49" t="s">
        <v>55</v>
      </c>
      <c r="F24" s="50">
        <v>25895.83984375</v>
      </c>
      <c r="G24" s="52">
        <v>76293</v>
      </c>
    </row>
    <row r="25" spans="1:7">
      <c r="A25" s="49" t="s">
        <v>25</v>
      </c>
      <c r="B25" s="49" t="s">
        <v>4</v>
      </c>
      <c r="C25" s="49" t="s">
        <v>133</v>
      </c>
      <c r="D25" s="49" t="s">
        <v>136</v>
      </c>
      <c r="E25" s="49" t="s">
        <v>29</v>
      </c>
      <c r="F25" s="50">
        <v>1803.1500244140625</v>
      </c>
      <c r="G25" s="52">
        <v>5869.4698486328125</v>
      </c>
    </row>
    <row r="26" spans="1:7">
      <c r="A26" s="49" t="s">
        <v>25</v>
      </c>
      <c r="B26" s="49" t="s">
        <v>4</v>
      </c>
      <c r="C26" s="49" t="s">
        <v>133</v>
      </c>
      <c r="D26" s="49" t="s">
        <v>121</v>
      </c>
      <c r="E26" s="49" t="s">
        <v>66</v>
      </c>
      <c r="F26" s="50">
        <v>396.35000610351562</v>
      </c>
      <c r="G26" s="52">
        <v>1271.0400390625</v>
      </c>
    </row>
    <row r="27" spans="1:7">
      <c r="A27" s="49" t="s">
        <v>25</v>
      </c>
      <c r="B27" s="49" t="s">
        <v>4</v>
      </c>
      <c r="C27" s="49" t="s">
        <v>133</v>
      </c>
      <c r="D27" s="49" t="s">
        <v>140</v>
      </c>
      <c r="E27" s="49" t="s">
        <v>54</v>
      </c>
      <c r="F27" s="50">
        <v>216.55000305175781</v>
      </c>
      <c r="G27" s="52">
        <v>57397.03125</v>
      </c>
    </row>
    <row r="28" spans="1:7">
      <c r="A28" s="49" t="s">
        <v>25</v>
      </c>
      <c r="B28" s="49" t="s">
        <v>4</v>
      </c>
      <c r="C28" s="49" t="s">
        <v>133</v>
      </c>
      <c r="D28" s="49" t="s">
        <v>136</v>
      </c>
      <c r="E28" s="49" t="s">
        <v>29</v>
      </c>
      <c r="F28" s="50">
        <v>125.73999786376953</v>
      </c>
      <c r="G28" s="52">
        <v>339</v>
      </c>
    </row>
    <row r="29" spans="1:7">
      <c r="A29" s="49" t="s">
        <v>25</v>
      </c>
      <c r="B29" s="49" t="s">
        <v>4</v>
      </c>
      <c r="C29" s="49" t="s">
        <v>133</v>
      </c>
      <c r="D29" s="49" t="s">
        <v>240</v>
      </c>
      <c r="E29" s="49" t="s">
        <v>29</v>
      </c>
      <c r="F29" s="50">
        <v>89.80999755859375</v>
      </c>
      <c r="G29" s="52">
        <v>217.75</v>
      </c>
    </row>
    <row r="30" spans="1:7">
      <c r="A30" s="49" t="s">
        <v>25</v>
      </c>
      <c r="B30" s="49" t="s">
        <v>4</v>
      </c>
      <c r="C30" s="49" t="s">
        <v>146</v>
      </c>
      <c r="D30" s="49" t="s">
        <v>147</v>
      </c>
      <c r="E30" s="49" t="s">
        <v>29</v>
      </c>
      <c r="F30" s="50">
        <v>2939.219970703125</v>
      </c>
      <c r="G30" s="52">
        <v>10601.5</v>
      </c>
    </row>
    <row r="31" spans="1:7">
      <c r="A31" s="49" t="s">
        <v>25</v>
      </c>
      <c r="B31" s="49" t="s">
        <v>4</v>
      </c>
      <c r="C31" s="49" t="s">
        <v>133</v>
      </c>
      <c r="D31" s="49" t="s">
        <v>148</v>
      </c>
      <c r="E31" s="49" t="s">
        <v>29</v>
      </c>
      <c r="F31" s="50">
        <v>196.38999938964844</v>
      </c>
      <c r="G31" s="52">
        <v>1260.550048828125</v>
      </c>
    </row>
    <row r="32" spans="1:7">
      <c r="A32" s="49" t="s">
        <v>25</v>
      </c>
      <c r="B32" s="49" t="s">
        <v>4</v>
      </c>
      <c r="C32" s="49" t="s">
        <v>133</v>
      </c>
      <c r="D32" s="49" t="s">
        <v>138</v>
      </c>
      <c r="E32" s="49" t="s">
        <v>135</v>
      </c>
      <c r="F32" s="50">
        <v>119698.23046875</v>
      </c>
      <c r="G32" s="52">
        <v>64841</v>
      </c>
    </row>
    <row r="33" spans="1:7">
      <c r="A33" s="49" t="s">
        <v>25</v>
      </c>
      <c r="B33" s="49" t="s">
        <v>4</v>
      </c>
      <c r="C33" s="49" t="s">
        <v>133</v>
      </c>
      <c r="D33" s="49" t="s">
        <v>124</v>
      </c>
      <c r="E33" s="49" t="s">
        <v>29</v>
      </c>
      <c r="F33" s="50">
        <v>45.810001373291016</v>
      </c>
      <c r="G33" s="52">
        <v>547.79998779296875</v>
      </c>
    </row>
    <row r="34" spans="1:7">
      <c r="A34" s="49" t="s">
        <v>25</v>
      </c>
      <c r="B34" s="49" t="s">
        <v>4</v>
      </c>
      <c r="C34" s="49" t="s">
        <v>133</v>
      </c>
      <c r="D34" s="49" t="s">
        <v>143</v>
      </c>
      <c r="E34" s="49" t="s">
        <v>29</v>
      </c>
      <c r="F34" s="50">
        <v>129.75</v>
      </c>
      <c r="G34" s="52">
        <v>543.70001220703125</v>
      </c>
    </row>
    <row r="35" spans="1:7">
      <c r="A35" s="49" t="s">
        <v>25</v>
      </c>
      <c r="B35" s="49" t="s">
        <v>4</v>
      </c>
      <c r="C35" s="49" t="s">
        <v>133</v>
      </c>
      <c r="D35" s="49" t="s">
        <v>225</v>
      </c>
      <c r="E35" s="49" t="s">
        <v>29</v>
      </c>
      <c r="F35" s="50">
        <v>129.72999572753906</v>
      </c>
      <c r="G35" s="52">
        <v>840.3800048828125</v>
      </c>
    </row>
    <row r="36" spans="1:7">
      <c r="A36" s="49" t="s">
        <v>25</v>
      </c>
      <c r="B36" s="49" t="s">
        <v>4</v>
      </c>
      <c r="C36" s="49" t="s">
        <v>133</v>
      </c>
      <c r="D36" s="49" t="s">
        <v>145</v>
      </c>
      <c r="E36" s="49" t="s">
        <v>61</v>
      </c>
      <c r="F36" s="50">
        <v>65582.02978515625</v>
      </c>
      <c r="G36" s="52">
        <v>206794.779296875</v>
      </c>
    </row>
    <row r="37" spans="1:7">
      <c r="A37" s="49" t="s">
        <v>25</v>
      </c>
      <c r="B37" s="49" t="s">
        <v>4</v>
      </c>
      <c r="C37" s="49" t="s">
        <v>133</v>
      </c>
      <c r="D37" s="49" t="s">
        <v>136</v>
      </c>
      <c r="E37" s="49" t="s">
        <v>29</v>
      </c>
      <c r="F37" s="50">
        <v>1581.6300048828125</v>
      </c>
      <c r="G37" s="52">
        <v>2947.10009765625</v>
      </c>
    </row>
    <row r="38" spans="1:7">
      <c r="A38" s="49" t="s">
        <v>25</v>
      </c>
      <c r="B38" s="49" t="s">
        <v>4</v>
      </c>
      <c r="C38" s="49" t="s">
        <v>133</v>
      </c>
      <c r="D38" s="49" t="s">
        <v>145</v>
      </c>
      <c r="E38" s="49" t="s">
        <v>54</v>
      </c>
      <c r="F38" s="50">
        <v>34847.12109375</v>
      </c>
      <c r="G38" s="52">
        <v>164972.25</v>
      </c>
    </row>
    <row r="39" spans="1:7">
      <c r="A39" s="49" t="s">
        <v>25</v>
      </c>
      <c r="B39" s="49" t="s">
        <v>4</v>
      </c>
      <c r="C39" s="49" t="s">
        <v>133</v>
      </c>
      <c r="D39" s="49" t="s">
        <v>145</v>
      </c>
      <c r="E39" s="49" t="s">
        <v>50</v>
      </c>
      <c r="F39" s="50">
        <v>12972.8701171875</v>
      </c>
      <c r="G39" s="52">
        <v>36660</v>
      </c>
    </row>
    <row r="40" spans="1:7" ht="30">
      <c r="A40" s="49" t="s">
        <v>25</v>
      </c>
      <c r="B40" s="49" t="s">
        <v>4</v>
      </c>
      <c r="C40" s="49" t="s">
        <v>133</v>
      </c>
      <c r="D40" s="49" t="s">
        <v>150</v>
      </c>
      <c r="E40" s="49" t="s">
        <v>29</v>
      </c>
      <c r="F40" s="50">
        <v>997334.1875</v>
      </c>
      <c r="G40" s="52">
        <v>708968.5</v>
      </c>
    </row>
    <row r="41" spans="1:7">
      <c r="A41" s="49" t="s">
        <v>25</v>
      </c>
      <c r="B41" s="49" t="s">
        <v>4</v>
      </c>
      <c r="C41" s="49" t="s">
        <v>133</v>
      </c>
      <c r="D41" s="49" t="s">
        <v>308</v>
      </c>
      <c r="E41" s="49" t="s">
        <v>112</v>
      </c>
      <c r="F41" s="50">
        <v>1896.030029296875</v>
      </c>
      <c r="G41" s="52">
        <v>23390</v>
      </c>
    </row>
    <row r="42" spans="1:7">
      <c r="A42" s="49" t="s">
        <v>25</v>
      </c>
      <c r="B42" s="49" t="s">
        <v>4</v>
      </c>
      <c r="C42" s="49" t="s">
        <v>133</v>
      </c>
      <c r="D42" s="49" t="s">
        <v>137</v>
      </c>
      <c r="E42" s="49" t="s">
        <v>29</v>
      </c>
      <c r="F42" s="50">
        <v>9.3900003433227539</v>
      </c>
      <c r="G42" s="52">
        <v>102.72000122070312</v>
      </c>
    </row>
    <row r="43" spans="1:7">
      <c r="A43" s="49" t="s">
        <v>25</v>
      </c>
      <c r="B43" s="49" t="s">
        <v>4</v>
      </c>
      <c r="C43" s="49" t="s">
        <v>133</v>
      </c>
      <c r="D43" s="49" t="s">
        <v>207</v>
      </c>
      <c r="E43" s="49" t="s">
        <v>29</v>
      </c>
      <c r="F43" s="50">
        <v>8342.349609375</v>
      </c>
      <c r="G43" s="52">
        <v>13890</v>
      </c>
    </row>
    <row r="44" spans="1:7">
      <c r="A44" s="49" t="s">
        <v>25</v>
      </c>
      <c r="B44" s="49" t="s">
        <v>4</v>
      </c>
      <c r="C44" s="49" t="s">
        <v>146</v>
      </c>
      <c r="D44" s="49" t="s">
        <v>147</v>
      </c>
      <c r="E44" s="49" t="s">
        <v>29</v>
      </c>
      <c r="F44" s="50">
        <v>3518.639892578125</v>
      </c>
      <c r="G44" s="52">
        <v>7396.14013671875</v>
      </c>
    </row>
    <row r="45" spans="1:7">
      <c r="A45" s="49" t="s">
        <v>25</v>
      </c>
      <c r="B45" s="49" t="s">
        <v>4</v>
      </c>
      <c r="C45" s="49" t="s">
        <v>133</v>
      </c>
      <c r="D45" s="49" t="s">
        <v>138</v>
      </c>
      <c r="E45" s="49" t="s">
        <v>223</v>
      </c>
      <c r="F45" s="50">
        <v>197586.7734375</v>
      </c>
      <c r="G45" s="52">
        <v>78090</v>
      </c>
    </row>
    <row r="46" spans="1:7">
      <c r="A46" s="49" t="s">
        <v>25</v>
      </c>
      <c r="B46" s="49" t="s">
        <v>4</v>
      </c>
      <c r="C46" s="49" t="s">
        <v>133</v>
      </c>
      <c r="D46" s="49" t="s">
        <v>138</v>
      </c>
      <c r="E46" s="49" t="s">
        <v>135</v>
      </c>
      <c r="F46" s="50">
        <v>69619.400390625</v>
      </c>
      <c r="G46" s="52">
        <v>41426</v>
      </c>
    </row>
    <row r="47" spans="1:7">
      <c r="A47" s="49" t="s">
        <v>25</v>
      </c>
      <c r="B47" s="49" t="s">
        <v>4</v>
      </c>
      <c r="C47" s="49" t="s">
        <v>133</v>
      </c>
      <c r="D47" s="49" t="s">
        <v>226</v>
      </c>
      <c r="E47" s="49" t="s">
        <v>29</v>
      </c>
      <c r="F47" s="50">
        <v>101.61000061035156</v>
      </c>
      <c r="G47" s="52">
        <v>3306.39990234375</v>
      </c>
    </row>
    <row r="48" spans="1:7">
      <c r="A48" s="49" t="s">
        <v>25</v>
      </c>
      <c r="B48" s="49" t="s">
        <v>4</v>
      </c>
      <c r="C48" s="49" t="s">
        <v>146</v>
      </c>
      <c r="D48" s="49" t="s">
        <v>147</v>
      </c>
      <c r="E48" s="49" t="s">
        <v>29</v>
      </c>
      <c r="F48" s="50">
        <v>54133.609375</v>
      </c>
      <c r="G48" s="52">
        <v>5541.14990234375</v>
      </c>
    </row>
    <row r="49" spans="1:7">
      <c r="A49" s="49" t="s">
        <v>25</v>
      </c>
      <c r="B49" s="49" t="s">
        <v>4</v>
      </c>
      <c r="C49" s="49" t="s">
        <v>133</v>
      </c>
      <c r="D49" s="49" t="s">
        <v>139</v>
      </c>
      <c r="E49" s="49" t="s">
        <v>55</v>
      </c>
      <c r="F49" s="50">
        <v>11974.9599609375</v>
      </c>
      <c r="G49" s="52">
        <v>80871.3203125</v>
      </c>
    </row>
    <row r="50" spans="1:7" ht="30">
      <c r="A50" s="49" t="s">
        <v>25</v>
      </c>
      <c r="B50" s="49" t="s">
        <v>4</v>
      </c>
      <c r="C50" s="49" t="s">
        <v>133</v>
      </c>
      <c r="D50" s="49" t="s">
        <v>237</v>
      </c>
      <c r="E50" s="49" t="s">
        <v>29</v>
      </c>
      <c r="F50" s="50">
        <v>31.579999923706055</v>
      </c>
      <c r="G50" s="52">
        <v>376.38999938964844</v>
      </c>
    </row>
    <row r="51" spans="1:7">
      <c r="A51" s="49" t="s">
        <v>25</v>
      </c>
      <c r="B51" s="49" t="s">
        <v>4</v>
      </c>
      <c r="C51" s="49" t="s">
        <v>133</v>
      </c>
      <c r="D51" s="49" t="s">
        <v>190</v>
      </c>
      <c r="E51" s="49" t="s">
        <v>29</v>
      </c>
      <c r="F51" s="50">
        <v>43.549999237060547</v>
      </c>
      <c r="G51" s="52">
        <v>299.760009765625</v>
      </c>
    </row>
    <row r="52" spans="1:7" ht="30">
      <c r="A52" s="49" t="s">
        <v>25</v>
      </c>
      <c r="B52" s="49" t="s">
        <v>4</v>
      </c>
      <c r="C52" s="49" t="s">
        <v>133</v>
      </c>
      <c r="D52" s="49" t="s">
        <v>150</v>
      </c>
      <c r="E52" s="49" t="s">
        <v>29</v>
      </c>
      <c r="F52" s="50">
        <v>409144.34375</v>
      </c>
      <c r="G52" s="52">
        <v>314541.375</v>
      </c>
    </row>
    <row r="53" spans="1:7">
      <c r="A53" s="49" t="s">
        <v>25</v>
      </c>
      <c r="B53" s="49" t="s">
        <v>4</v>
      </c>
      <c r="C53" s="49" t="s">
        <v>133</v>
      </c>
      <c r="D53" s="49" t="s">
        <v>121</v>
      </c>
      <c r="E53" s="49" t="s">
        <v>29</v>
      </c>
      <c r="F53" s="50">
        <v>28.120000839233398</v>
      </c>
      <c r="G53" s="52">
        <v>280.8599853515625</v>
      </c>
    </row>
    <row r="54" spans="1:7">
      <c r="A54" s="49" t="s">
        <v>25</v>
      </c>
      <c r="B54" s="49" t="s">
        <v>4</v>
      </c>
      <c r="C54" s="49" t="s">
        <v>133</v>
      </c>
      <c r="D54" s="49" t="s">
        <v>137</v>
      </c>
      <c r="E54" s="49" t="s">
        <v>52</v>
      </c>
      <c r="F54" s="50">
        <v>5.9800000190734863</v>
      </c>
      <c r="G54" s="52">
        <v>100.3799991607666</v>
      </c>
    </row>
    <row r="55" spans="1:7">
      <c r="A55" s="49" t="s">
        <v>25</v>
      </c>
      <c r="B55" s="49" t="s">
        <v>4</v>
      </c>
      <c r="C55" s="49" t="s">
        <v>133</v>
      </c>
      <c r="D55" s="49" t="s">
        <v>142</v>
      </c>
      <c r="E55" s="49" t="s">
        <v>52</v>
      </c>
      <c r="F55" s="50">
        <v>84.819999694824219</v>
      </c>
      <c r="G55" s="52">
        <v>78</v>
      </c>
    </row>
    <row r="56" spans="1:7">
      <c r="A56" s="49" t="s">
        <v>25</v>
      </c>
      <c r="B56" s="49" t="s">
        <v>4</v>
      </c>
      <c r="C56" s="49" t="s">
        <v>133</v>
      </c>
      <c r="D56" s="49" t="s">
        <v>207</v>
      </c>
      <c r="E56" s="49" t="s">
        <v>52</v>
      </c>
      <c r="F56" s="50">
        <v>19.959999084472656</v>
      </c>
      <c r="G56" s="52">
        <v>38</v>
      </c>
    </row>
    <row r="57" spans="1:7">
      <c r="A57" s="49" t="s">
        <v>25</v>
      </c>
      <c r="B57" s="49" t="s">
        <v>4</v>
      </c>
      <c r="C57" s="49" t="s">
        <v>133</v>
      </c>
      <c r="D57" s="49" t="s">
        <v>139</v>
      </c>
      <c r="E57" s="49" t="s">
        <v>29</v>
      </c>
      <c r="F57" s="50">
        <v>13533.0595703125</v>
      </c>
      <c r="G57" s="52">
        <v>124200</v>
      </c>
    </row>
    <row r="58" spans="1:7">
      <c r="A58" s="49" t="s">
        <v>25</v>
      </c>
      <c r="B58" s="49" t="s">
        <v>4</v>
      </c>
      <c r="C58" s="49" t="s">
        <v>133</v>
      </c>
      <c r="D58" s="49" t="s">
        <v>239</v>
      </c>
      <c r="E58" s="49" t="s">
        <v>29</v>
      </c>
      <c r="F58" s="50">
        <v>498956.5</v>
      </c>
      <c r="G58" s="52">
        <v>358980</v>
      </c>
    </row>
    <row r="59" spans="1:7">
      <c r="A59" s="31" t="s">
        <v>25</v>
      </c>
      <c r="B59" s="32"/>
      <c r="C59" s="32"/>
      <c r="D59" s="32"/>
      <c r="E59" s="32"/>
      <c r="F59" s="32">
        <f>SUM(F11:F58)</f>
        <v>3728511.275288105</v>
      </c>
      <c r="G59" s="33">
        <f>SUM(G11:G58)</f>
        <v>3414267.5472888947</v>
      </c>
    </row>
    <row r="60" spans="1:7">
      <c r="A60" s="49" t="s">
        <v>176</v>
      </c>
      <c r="B60" s="49" t="s">
        <v>4</v>
      </c>
      <c r="C60" s="49" t="s">
        <v>133</v>
      </c>
      <c r="D60" s="49" t="s">
        <v>138</v>
      </c>
      <c r="E60" s="49" t="s">
        <v>135</v>
      </c>
      <c r="F60" s="50">
        <v>22679.83984375</v>
      </c>
      <c r="G60" s="52">
        <v>9250</v>
      </c>
    </row>
    <row r="61" spans="1:7">
      <c r="A61" s="49" t="s">
        <v>176</v>
      </c>
      <c r="B61" s="49" t="s">
        <v>4</v>
      </c>
      <c r="C61" s="49" t="s">
        <v>133</v>
      </c>
      <c r="D61" s="49" t="s">
        <v>126</v>
      </c>
      <c r="E61" s="49" t="s">
        <v>29</v>
      </c>
      <c r="F61" s="50">
        <v>783.80999755859375</v>
      </c>
      <c r="G61" s="52">
        <v>3963.31005859375</v>
      </c>
    </row>
    <row r="62" spans="1:7">
      <c r="A62" s="49" t="s">
        <v>176</v>
      </c>
      <c r="B62" s="49" t="s">
        <v>4</v>
      </c>
      <c r="C62" s="49" t="s">
        <v>133</v>
      </c>
      <c r="D62" s="49" t="s">
        <v>136</v>
      </c>
      <c r="E62" s="49" t="s">
        <v>29</v>
      </c>
      <c r="F62" s="50">
        <v>152.81999969482422</v>
      </c>
      <c r="G62" s="52">
        <v>2504.5601196289062</v>
      </c>
    </row>
    <row r="63" spans="1:7">
      <c r="A63" s="49" t="s">
        <v>176</v>
      </c>
      <c r="B63" s="49" t="s">
        <v>4</v>
      </c>
      <c r="C63" s="49" t="s">
        <v>133</v>
      </c>
      <c r="D63" s="49" t="s">
        <v>189</v>
      </c>
      <c r="E63" s="49" t="s">
        <v>29</v>
      </c>
      <c r="F63" s="50">
        <v>3650.06005859375</v>
      </c>
      <c r="G63" s="52">
        <v>4547.199951171875</v>
      </c>
    </row>
    <row r="64" spans="1:7">
      <c r="A64" s="49" t="s">
        <v>176</v>
      </c>
      <c r="B64" s="49" t="s">
        <v>4</v>
      </c>
      <c r="C64" s="49" t="s">
        <v>133</v>
      </c>
      <c r="D64" s="49" t="s">
        <v>235</v>
      </c>
      <c r="E64" s="49" t="s">
        <v>46</v>
      </c>
      <c r="F64" s="50">
        <v>541.030029296875</v>
      </c>
      <c r="G64" s="52">
        <v>4420.47998046875</v>
      </c>
    </row>
    <row r="65" spans="1:7" ht="30">
      <c r="A65" s="49" t="s">
        <v>176</v>
      </c>
      <c r="B65" s="49" t="s">
        <v>4</v>
      </c>
      <c r="C65" s="49" t="s">
        <v>133</v>
      </c>
      <c r="D65" s="49" t="s">
        <v>150</v>
      </c>
      <c r="E65" s="49" t="s">
        <v>88</v>
      </c>
      <c r="F65" s="50">
        <v>1000000</v>
      </c>
      <c r="G65" s="52">
        <v>677500</v>
      </c>
    </row>
    <row r="66" spans="1:7">
      <c r="A66" s="49" t="s">
        <v>176</v>
      </c>
      <c r="B66" s="49" t="s">
        <v>4</v>
      </c>
      <c r="C66" s="49" t="s">
        <v>133</v>
      </c>
      <c r="D66" s="49" t="s">
        <v>137</v>
      </c>
      <c r="E66" s="49" t="s">
        <v>52</v>
      </c>
      <c r="F66" s="50">
        <v>259.95999145507812</v>
      </c>
      <c r="G66" s="52">
        <v>423</v>
      </c>
    </row>
    <row r="67" spans="1:7">
      <c r="A67" s="49" t="s">
        <v>176</v>
      </c>
      <c r="B67" s="49" t="s">
        <v>4</v>
      </c>
      <c r="C67" s="49" t="s">
        <v>133</v>
      </c>
      <c r="D67" s="49" t="s">
        <v>142</v>
      </c>
      <c r="E67" s="49" t="s">
        <v>52</v>
      </c>
      <c r="F67" s="50">
        <v>30.940000534057617</v>
      </c>
      <c r="G67" s="52">
        <v>89</v>
      </c>
    </row>
    <row r="68" spans="1:7">
      <c r="A68" s="49" t="s">
        <v>176</v>
      </c>
      <c r="B68" s="49" t="s">
        <v>4</v>
      </c>
      <c r="C68" s="49" t="s">
        <v>133</v>
      </c>
      <c r="D68" s="49" t="s">
        <v>207</v>
      </c>
      <c r="E68" s="49" t="s">
        <v>52</v>
      </c>
      <c r="F68" s="50">
        <v>31.929999351501465</v>
      </c>
      <c r="G68" s="52">
        <v>84</v>
      </c>
    </row>
    <row r="69" spans="1:7">
      <c r="A69" s="49" t="s">
        <v>176</v>
      </c>
      <c r="B69" s="49" t="s">
        <v>4</v>
      </c>
      <c r="C69" s="49" t="s">
        <v>133</v>
      </c>
      <c r="D69" s="49" t="s">
        <v>121</v>
      </c>
      <c r="E69" s="49" t="s">
        <v>29</v>
      </c>
      <c r="F69" s="50">
        <v>416.8599853515625</v>
      </c>
      <c r="G69" s="52">
        <v>943.8900146484375</v>
      </c>
    </row>
    <row r="70" spans="1:7">
      <c r="A70" s="49" t="s">
        <v>176</v>
      </c>
      <c r="B70" s="49" t="s">
        <v>4</v>
      </c>
      <c r="C70" s="49" t="s">
        <v>133</v>
      </c>
      <c r="D70" s="49" t="s">
        <v>137</v>
      </c>
      <c r="E70" s="49" t="s">
        <v>29</v>
      </c>
      <c r="F70" s="50">
        <v>818.1500244140625</v>
      </c>
      <c r="G70" s="52">
        <v>3538</v>
      </c>
    </row>
    <row r="71" spans="1:7">
      <c r="A71" s="49" t="s">
        <v>176</v>
      </c>
      <c r="B71" s="49" t="s">
        <v>4</v>
      </c>
      <c r="C71" s="49" t="s">
        <v>133</v>
      </c>
      <c r="D71" s="49" t="s">
        <v>137</v>
      </c>
      <c r="E71" s="49" t="s">
        <v>29</v>
      </c>
      <c r="F71" s="50">
        <v>907.19000244140625</v>
      </c>
      <c r="G71" s="52">
        <v>1909.6800537109375</v>
      </c>
    </row>
    <row r="72" spans="1:7">
      <c r="A72" s="49" t="s">
        <v>176</v>
      </c>
      <c r="B72" s="49" t="s">
        <v>4</v>
      </c>
      <c r="C72" s="49" t="s">
        <v>133</v>
      </c>
      <c r="D72" s="49" t="s">
        <v>190</v>
      </c>
      <c r="E72" s="49" t="s">
        <v>66</v>
      </c>
      <c r="F72" s="50">
        <v>221.20999526977539</v>
      </c>
      <c r="G72" s="52">
        <v>721.50000762939453</v>
      </c>
    </row>
    <row r="73" spans="1:7">
      <c r="A73" s="49" t="s">
        <v>176</v>
      </c>
      <c r="B73" s="49" t="s">
        <v>4</v>
      </c>
      <c r="C73" s="49" t="s">
        <v>133</v>
      </c>
      <c r="D73" s="49" t="s">
        <v>137</v>
      </c>
      <c r="E73" s="49" t="s">
        <v>29</v>
      </c>
      <c r="F73" s="50">
        <v>39.459999084472656</v>
      </c>
      <c r="G73" s="52">
        <v>39.459999084472656</v>
      </c>
    </row>
    <row r="74" spans="1:7">
      <c r="A74" s="49" t="s">
        <v>176</v>
      </c>
      <c r="B74" s="49" t="s">
        <v>4</v>
      </c>
      <c r="C74" s="49" t="s">
        <v>133</v>
      </c>
      <c r="D74" s="49" t="s">
        <v>138</v>
      </c>
      <c r="E74" s="49" t="s">
        <v>135</v>
      </c>
      <c r="F74" s="50">
        <v>40736.62109375</v>
      </c>
      <c r="G74" s="52">
        <v>22725</v>
      </c>
    </row>
    <row r="75" spans="1:7">
      <c r="A75" s="49" t="s">
        <v>176</v>
      </c>
      <c r="B75" s="49" t="s">
        <v>4</v>
      </c>
      <c r="C75" s="49" t="s">
        <v>133</v>
      </c>
      <c r="D75" s="49" t="s">
        <v>137</v>
      </c>
      <c r="E75" s="49" t="s">
        <v>61</v>
      </c>
      <c r="F75" s="50">
        <v>116.40000152587891</v>
      </c>
      <c r="G75" s="52">
        <v>330.08999633789062</v>
      </c>
    </row>
    <row r="76" spans="1:7">
      <c r="A76" s="49" t="s">
        <v>176</v>
      </c>
      <c r="B76" s="49" t="s">
        <v>4</v>
      </c>
      <c r="C76" s="49" t="s">
        <v>133</v>
      </c>
      <c r="D76" s="49" t="s">
        <v>137</v>
      </c>
      <c r="E76" s="49" t="s">
        <v>29</v>
      </c>
      <c r="F76" s="50">
        <v>378.29998779296875</v>
      </c>
      <c r="G76" s="52">
        <v>3123.0999755859375</v>
      </c>
    </row>
    <row r="77" spans="1:7">
      <c r="A77" s="49" t="s">
        <v>176</v>
      </c>
      <c r="B77" s="49" t="s">
        <v>4</v>
      </c>
      <c r="C77" s="49" t="s">
        <v>133</v>
      </c>
      <c r="D77" s="49" t="s">
        <v>136</v>
      </c>
      <c r="E77" s="49" t="s">
        <v>29</v>
      </c>
      <c r="F77" s="50">
        <v>16532.69921875</v>
      </c>
      <c r="G77" s="52">
        <v>19531</v>
      </c>
    </row>
    <row r="78" spans="1:7">
      <c r="A78" s="49" t="s">
        <v>176</v>
      </c>
      <c r="B78" s="49" t="s">
        <v>4</v>
      </c>
      <c r="C78" s="49" t="s">
        <v>133</v>
      </c>
      <c r="D78" s="49" t="s">
        <v>143</v>
      </c>
      <c r="E78" s="49" t="s">
        <v>29</v>
      </c>
      <c r="F78" s="50">
        <v>864.56002807617187</v>
      </c>
      <c r="G78" s="52">
        <v>4389.5999755859375</v>
      </c>
    </row>
    <row r="79" spans="1:7">
      <c r="A79" s="49" t="s">
        <v>176</v>
      </c>
      <c r="B79" s="49" t="s">
        <v>4</v>
      </c>
      <c r="C79" s="49" t="s">
        <v>133</v>
      </c>
      <c r="D79" s="49" t="s">
        <v>143</v>
      </c>
      <c r="E79" s="49" t="s">
        <v>66</v>
      </c>
      <c r="F79" s="50">
        <v>1109.1500244140625</v>
      </c>
      <c r="G79" s="52">
        <v>7044.6201171875</v>
      </c>
    </row>
    <row r="80" spans="1:7">
      <c r="A80" s="49" t="s">
        <v>176</v>
      </c>
      <c r="B80" s="49" t="s">
        <v>4</v>
      </c>
      <c r="C80" s="49" t="s">
        <v>133</v>
      </c>
      <c r="D80" s="49" t="s">
        <v>121</v>
      </c>
      <c r="E80" s="49" t="s">
        <v>66</v>
      </c>
      <c r="F80" s="50">
        <v>1562.75</v>
      </c>
      <c r="G80" s="52">
        <v>12769.419921875</v>
      </c>
    </row>
    <row r="81" spans="1:7">
      <c r="A81" s="49" t="s">
        <v>176</v>
      </c>
      <c r="B81" s="49" t="s">
        <v>4</v>
      </c>
      <c r="C81" s="49" t="s">
        <v>133</v>
      </c>
      <c r="D81" s="49" t="s">
        <v>185</v>
      </c>
      <c r="E81" s="49" t="s">
        <v>29</v>
      </c>
      <c r="F81" s="50">
        <v>244.38999938964844</v>
      </c>
      <c r="G81" s="52">
        <v>585.1199951171875</v>
      </c>
    </row>
    <row r="82" spans="1:7">
      <c r="A82" s="49" t="s">
        <v>176</v>
      </c>
      <c r="B82" s="49" t="s">
        <v>4</v>
      </c>
      <c r="C82" s="49" t="s">
        <v>133</v>
      </c>
      <c r="D82" s="49" t="s">
        <v>138</v>
      </c>
      <c r="E82" s="49" t="s">
        <v>135</v>
      </c>
      <c r="F82" s="50">
        <v>94500</v>
      </c>
      <c r="G82" s="52">
        <v>53424</v>
      </c>
    </row>
    <row r="83" spans="1:7">
      <c r="A83" s="49" t="s">
        <v>176</v>
      </c>
      <c r="B83" s="49" t="s">
        <v>4</v>
      </c>
      <c r="C83" s="49" t="s">
        <v>133</v>
      </c>
      <c r="D83" s="49" t="s">
        <v>186</v>
      </c>
      <c r="E83" s="49" t="s">
        <v>73</v>
      </c>
      <c r="F83" s="50">
        <v>24698.349609375</v>
      </c>
      <c r="G83" s="52">
        <v>38362.5</v>
      </c>
    </row>
    <row r="84" spans="1:7">
      <c r="A84" s="49" t="s">
        <v>176</v>
      </c>
      <c r="B84" s="49" t="s">
        <v>4</v>
      </c>
      <c r="C84" s="49" t="s">
        <v>133</v>
      </c>
      <c r="D84" s="49" t="s">
        <v>137</v>
      </c>
      <c r="E84" s="49" t="s">
        <v>29</v>
      </c>
      <c r="F84" s="50">
        <v>453.60000610351562</v>
      </c>
      <c r="G84" s="52">
        <v>2142</v>
      </c>
    </row>
    <row r="85" spans="1:7">
      <c r="A85" s="49" t="s">
        <v>176</v>
      </c>
      <c r="B85" s="49" t="s">
        <v>4</v>
      </c>
      <c r="C85" s="49" t="s">
        <v>133</v>
      </c>
      <c r="D85" s="49" t="s">
        <v>139</v>
      </c>
      <c r="E85" s="49" t="s">
        <v>55</v>
      </c>
      <c r="F85" s="50">
        <v>15966.6103515625</v>
      </c>
      <c r="G85" s="52">
        <v>111039</v>
      </c>
    </row>
    <row r="86" spans="1:7">
      <c r="A86" s="49" t="s">
        <v>176</v>
      </c>
      <c r="B86" s="49" t="s">
        <v>4</v>
      </c>
      <c r="C86" s="49" t="s">
        <v>133</v>
      </c>
      <c r="D86" s="49" t="s">
        <v>137</v>
      </c>
      <c r="E86" s="49" t="s">
        <v>29</v>
      </c>
      <c r="F86" s="50">
        <v>1585.3199462890625</v>
      </c>
      <c r="G86" s="52">
        <v>15344.3203125</v>
      </c>
    </row>
    <row r="87" spans="1:7">
      <c r="A87" s="49" t="s">
        <v>176</v>
      </c>
      <c r="B87" s="49" t="s">
        <v>4</v>
      </c>
      <c r="C87" s="49" t="s">
        <v>133</v>
      </c>
      <c r="D87" s="49" t="s">
        <v>234</v>
      </c>
      <c r="E87" s="49" t="s">
        <v>29</v>
      </c>
      <c r="F87" s="50">
        <v>4655.259765625</v>
      </c>
      <c r="G87" s="52">
        <v>6657</v>
      </c>
    </row>
    <row r="88" spans="1:7">
      <c r="A88" s="49" t="s">
        <v>176</v>
      </c>
      <c r="B88" s="49" t="s">
        <v>4</v>
      </c>
      <c r="C88" s="49" t="s">
        <v>133</v>
      </c>
      <c r="D88" s="49" t="s">
        <v>137</v>
      </c>
      <c r="E88" s="49" t="s">
        <v>29</v>
      </c>
      <c r="F88" s="50">
        <v>4470.2001953125</v>
      </c>
      <c r="G88" s="52">
        <v>31674.69921875</v>
      </c>
    </row>
    <row r="89" spans="1:7">
      <c r="A89" s="49" t="s">
        <v>176</v>
      </c>
      <c r="B89" s="49" t="s">
        <v>4</v>
      </c>
      <c r="C89" s="49" t="s">
        <v>133</v>
      </c>
      <c r="D89" s="49" t="s">
        <v>137</v>
      </c>
      <c r="E89" s="49" t="s">
        <v>29</v>
      </c>
      <c r="F89" s="50">
        <v>50.049999237060547</v>
      </c>
      <c r="G89" s="52">
        <v>243.68999481201172</v>
      </c>
    </row>
    <row r="90" spans="1:7">
      <c r="A90" s="49" t="s">
        <v>176</v>
      </c>
      <c r="B90" s="49" t="s">
        <v>4</v>
      </c>
      <c r="C90" s="49" t="s">
        <v>133</v>
      </c>
      <c r="D90" s="49" t="s">
        <v>126</v>
      </c>
      <c r="E90" s="49" t="s">
        <v>66</v>
      </c>
      <c r="F90" s="50">
        <v>251.47000122070312</v>
      </c>
      <c r="G90" s="52">
        <v>1480.1300048828125</v>
      </c>
    </row>
    <row r="91" spans="1:7">
      <c r="A91" s="49" t="s">
        <v>176</v>
      </c>
      <c r="B91" s="49" t="s">
        <v>4</v>
      </c>
      <c r="C91" s="49" t="s">
        <v>133</v>
      </c>
      <c r="D91" s="49" t="s">
        <v>139</v>
      </c>
      <c r="E91" s="49" t="s">
        <v>29</v>
      </c>
      <c r="F91" s="50">
        <v>17.959999084472656</v>
      </c>
      <c r="G91" s="52">
        <v>214.77999877929687</v>
      </c>
    </row>
    <row r="92" spans="1:7">
      <c r="A92" s="49" t="s">
        <v>176</v>
      </c>
      <c r="B92" s="49" t="s">
        <v>4</v>
      </c>
      <c r="C92" s="49" t="s">
        <v>133</v>
      </c>
      <c r="D92" s="49" t="s">
        <v>136</v>
      </c>
      <c r="E92" s="49" t="s">
        <v>29</v>
      </c>
      <c r="F92" s="50">
        <v>14828.990234375</v>
      </c>
      <c r="G92" s="52">
        <v>23530</v>
      </c>
    </row>
    <row r="93" spans="1:7">
      <c r="A93" s="49" t="s">
        <v>176</v>
      </c>
      <c r="B93" s="49" t="s">
        <v>4</v>
      </c>
      <c r="C93" s="49" t="s">
        <v>146</v>
      </c>
      <c r="D93" s="49" t="s">
        <v>147</v>
      </c>
      <c r="E93" s="49" t="s">
        <v>29</v>
      </c>
      <c r="F93" s="50">
        <v>2416.760009765625</v>
      </c>
      <c r="G93" s="52">
        <v>5701.4501953125</v>
      </c>
    </row>
    <row r="94" spans="1:7">
      <c r="A94" s="49" t="s">
        <v>176</v>
      </c>
      <c r="B94" s="49" t="s">
        <v>4</v>
      </c>
      <c r="C94" s="49" t="s">
        <v>133</v>
      </c>
      <c r="D94" s="49" t="s">
        <v>233</v>
      </c>
      <c r="E94" s="49" t="s">
        <v>29</v>
      </c>
      <c r="F94" s="50">
        <v>71.849998474121094</v>
      </c>
      <c r="G94" s="52">
        <v>174.19999694824219</v>
      </c>
    </row>
    <row r="95" spans="1:7">
      <c r="A95" s="49" t="s">
        <v>176</v>
      </c>
      <c r="B95" s="49" t="s">
        <v>4</v>
      </c>
      <c r="C95" s="49" t="s">
        <v>146</v>
      </c>
      <c r="D95" s="49" t="s">
        <v>147</v>
      </c>
      <c r="E95" s="49" t="s">
        <v>29</v>
      </c>
      <c r="F95" s="50">
        <v>13238.750244140625</v>
      </c>
      <c r="G95" s="52">
        <v>16980.6396484375</v>
      </c>
    </row>
    <row r="96" spans="1:7">
      <c r="A96" s="49" t="s">
        <v>176</v>
      </c>
      <c r="B96" s="49" t="s">
        <v>4</v>
      </c>
      <c r="C96" s="49" t="s">
        <v>133</v>
      </c>
      <c r="D96" s="49" t="s">
        <v>138</v>
      </c>
      <c r="E96" s="49" t="s">
        <v>135</v>
      </c>
      <c r="F96" s="50">
        <v>55314.689453125</v>
      </c>
      <c r="G96" s="52">
        <v>31200</v>
      </c>
    </row>
    <row r="97" spans="1:7">
      <c r="A97" s="49" t="s">
        <v>176</v>
      </c>
      <c r="B97" s="49" t="s">
        <v>4</v>
      </c>
      <c r="C97" s="49" t="s">
        <v>146</v>
      </c>
      <c r="D97" s="49" t="s">
        <v>147</v>
      </c>
      <c r="E97" s="49" t="s">
        <v>66</v>
      </c>
      <c r="F97" s="50">
        <v>2836.889892578125</v>
      </c>
      <c r="G97" s="52">
        <v>36157</v>
      </c>
    </row>
    <row r="98" spans="1:7">
      <c r="A98" s="49" t="s">
        <v>176</v>
      </c>
      <c r="B98" s="49" t="s">
        <v>4</v>
      </c>
      <c r="C98" s="49" t="s">
        <v>133</v>
      </c>
      <c r="D98" s="49" t="s">
        <v>136</v>
      </c>
      <c r="E98" s="49" t="s">
        <v>29</v>
      </c>
      <c r="F98" s="50">
        <v>250.61000061035156</v>
      </c>
      <c r="G98" s="52">
        <v>323.6300048828125</v>
      </c>
    </row>
    <row r="99" spans="1:7">
      <c r="A99" s="49" t="s">
        <v>176</v>
      </c>
      <c r="B99" s="49" t="s">
        <v>4</v>
      </c>
      <c r="C99" s="49" t="s">
        <v>133</v>
      </c>
      <c r="D99" s="49" t="s">
        <v>185</v>
      </c>
      <c r="E99" s="49" t="s">
        <v>29</v>
      </c>
      <c r="F99" s="50">
        <v>370.41000366210937</v>
      </c>
      <c r="G99" s="52">
        <v>908.57000732421875</v>
      </c>
    </row>
    <row r="100" spans="1:7">
      <c r="A100" s="49" t="s">
        <v>176</v>
      </c>
      <c r="B100" s="49" t="s">
        <v>4</v>
      </c>
      <c r="C100" s="49" t="s">
        <v>133</v>
      </c>
      <c r="D100" s="49" t="s">
        <v>138</v>
      </c>
      <c r="E100" s="49" t="s">
        <v>135</v>
      </c>
      <c r="F100" s="50">
        <v>47600.4609375</v>
      </c>
      <c r="G100" s="52">
        <v>22050</v>
      </c>
    </row>
    <row r="101" spans="1:7">
      <c r="A101" s="49" t="s">
        <v>176</v>
      </c>
      <c r="B101" s="49" t="s">
        <v>4</v>
      </c>
      <c r="C101" s="49" t="s">
        <v>133</v>
      </c>
      <c r="D101" s="49" t="s">
        <v>312</v>
      </c>
      <c r="E101" s="49" t="s">
        <v>29</v>
      </c>
      <c r="F101" s="50">
        <v>9071.9404296875</v>
      </c>
      <c r="G101" s="52">
        <v>22200</v>
      </c>
    </row>
    <row r="102" spans="1:7">
      <c r="A102" s="49" t="s">
        <v>176</v>
      </c>
      <c r="B102" s="49" t="s">
        <v>4</v>
      </c>
      <c r="C102" s="49" t="s">
        <v>146</v>
      </c>
      <c r="D102" s="49" t="s">
        <v>147</v>
      </c>
      <c r="E102" s="49" t="s">
        <v>29</v>
      </c>
      <c r="F102" s="50">
        <v>1581.5999755859375</v>
      </c>
      <c r="G102" s="52">
        <v>2947.10009765625</v>
      </c>
    </row>
    <row r="103" spans="1:7">
      <c r="A103" s="49" t="s">
        <v>176</v>
      </c>
      <c r="B103" s="49" t="s">
        <v>4</v>
      </c>
      <c r="C103" s="49" t="s">
        <v>133</v>
      </c>
      <c r="D103" s="49" t="s">
        <v>136</v>
      </c>
      <c r="E103" s="49" t="s">
        <v>29</v>
      </c>
      <c r="F103" s="50">
        <v>1581.5999755859375</v>
      </c>
      <c r="G103" s="52">
        <v>2947.10009765625</v>
      </c>
    </row>
    <row r="104" spans="1:7">
      <c r="A104" s="49" t="s">
        <v>176</v>
      </c>
      <c r="B104" s="49" t="s">
        <v>4</v>
      </c>
      <c r="C104" s="49" t="s">
        <v>133</v>
      </c>
      <c r="D104" s="49" t="s">
        <v>188</v>
      </c>
      <c r="E104" s="49" t="s">
        <v>29</v>
      </c>
      <c r="F104" s="50">
        <v>7607.889892578125</v>
      </c>
      <c r="G104" s="52">
        <v>13856.85009765625</v>
      </c>
    </row>
    <row r="105" spans="1:7">
      <c r="A105" s="49" t="s">
        <v>176</v>
      </c>
      <c r="B105" s="49" t="s">
        <v>4</v>
      </c>
      <c r="C105" s="49" t="s">
        <v>133</v>
      </c>
      <c r="D105" s="49" t="s">
        <v>184</v>
      </c>
      <c r="E105" s="49" t="s">
        <v>242</v>
      </c>
      <c r="F105" s="50">
        <v>22542</v>
      </c>
      <c r="G105" s="52">
        <v>50700</v>
      </c>
    </row>
    <row r="106" spans="1:7">
      <c r="A106" s="49" t="s">
        <v>176</v>
      </c>
      <c r="B106" s="49" t="s">
        <v>4</v>
      </c>
      <c r="C106" s="49" t="s">
        <v>133</v>
      </c>
      <c r="D106" s="49" t="s">
        <v>145</v>
      </c>
      <c r="E106" s="49" t="s">
        <v>61</v>
      </c>
      <c r="F106" s="50">
        <v>12645.5498046875</v>
      </c>
      <c r="G106" s="52">
        <v>38524.80078125</v>
      </c>
    </row>
    <row r="107" spans="1:7">
      <c r="A107" s="49" t="s">
        <v>176</v>
      </c>
      <c r="B107" s="49" t="s">
        <v>4</v>
      </c>
      <c r="C107" s="49" t="s">
        <v>133</v>
      </c>
      <c r="D107" s="49" t="s">
        <v>136</v>
      </c>
      <c r="E107" s="49" t="s">
        <v>29</v>
      </c>
      <c r="F107" s="50">
        <v>364.239990234375</v>
      </c>
      <c r="G107" s="52">
        <v>662</v>
      </c>
    </row>
    <row r="108" spans="1:7">
      <c r="A108" s="49" t="s">
        <v>176</v>
      </c>
      <c r="B108" s="49" t="s">
        <v>4</v>
      </c>
      <c r="C108" s="49" t="s">
        <v>133</v>
      </c>
      <c r="D108" s="49" t="s">
        <v>140</v>
      </c>
      <c r="E108" s="49" t="s">
        <v>54</v>
      </c>
      <c r="F108" s="50">
        <v>487.98001098632812</v>
      </c>
      <c r="G108" s="52">
        <v>113362.359375</v>
      </c>
    </row>
    <row r="109" spans="1:7">
      <c r="A109" s="49" t="s">
        <v>176</v>
      </c>
      <c r="B109" s="49" t="s">
        <v>4</v>
      </c>
      <c r="C109" s="49" t="s">
        <v>146</v>
      </c>
      <c r="D109" s="49" t="s">
        <v>187</v>
      </c>
      <c r="E109" s="49" t="s">
        <v>66</v>
      </c>
      <c r="F109" s="50">
        <v>79.830001831054687</v>
      </c>
      <c r="G109" s="52">
        <v>11725</v>
      </c>
    </row>
    <row r="110" spans="1:7">
      <c r="A110" s="49" t="s">
        <v>176</v>
      </c>
      <c r="B110" s="49" t="s">
        <v>4</v>
      </c>
      <c r="C110" s="49" t="s">
        <v>133</v>
      </c>
      <c r="D110" s="49" t="s">
        <v>136</v>
      </c>
      <c r="E110" s="49" t="s">
        <v>29</v>
      </c>
      <c r="F110" s="50">
        <v>85.419998168945313</v>
      </c>
      <c r="G110" s="52">
        <v>220.44000244140625</v>
      </c>
    </row>
    <row r="111" spans="1:7">
      <c r="A111" s="49" t="s">
        <v>176</v>
      </c>
      <c r="B111" s="49" t="s">
        <v>4</v>
      </c>
      <c r="C111" s="49" t="s">
        <v>133</v>
      </c>
      <c r="D111" s="49" t="s">
        <v>310</v>
      </c>
      <c r="E111" s="49" t="s">
        <v>52</v>
      </c>
      <c r="F111" s="50">
        <v>62.959999084472656</v>
      </c>
      <c r="G111" s="52">
        <v>909.5999755859375</v>
      </c>
    </row>
    <row r="112" spans="1:7">
      <c r="A112" s="49" t="s">
        <v>176</v>
      </c>
      <c r="B112" s="49" t="s">
        <v>4</v>
      </c>
      <c r="C112" s="49" t="s">
        <v>133</v>
      </c>
      <c r="D112" s="49" t="s">
        <v>239</v>
      </c>
      <c r="E112" s="49" t="s">
        <v>88</v>
      </c>
      <c r="F112" s="50">
        <v>1500000</v>
      </c>
      <c r="G112" s="52">
        <v>991635</v>
      </c>
    </row>
    <row r="113" spans="1:7">
      <c r="A113" s="49" t="s">
        <v>176</v>
      </c>
      <c r="B113" s="49" t="s">
        <v>4</v>
      </c>
      <c r="C113" s="49" t="s">
        <v>133</v>
      </c>
      <c r="D113" s="49" t="s">
        <v>137</v>
      </c>
      <c r="E113" s="49" t="s">
        <v>29</v>
      </c>
      <c r="F113" s="50">
        <v>103.77999877929687</v>
      </c>
      <c r="G113" s="52">
        <v>215.07000732421875</v>
      </c>
    </row>
    <row r="114" spans="1:7">
      <c r="A114" s="49" t="s">
        <v>176</v>
      </c>
      <c r="B114" s="49" t="s">
        <v>4</v>
      </c>
      <c r="C114" s="49" t="s">
        <v>133</v>
      </c>
      <c r="D114" s="49" t="s">
        <v>121</v>
      </c>
      <c r="E114" s="49" t="s">
        <v>66</v>
      </c>
      <c r="F114" s="50">
        <v>1277.06005859375</v>
      </c>
      <c r="G114" s="52">
        <v>6338.7099609375</v>
      </c>
    </row>
    <row r="115" spans="1:7">
      <c r="A115" s="49" t="s">
        <v>176</v>
      </c>
      <c r="B115" s="49" t="s">
        <v>4</v>
      </c>
      <c r="C115" s="49" t="s">
        <v>133</v>
      </c>
      <c r="D115" s="49" t="s">
        <v>137</v>
      </c>
      <c r="E115" s="49" t="s">
        <v>29</v>
      </c>
      <c r="F115" s="50">
        <v>2544.0099792480469</v>
      </c>
      <c r="G115" s="52">
        <v>7894.199951171875</v>
      </c>
    </row>
    <row r="116" spans="1:7">
      <c r="A116" s="49" t="s">
        <v>176</v>
      </c>
      <c r="B116" s="49" t="s">
        <v>4</v>
      </c>
      <c r="C116" s="49" t="s">
        <v>133</v>
      </c>
      <c r="D116" s="49" t="s">
        <v>136</v>
      </c>
      <c r="E116" s="49" t="s">
        <v>29</v>
      </c>
      <c r="F116" s="50">
        <v>3238.6499938964844</v>
      </c>
      <c r="G116" s="52">
        <v>8419.599853515625</v>
      </c>
    </row>
    <row r="117" spans="1:7">
      <c r="A117" s="49" t="s">
        <v>176</v>
      </c>
      <c r="B117" s="49" t="s">
        <v>4</v>
      </c>
      <c r="C117" s="49" t="s">
        <v>133</v>
      </c>
      <c r="D117" s="49" t="s">
        <v>234</v>
      </c>
      <c r="E117" s="49" t="s">
        <v>29</v>
      </c>
      <c r="F117" s="50">
        <v>424.1099853515625</v>
      </c>
      <c r="G117" s="52">
        <v>3115</v>
      </c>
    </row>
    <row r="118" spans="1:7">
      <c r="A118" s="49" t="s">
        <v>176</v>
      </c>
      <c r="B118" s="49" t="s">
        <v>4</v>
      </c>
      <c r="C118" s="49" t="s">
        <v>133</v>
      </c>
      <c r="D118" s="49" t="s">
        <v>144</v>
      </c>
      <c r="E118" s="49" t="s">
        <v>29</v>
      </c>
      <c r="F118" s="50">
        <v>586.03997802734375</v>
      </c>
      <c r="G118" s="52">
        <v>3781</v>
      </c>
    </row>
    <row r="119" spans="1:7">
      <c r="A119" s="49" t="s">
        <v>176</v>
      </c>
      <c r="B119" s="49" t="s">
        <v>4</v>
      </c>
      <c r="C119" s="49" t="s">
        <v>133</v>
      </c>
      <c r="D119" s="49" t="s">
        <v>145</v>
      </c>
      <c r="E119" s="49" t="s">
        <v>73</v>
      </c>
      <c r="F119" s="50">
        <v>39841.6806640625</v>
      </c>
      <c r="G119" s="52">
        <v>70493.44140625</v>
      </c>
    </row>
    <row r="120" spans="1:7">
      <c r="A120" s="49" t="s">
        <v>176</v>
      </c>
      <c r="B120" s="49" t="s">
        <v>4</v>
      </c>
      <c r="C120" s="49" t="s">
        <v>133</v>
      </c>
      <c r="D120" s="49" t="s">
        <v>140</v>
      </c>
      <c r="E120" s="49" t="s">
        <v>46</v>
      </c>
      <c r="F120" s="50">
        <v>580.1500244140625</v>
      </c>
      <c r="G120" s="52">
        <v>71220.390625</v>
      </c>
    </row>
    <row r="121" spans="1:7">
      <c r="A121" s="31" t="s">
        <v>176</v>
      </c>
      <c r="B121" s="32"/>
      <c r="C121" s="32"/>
      <c r="D121" s="32"/>
      <c r="E121" s="32"/>
      <c r="F121" s="32">
        <f>SUM(F60:F120)</f>
        <v>2980362.8516893387</v>
      </c>
      <c r="G121" s="33">
        <f>SUM(G60:G120)</f>
        <v>2599207.3017807007</v>
      </c>
    </row>
    <row r="122" spans="1:7">
      <c r="A122" s="49" t="s">
        <v>197</v>
      </c>
      <c r="B122" s="49" t="s">
        <v>4</v>
      </c>
      <c r="C122" s="49" t="s">
        <v>133</v>
      </c>
      <c r="D122" s="49" t="s">
        <v>314</v>
      </c>
      <c r="E122" s="49" t="s">
        <v>59</v>
      </c>
      <c r="F122" s="50">
        <v>25945.740234375</v>
      </c>
      <c r="G122" s="52">
        <v>7280</v>
      </c>
    </row>
    <row r="123" spans="1:7">
      <c r="A123" s="49" t="s">
        <v>197</v>
      </c>
      <c r="B123" s="49" t="s">
        <v>4</v>
      </c>
      <c r="C123" s="49" t="s">
        <v>133</v>
      </c>
      <c r="D123" s="49" t="s">
        <v>137</v>
      </c>
      <c r="E123" s="49" t="s">
        <v>29</v>
      </c>
      <c r="F123" s="50">
        <v>589.68000793457031</v>
      </c>
      <c r="G123" s="52">
        <v>6657</v>
      </c>
    </row>
    <row r="124" spans="1:7">
      <c r="A124" s="49" t="s">
        <v>197</v>
      </c>
      <c r="B124" s="49" t="s">
        <v>4</v>
      </c>
      <c r="C124" s="49" t="s">
        <v>133</v>
      </c>
      <c r="D124" s="49" t="s">
        <v>145</v>
      </c>
      <c r="E124" s="49" t="s">
        <v>50</v>
      </c>
      <c r="F124" s="50">
        <v>20000</v>
      </c>
      <c r="G124" s="52">
        <v>40800</v>
      </c>
    </row>
    <row r="125" spans="1:7">
      <c r="A125" s="49" t="s">
        <v>197</v>
      </c>
      <c r="B125" s="49" t="s">
        <v>4</v>
      </c>
      <c r="C125" s="49" t="s">
        <v>133</v>
      </c>
      <c r="D125" s="49" t="s">
        <v>124</v>
      </c>
      <c r="E125" s="49" t="s">
        <v>29</v>
      </c>
      <c r="F125" s="50">
        <v>68.040000915527344</v>
      </c>
      <c r="G125" s="52">
        <v>321.60000610351562</v>
      </c>
    </row>
    <row r="126" spans="1:7">
      <c r="A126" s="49" t="s">
        <v>197</v>
      </c>
      <c r="B126" s="49" t="s">
        <v>4</v>
      </c>
      <c r="C126" s="49" t="s">
        <v>146</v>
      </c>
      <c r="D126" s="49" t="s">
        <v>147</v>
      </c>
      <c r="E126" s="49" t="s">
        <v>29</v>
      </c>
      <c r="F126" s="50">
        <v>20856.380859375</v>
      </c>
      <c r="G126" s="52">
        <v>29516.330078125</v>
      </c>
    </row>
    <row r="127" spans="1:7">
      <c r="A127" s="49" t="s">
        <v>197</v>
      </c>
      <c r="B127" s="49" t="s">
        <v>4</v>
      </c>
      <c r="C127" s="49" t="s">
        <v>133</v>
      </c>
      <c r="D127" s="49" t="s">
        <v>235</v>
      </c>
      <c r="E127" s="49" t="s">
        <v>29</v>
      </c>
      <c r="F127" s="50">
        <v>38.099998474121094</v>
      </c>
      <c r="G127" s="52">
        <v>430.5</v>
      </c>
    </row>
    <row r="128" spans="1:7">
      <c r="A128" s="49" t="s">
        <v>197</v>
      </c>
      <c r="B128" s="49" t="s">
        <v>4</v>
      </c>
      <c r="C128" s="49" t="s">
        <v>133</v>
      </c>
      <c r="D128" s="49" t="s">
        <v>136</v>
      </c>
      <c r="E128" s="49" t="s">
        <v>29</v>
      </c>
      <c r="F128" s="50">
        <v>291.20999145507812</v>
      </c>
      <c r="G128" s="52">
        <v>1089.6500244140625</v>
      </c>
    </row>
    <row r="129" spans="1:7">
      <c r="A129" s="49" t="s">
        <v>197</v>
      </c>
      <c r="B129" s="49" t="s">
        <v>4</v>
      </c>
      <c r="C129" s="49" t="s">
        <v>133</v>
      </c>
      <c r="D129" s="49" t="s">
        <v>136</v>
      </c>
      <c r="E129" s="49" t="s">
        <v>29</v>
      </c>
      <c r="F129" s="50">
        <v>14710.98046875</v>
      </c>
      <c r="G129" s="52">
        <v>28665</v>
      </c>
    </row>
    <row r="130" spans="1:7">
      <c r="A130" s="49" t="s">
        <v>197</v>
      </c>
      <c r="B130" s="49" t="s">
        <v>4</v>
      </c>
      <c r="C130" s="49" t="s">
        <v>133</v>
      </c>
      <c r="D130" s="49" t="s">
        <v>148</v>
      </c>
      <c r="E130" s="49" t="s">
        <v>29</v>
      </c>
      <c r="F130" s="50">
        <v>3.5799999237060547</v>
      </c>
      <c r="G130" s="52">
        <v>6.2300000190734863</v>
      </c>
    </row>
    <row r="131" spans="1:7">
      <c r="A131" s="49" t="s">
        <v>197</v>
      </c>
      <c r="B131" s="49" t="s">
        <v>4</v>
      </c>
      <c r="C131" s="49" t="s">
        <v>133</v>
      </c>
      <c r="D131" s="49" t="s">
        <v>137</v>
      </c>
      <c r="E131" s="49" t="s">
        <v>29</v>
      </c>
      <c r="F131" s="50">
        <v>3551.659912109375</v>
      </c>
      <c r="G131" s="52">
        <v>5925.9599609375</v>
      </c>
    </row>
    <row r="132" spans="1:7">
      <c r="A132" s="49" t="s">
        <v>197</v>
      </c>
      <c r="B132" s="49" t="s">
        <v>4</v>
      </c>
      <c r="C132" s="49" t="s">
        <v>133</v>
      </c>
      <c r="D132" s="49" t="s">
        <v>136</v>
      </c>
      <c r="E132" s="49" t="s">
        <v>29</v>
      </c>
      <c r="F132" s="50">
        <v>872.719970703125</v>
      </c>
      <c r="G132" s="52">
        <v>3958</v>
      </c>
    </row>
    <row r="133" spans="1:7">
      <c r="A133" s="49" t="s">
        <v>197</v>
      </c>
      <c r="B133" s="49" t="s">
        <v>4</v>
      </c>
      <c r="C133" s="49" t="s">
        <v>133</v>
      </c>
      <c r="D133" s="49" t="s">
        <v>138</v>
      </c>
      <c r="E133" s="49" t="s">
        <v>223</v>
      </c>
      <c r="F133" s="50">
        <v>128531.1875</v>
      </c>
      <c r="G133" s="52">
        <v>48944</v>
      </c>
    </row>
    <row r="134" spans="1:7">
      <c r="A134" s="49" t="s">
        <v>197</v>
      </c>
      <c r="B134" s="49" t="s">
        <v>4</v>
      </c>
      <c r="C134" s="49" t="s">
        <v>133</v>
      </c>
      <c r="D134" s="49" t="s">
        <v>310</v>
      </c>
      <c r="E134" s="49" t="s">
        <v>29</v>
      </c>
      <c r="F134" s="50">
        <v>6208.830078125</v>
      </c>
      <c r="G134" s="52">
        <v>5880.259765625</v>
      </c>
    </row>
    <row r="135" spans="1:7">
      <c r="A135" s="49" t="s">
        <v>197</v>
      </c>
      <c r="B135" s="49" t="s">
        <v>4</v>
      </c>
      <c r="C135" s="49" t="s">
        <v>133</v>
      </c>
      <c r="D135" s="49" t="s">
        <v>136</v>
      </c>
      <c r="E135" s="49" t="s">
        <v>29</v>
      </c>
      <c r="F135" s="50">
        <v>347.26998901367187</v>
      </c>
      <c r="G135" s="52">
        <v>665</v>
      </c>
    </row>
    <row r="136" spans="1:7">
      <c r="A136" s="49" t="s">
        <v>197</v>
      </c>
      <c r="B136" s="49" t="s">
        <v>4</v>
      </c>
      <c r="C136" s="49" t="s">
        <v>133</v>
      </c>
      <c r="D136" s="49" t="s">
        <v>138</v>
      </c>
      <c r="E136" s="49" t="s">
        <v>135</v>
      </c>
      <c r="F136" s="50">
        <v>22800</v>
      </c>
      <c r="G136" s="52">
        <v>16240</v>
      </c>
    </row>
    <row r="137" spans="1:7">
      <c r="A137" s="49" t="s">
        <v>197</v>
      </c>
      <c r="B137" s="49" t="s">
        <v>4</v>
      </c>
      <c r="C137" s="49" t="s">
        <v>133</v>
      </c>
      <c r="D137" s="49" t="s">
        <v>149</v>
      </c>
      <c r="E137" s="49" t="s">
        <v>29</v>
      </c>
      <c r="F137" s="50">
        <v>662.25</v>
      </c>
      <c r="G137" s="52">
        <v>1483.199951171875</v>
      </c>
    </row>
    <row r="138" spans="1:7" ht="30">
      <c r="A138" s="49" t="s">
        <v>197</v>
      </c>
      <c r="B138" s="49" t="s">
        <v>4</v>
      </c>
      <c r="C138" s="49" t="s">
        <v>133</v>
      </c>
      <c r="D138" s="49" t="s">
        <v>150</v>
      </c>
      <c r="E138" s="49" t="s">
        <v>88</v>
      </c>
      <c r="F138" s="50">
        <v>199582.59375</v>
      </c>
      <c r="G138" s="52">
        <v>134682</v>
      </c>
    </row>
    <row r="139" spans="1:7" ht="30">
      <c r="A139" s="49" t="s">
        <v>197</v>
      </c>
      <c r="B139" s="49" t="s">
        <v>4</v>
      </c>
      <c r="C139" s="49" t="s">
        <v>133</v>
      </c>
      <c r="D139" s="49" t="s">
        <v>150</v>
      </c>
      <c r="E139" s="49" t="s">
        <v>29</v>
      </c>
      <c r="F139" s="50">
        <v>759790.5625</v>
      </c>
      <c r="G139" s="52">
        <v>552918.8125</v>
      </c>
    </row>
    <row r="140" spans="1:7">
      <c r="A140" s="49" t="s">
        <v>197</v>
      </c>
      <c r="B140" s="49" t="s">
        <v>4</v>
      </c>
      <c r="C140" s="49" t="s">
        <v>133</v>
      </c>
      <c r="D140" s="49" t="s">
        <v>136</v>
      </c>
      <c r="E140" s="49" t="s">
        <v>29</v>
      </c>
      <c r="F140" s="50">
        <v>617.34001159667969</v>
      </c>
      <c r="G140" s="52">
        <v>725.04998779296875</v>
      </c>
    </row>
    <row r="141" spans="1:7">
      <c r="A141" s="49" t="s">
        <v>197</v>
      </c>
      <c r="B141" s="49" t="s">
        <v>4</v>
      </c>
      <c r="C141" s="49" t="s">
        <v>133</v>
      </c>
      <c r="D141" s="49" t="s">
        <v>137</v>
      </c>
      <c r="E141" s="49" t="s">
        <v>52</v>
      </c>
      <c r="F141" s="50">
        <v>8.1599998474121094</v>
      </c>
      <c r="G141" s="52">
        <v>35</v>
      </c>
    </row>
    <row r="142" spans="1:7">
      <c r="A142" s="49" t="s">
        <v>197</v>
      </c>
      <c r="B142" s="49" t="s">
        <v>4</v>
      </c>
      <c r="C142" s="49" t="s">
        <v>133</v>
      </c>
      <c r="D142" s="49" t="s">
        <v>148</v>
      </c>
      <c r="E142" s="49" t="s">
        <v>52</v>
      </c>
      <c r="F142" s="50">
        <v>11.340000152587891</v>
      </c>
      <c r="G142" s="52">
        <v>24</v>
      </c>
    </row>
    <row r="143" spans="1:7">
      <c r="A143" s="49" t="s">
        <v>197</v>
      </c>
      <c r="B143" s="49" t="s">
        <v>4</v>
      </c>
      <c r="C143" s="49" t="s">
        <v>133</v>
      </c>
      <c r="D143" s="49" t="s">
        <v>121</v>
      </c>
      <c r="E143" s="49" t="s">
        <v>29</v>
      </c>
      <c r="F143" s="50">
        <v>77.110000610351563</v>
      </c>
      <c r="G143" s="52">
        <v>350.5</v>
      </c>
    </row>
    <row r="144" spans="1:7">
      <c r="A144" s="49" t="s">
        <v>197</v>
      </c>
      <c r="B144" s="49" t="s">
        <v>4</v>
      </c>
      <c r="C144" s="49" t="s">
        <v>133</v>
      </c>
      <c r="D144" s="49" t="s">
        <v>138</v>
      </c>
      <c r="E144" s="49" t="s">
        <v>223</v>
      </c>
      <c r="F144" s="50">
        <v>77945.740234375</v>
      </c>
      <c r="G144" s="52">
        <v>12071.6298828125</v>
      </c>
    </row>
    <row r="145" spans="1:7">
      <c r="A145" s="49" t="s">
        <v>197</v>
      </c>
      <c r="B145" s="49" t="s">
        <v>4</v>
      </c>
      <c r="C145" s="49" t="s">
        <v>133</v>
      </c>
      <c r="D145" s="49" t="s">
        <v>137</v>
      </c>
      <c r="E145" s="49" t="s">
        <v>29</v>
      </c>
      <c r="F145" s="50">
        <v>2587</v>
      </c>
      <c r="G145" s="52">
        <v>10195.2998046875</v>
      </c>
    </row>
    <row r="146" spans="1:7">
      <c r="A146" s="49" t="s">
        <v>197</v>
      </c>
      <c r="B146" s="49" t="s">
        <v>4</v>
      </c>
      <c r="C146" s="49" t="s">
        <v>133</v>
      </c>
      <c r="D146" s="49" t="s">
        <v>143</v>
      </c>
      <c r="E146" s="49" t="s">
        <v>29</v>
      </c>
      <c r="F146" s="50">
        <v>1.8999999761581421</v>
      </c>
      <c r="G146" s="52">
        <v>12.640000343322754</v>
      </c>
    </row>
    <row r="147" spans="1:7">
      <c r="A147" s="49" t="s">
        <v>197</v>
      </c>
      <c r="B147" s="49" t="s">
        <v>4</v>
      </c>
      <c r="C147" s="49" t="s">
        <v>133</v>
      </c>
      <c r="D147" s="49" t="s">
        <v>215</v>
      </c>
      <c r="E147" s="49" t="s">
        <v>29</v>
      </c>
      <c r="F147" s="50">
        <v>155.58000183105469</v>
      </c>
      <c r="G147" s="52">
        <v>200</v>
      </c>
    </row>
    <row r="148" spans="1:7">
      <c r="A148" s="49" t="s">
        <v>197</v>
      </c>
      <c r="B148" s="49" t="s">
        <v>4</v>
      </c>
      <c r="C148" s="49" t="s">
        <v>133</v>
      </c>
      <c r="D148" s="49" t="s">
        <v>143</v>
      </c>
      <c r="E148" s="49" t="s">
        <v>29</v>
      </c>
      <c r="F148" s="50">
        <v>45.360000610351562</v>
      </c>
      <c r="G148" s="52">
        <v>355</v>
      </c>
    </row>
    <row r="149" spans="1:7">
      <c r="A149" s="49" t="s">
        <v>197</v>
      </c>
      <c r="B149" s="49" t="s">
        <v>4</v>
      </c>
      <c r="C149" s="49" t="s">
        <v>133</v>
      </c>
      <c r="D149" s="49" t="s">
        <v>136</v>
      </c>
      <c r="E149" s="49" t="s">
        <v>29</v>
      </c>
      <c r="F149" s="50">
        <v>36</v>
      </c>
      <c r="G149" s="52">
        <v>229.05000305175781</v>
      </c>
    </row>
    <row r="150" spans="1:7">
      <c r="A150" s="49" t="s">
        <v>197</v>
      </c>
      <c r="B150" s="49" t="s">
        <v>4</v>
      </c>
      <c r="C150" s="49" t="s">
        <v>133</v>
      </c>
      <c r="D150" s="49" t="s">
        <v>139</v>
      </c>
      <c r="E150" s="49" t="s">
        <v>29</v>
      </c>
      <c r="F150" s="50">
        <v>26943.66015625</v>
      </c>
      <c r="G150" s="52">
        <v>230850</v>
      </c>
    </row>
    <row r="151" spans="1:7">
      <c r="A151" s="49" t="s">
        <v>197</v>
      </c>
      <c r="B151" s="49" t="s">
        <v>4</v>
      </c>
      <c r="C151" s="49" t="s">
        <v>133</v>
      </c>
      <c r="D151" s="49" t="s">
        <v>137</v>
      </c>
      <c r="E151" s="49" t="s">
        <v>29</v>
      </c>
      <c r="F151" s="50">
        <v>5.619999885559082</v>
      </c>
      <c r="G151" s="52">
        <v>19.219999313354492</v>
      </c>
    </row>
    <row r="152" spans="1:7">
      <c r="A152" s="49" t="s">
        <v>197</v>
      </c>
      <c r="B152" s="49" t="s">
        <v>4</v>
      </c>
      <c r="C152" s="49" t="s">
        <v>133</v>
      </c>
      <c r="D152" s="49" t="s">
        <v>314</v>
      </c>
      <c r="E152" s="49" t="s">
        <v>59</v>
      </c>
      <c r="F152" s="50">
        <v>25945.740234375</v>
      </c>
      <c r="G152" s="52">
        <v>6760</v>
      </c>
    </row>
    <row r="153" spans="1:7">
      <c r="A153" s="49" t="s">
        <v>197</v>
      </c>
      <c r="B153" s="49" t="s">
        <v>4</v>
      </c>
      <c r="C153" s="49" t="s">
        <v>133</v>
      </c>
      <c r="D153" s="49" t="s">
        <v>137</v>
      </c>
      <c r="E153" s="49" t="s">
        <v>66</v>
      </c>
      <c r="F153" s="50">
        <v>2010.3299942016602</v>
      </c>
      <c r="G153" s="52">
        <v>7644.93994140625</v>
      </c>
    </row>
    <row r="154" spans="1:7">
      <c r="A154" s="49" t="s">
        <v>197</v>
      </c>
      <c r="B154" s="49" t="s">
        <v>4</v>
      </c>
      <c r="C154" s="49" t="s">
        <v>133</v>
      </c>
      <c r="D154" s="49" t="s">
        <v>184</v>
      </c>
      <c r="E154" s="49" t="s">
        <v>242</v>
      </c>
      <c r="F154" s="50">
        <v>150001.203125</v>
      </c>
      <c r="G154" s="52">
        <v>347658</v>
      </c>
    </row>
    <row r="155" spans="1:7">
      <c r="A155" s="49" t="s">
        <v>197</v>
      </c>
      <c r="B155" s="49" t="s">
        <v>4</v>
      </c>
      <c r="C155" s="49" t="s">
        <v>133</v>
      </c>
      <c r="D155" s="49" t="s">
        <v>138</v>
      </c>
      <c r="E155" s="49" t="s">
        <v>29</v>
      </c>
      <c r="F155" s="50">
        <v>36197.01953125</v>
      </c>
      <c r="G155" s="52">
        <v>67854</v>
      </c>
    </row>
    <row r="156" spans="1:7">
      <c r="A156" s="49" t="s">
        <v>197</v>
      </c>
      <c r="B156" s="49" t="s">
        <v>4</v>
      </c>
      <c r="C156" s="49" t="s">
        <v>133</v>
      </c>
      <c r="D156" s="49" t="s">
        <v>136</v>
      </c>
      <c r="E156" s="49" t="s">
        <v>29</v>
      </c>
      <c r="F156" s="50">
        <v>1581.6300048828125</v>
      </c>
      <c r="G156" s="52">
        <v>2947.10009765625</v>
      </c>
    </row>
    <row r="157" spans="1:7">
      <c r="A157" s="49" t="s">
        <v>197</v>
      </c>
      <c r="B157" s="49" t="s">
        <v>4</v>
      </c>
      <c r="C157" s="49" t="s">
        <v>133</v>
      </c>
      <c r="D157" s="49" t="s">
        <v>137</v>
      </c>
      <c r="E157" s="49" t="s">
        <v>66</v>
      </c>
      <c r="F157" s="50">
        <v>1874.2099609375</v>
      </c>
      <c r="G157" s="52">
        <v>5010.409912109375</v>
      </c>
    </row>
    <row r="158" spans="1:7" ht="30">
      <c r="A158" s="49" t="s">
        <v>197</v>
      </c>
      <c r="B158" s="49" t="s">
        <v>4</v>
      </c>
      <c r="C158" s="49" t="s">
        <v>133</v>
      </c>
      <c r="D158" s="49" t="s">
        <v>150</v>
      </c>
      <c r="E158" s="49" t="s">
        <v>29</v>
      </c>
      <c r="F158" s="50">
        <v>1496220.875</v>
      </c>
      <c r="G158" s="52">
        <v>1060655.125</v>
      </c>
    </row>
    <row r="159" spans="1:7">
      <c r="A159" s="49" t="s">
        <v>197</v>
      </c>
      <c r="B159" s="49" t="s">
        <v>4</v>
      </c>
      <c r="C159" s="49" t="s">
        <v>133</v>
      </c>
      <c r="D159" s="49" t="s">
        <v>138</v>
      </c>
      <c r="E159" s="49" t="s">
        <v>135</v>
      </c>
      <c r="F159" s="50">
        <v>71797.9609375</v>
      </c>
      <c r="G159" s="52">
        <v>37933</v>
      </c>
    </row>
    <row r="160" spans="1:7">
      <c r="A160" s="49" t="s">
        <v>197</v>
      </c>
      <c r="B160" s="49" t="s">
        <v>4</v>
      </c>
      <c r="C160" s="49" t="s">
        <v>133</v>
      </c>
      <c r="D160" s="49" t="s">
        <v>140</v>
      </c>
      <c r="E160" s="49" t="s">
        <v>54</v>
      </c>
      <c r="F160" s="50">
        <v>89.80999755859375</v>
      </c>
      <c r="G160" s="52">
        <v>26860.890625</v>
      </c>
    </row>
    <row r="161" spans="1:7">
      <c r="A161" s="49" t="s">
        <v>197</v>
      </c>
      <c r="B161" s="49" t="s">
        <v>4</v>
      </c>
      <c r="C161" s="49" t="s">
        <v>133</v>
      </c>
      <c r="D161" s="49" t="s">
        <v>184</v>
      </c>
      <c r="E161" s="49" t="s">
        <v>29</v>
      </c>
      <c r="F161" s="50">
        <v>30646.07958984375</v>
      </c>
      <c r="G161" s="52">
        <v>92376.51171875</v>
      </c>
    </row>
    <row r="162" spans="1:7">
      <c r="A162" s="49" t="s">
        <v>197</v>
      </c>
      <c r="B162" s="49" t="s">
        <v>4</v>
      </c>
      <c r="C162" s="49" t="s">
        <v>133</v>
      </c>
      <c r="D162" s="49" t="s">
        <v>144</v>
      </c>
      <c r="E162" s="49" t="s">
        <v>29</v>
      </c>
      <c r="F162" s="50">
        <v>65.160003662109375</v>
      </c>
      <c r="G162" s="52">
        <v>420.19000244140625</v>
      </c>
    </row>
    <row r="163" spans="1:7">
      <c r="A163" s="49" t="s">
        <v>197</v>
      </c>
      <c r="B163" s="49" t="s">
        <v>4</v>
      </c>
      <c r="C163" s="49" t="s">
        <v>133</v>
      </c>
      <c r="D163" s="49" t="s">
        <v>184</v>
      </c>
      <c r="E163" s="49" t="s">
        <v>135</v>
      </c>
      <c r="F163" s="50">
        <v>31477.43994140625</v>
      </c>
      <c r="G163" s="52">
        <v>106856.5078125</v>
      </c>
    </row>
    <row r="164" spans="1:7">
      <c r="A164" s="49" t="s">
        <v>197</v>
      </c>
      <c r="B164" s="49" t="s">
        <v>4</v>
      </c>
      <c r="C164" s="49" t="s">
        <v>133</v>
      </c>
      <c r="D164" s="49" t="s">
        <v>141</v>
      </c>
      <c r="E164" s="49" t="s">
        <v>242</v>
      </c>
      <c r="F164" s="50">
        <v>150000</v>
      </c>
      <c r="G164" s="52">
        <v>330000</v>
      </c>
    </row>
    <row r="165" spans="1:7">
      <c r="A165" s="49" t="s">
        <v>197</v>
      </c>
      <c r="B165" s="49" t="s">
        <v>4</v>
      </c>
      <c r="C165" s="49" t="s">
        <v>133</v>
      </c>
      <c r="D165" s="49" t="s">
        <v>126</v>
      </c>
      <c r="E165" s="49" t="s">
        <v>66</v>
      </c>
      <c r="F165" s="50">
        <v>39.919998168945312</v>
      </c>
      <c r="G165" s="52">
        <v>234.42999267578125</v>
      </c>
    </row>
    <row r="166" spans="1:7">
      <c r="A166" s="49" t="s">
        <v>197</v>
      </c>
      <c r="B166" s="49" t="s">
        <v>4</v>
      </c>
      <c r="C166" s="49" t="s">
        <v>133</v>
      </c>
      <c r="D166" s="49" t="s">
        <v>134</v>
      </c>
      <c r="E166" s="49" t="s">
        <v>222</v>
      </c>
      <c r="F166" s="50">
        <v>90665.197265625</v>
      </c>
      <c r="G166" s="52">
        <v>259526.6484375</v>
      </c>
    </row>
    <row r="167" spans="1:7">
      <c r="A167" s="49" t="s">
        <v>197</v>
      </c>
      <c r="B167" s="49" t="s">
        <v>4</v>
      </c>
      <c r="C167" s="49" t="s">
        <v>133</v>
      </c>
      <c r="D167" s="49" t="s">
        <v>145</v>
      </c>
      <c r="E167" s="49" t="s">
        <v>55</v>
      </c>
      <c r="F167" s="50">
        <v>76133.5</v>
      </c>
      <c r="G167" s="52">
        <v>74239</v>
      </c>
    </row>
    <row r="168" spans="1:7">
      <c r="A168" s="49" t="s">
        <v>197</v>
      </c>
      <c r="B168" s="49" t="s">
        <v>4</v>
      </c>
      <c r="C168" s="49" t="s">
        <v>133</v>
      </c>
      <c r="D168" s="49" t="s">
        <v>121</v>
      </c>
      <c r="E168" s="49" t="s">
        <v>29</v>
      </c>
      <c r="F168" s="50">
        <v>30.940000534057617</v>
      </c>
      <c r="G168" s="52">
        <v>196.80000305175781</v>
      </c>
    </row>
    <row r="169" spans="1:7">
      <c r="A169" s="49" t="s">
        <v>197</v>
      </c>
      <c r="B169" s="49" t="s">
        <v>4</v>
      </c>
      <c r="C169" s="49" t="s">
        <v>133</v>
      </c>
      <c r="D169" s="49" t="s">
        <v>184</v>
      </c>
      <c r="E169" s="49" t="s">
        <v>227</v>
      </c>
      <c r="F169" s="50">
        <v>83332.80078125</v>
      </c>
      <c r="G169" s="52">
        <v>343275</v>
      </c>
    </row>
    <row r="170" spans="1:7">
      <c r="A170" s="49" t="s">
        <v>197</v>
      </c>
      <c r="B170" s="49" t="s">
        <v>4</v>
      </c>
      <c r="C170" s="49" t="s">
        <v>133</v>
      </c>
      <c r="D170" s="49" t="s">
        <v>184</v>
      </c>
      <c r="E170" s="49" t="s">
        <v>29</v>
      </c>
      <c r="F170" s="50">
        <v>16215.5498046875</v>
      </c>
      <c r="G170" s="52">
        <v>38923.19921875</v>
      </c>
    </row>
    <row r="171" spans="1:7">
      <c r="A171" s="49" t="s">
        <v>197</v>
      </c>
      <c r="B171" s="49" t="s">
        <v>4</v>
      </c>
      <c r="C171" s="49" t="s">
        <v>133</v>
      </c>
      <c r="D171" s="49" t="s">
        <v>184</v>
      </c>
      <c r="E171" s="49" t="s">
        <v>242</v>
      </c>
      <c r="F171" s="50">
        <v>28263.7099609375</v>
      </c>
      <c r="G171" s="52">
        <v>142305.8984375</v>
      </c>
    </row>
    <row r="172" spans="1:7">
      <c r="A172" s="49" t="s">
        <v>197</v>
      </c>
      <c r="B172" s="49" t="s">
        <v>4</v>
      </c>
      <c r="C172" s="49" t="s">
        <v>133</v>
      </c>
      <c r="D172" s="49" t="s">
        <v>145</v>
      </c>
      <c r="E172" s="49" t="s">
        <v>169</v>
      </c>
      <c r="F172" s="50">
        <v>74843.4765625</v>
      </c>
      <c r="G172" s="52">
        <v>140828.4375</v>
      </c>
    </row>
    <row r="173" spans="1:7">
      <c r="A173" s="49" t="s">
        <v>197</v>
      </c>
      <c r="B173" s="49" t="s">
        <v>4</v>
      </c>
      <c r="C173" s="49" t="s">
        <v>133</v>
      </c>
      <c r="D173" s="49" t="s">
        <v>184</v>
      </c>
      <c r="E173" s="49" t="s">
        <v>242</v>
      </c>
      <c r="F173" s="50">
        <v>627876.8125</v>
      </c>
      <c r="G173" s="52">
        <v>1174201.826171875</v>
      </c>
    </row>
    <row r="174" spans="1:7">
      <c r="A174" s="49" t="s">
        <v>197</v>
      </c>
      <c r="B174" s="49" t="s">
        <v>4</v>
      </c>
      <c r="C174" s="49" t="s">
        <v>133</v>
      </c>
      <c r="D174" s="49" t="s">
        <v>134</v>
      </c>
      <c r="E174" s="49" t="s">
        <v>29</v>
      </c>
      <c r="F174" s="50">
        <v>18744.19921875</v>
      </c>
      <c r="G174" s="52">
        <v>51846.62109375</v>
      </c>
    </row>
    <row r="175" spans="1:7">
      <c r="A175" s="49" t="s">
        <v>197</v>
      </c>
      <c r="B175" s="49" t="s">
        <v>4</v>
      </c>
      <c r="C175" s="49" t="s">
        <v>133</v>
      </c>
      <c r="D175" s="49" t="s">
        <v>140</v>
      </c>
      <c r="E175" s="49" t="s">
        <v>46</v>
      </c>
      <c r="F175" s="50">
        <v>49.619998931884766</v>
      </c>
      <c r="G175" s="52">
        <v>7967.81005859375</v>
      </c>
    </row>
    <row r="176" spans="1:7">
      <c r="A176" s="49" t="s">
        <v>197</v>
      </c>
      <c r="B176" s="49" t="s">
        <v>4</v>
      </c>
      <c r="C176" s="49" t="s">
        <v>133</v>
      </c>
      <c r="D176" s="49" t="s">
        <v>185</v>
      </c>
      <c r="E176" s="49" t="s">
        <v>227</v>
      </c>
      <c r="F176" s="50">
        <v>47063.798828125</v>
      </c>
      <c r="G176" s="52">
        <v>191532.6015625</v>
      </c>
    </row>
    <row r="177" spans="1:7">
      <c r="A177" s="49" t="s">
        <v>197</v>
      </c>
      <c r="B177" s="49" t="s">
        <v>4</v>
      </c>
      <c r="C177" s="49" t="s">
        <v>133</v>
      </c>
      <c r="D177" s="49" t="s">
        <v>124</v>
      </c>
      <c r="E177" s="49" t="s">
        <v>29</v>
      </c>
      <c r="F177" s="50">
        <v>567</v>
      </c>
      <c r="G177" s="52">
        <v>2044</v>
      </c>
    </row>
    <row r="178" spans="1:7">
      <c r="A178" s="49" t="s">
        <v>197</v>
      </c>
      <c r="B178" s="49" t="s">
        <v>4</v>
      </c>
      <c r="C178" s="49" t="s">
        <v>133</v>
      </c>
      <c r="D178" s="49" t="s">
        <v>145</v>
      </c>
      <c r="E178" s="49" t="s">
        <v>61</v>
      </c>
      <c r="F178" s="50">
        <v>44906.08984375</v>
      </c>
      <c r="G178" s="52">
        <v>135225</v>
      </c>
    </row>
    <row r="179" spans="1:7">
      <c r="A179" s="49" t="s">
        <v>197</v>
      </c>
      <c r="B179" s="49" t="s">
        <v>4</v>
      </c>
      <c r="C179" s="49" t="s">
        <v>133</v>
      </c>
      <c r="D179" s="49" t="s">
        <v>136</v>
      </c>
      <c r="E179" s="49" t="s">
        <v>29</v>
      </c>
      <c r="F179" s="50">
        <v>2990.3900146484375</v>
      </c>
      <c r="G179" s="52">
        <v>8881.0699462890625</v>
      </c>
    </row>
    <row r="180" spans="1:7">
      <c r="A180" s="49" t="s">
        <v>197</v>
      </c>
      <c r="B180" s="49" t="s">
        <v>4</v>
      </c>
      <c r="C180" s="49" t="s">
        <v>133</v>
      </c>
      <c r="D180" s="49" t="s">
        <v>148</v>
      </c>
      <c r="E180" s="49" t="s">
        <v>29</v>
      </c>
      <c r="F180" s="50">
        <v>130.33999633789062</v>
      </c>
      <c r="G180" s="52">
        <v>840.3800048828125</v>
      </c>
    </row>
    <row r="181" spans="1:7">
      <c r="A181" s="49" t="s">
        <v>197</v>
      </c>
      <c r="B181" s="49" t="s">
        <v>4</v>
      </c>
      <c r="C181" s="49" t="s">
        <v>133</v>
      </c>
      <c r="D181" s="49" t="s">
        <v>310</v>
      </c>
      <c r="E181" s="49" t="s">
        <v>29</v>
      </c>
      <c r="F181" s="50">
        <v>23.680000305175781</v>
      </c>
      <c r="G181" s="52">
        <v>288.95999145507812</v>
      </c>
    </row>
    <row r="182" spans="1:7">
      <c r="A182" s="49" t="s">
        <v>197</v>
      </c>
      <c r="B182" s="49" t="s">
        <v>4</v>
      </c>
      <c r="C182" s="49" t="s">
        <v>133</v>
      </c>
      <c r="D182" s="49" t="s">
        <v>145</v>
      </c>
      <c r="E182" s="49" t="s">
        <v>61</v>
      </c>
      <c r="F182" s="50">
        <v>12645.3701171875</v>
      </c>
      <c r="G182" s="52">
        <v>38524.80078125</v>
      </c>
    </row>
    <row r="183" spans="1:7">
      <c r="A183" s="49" t="s">
        <v>197</v>
      </c>
      <c r="B183" s="49" t="s">
        <v>4</v>
      </c>
      <c r="C183" s="49" t="s">
        <v>133</v>
      </c>
      <c r="D183" s="49" t="s">
        <v>138</v>
      </c>
      <c r="E183" s="49" t="s">
        <v>223</v>
      </c>
      <c r="F183" s="50">
        <v>41912.3515625</v>
      </c>
      <c r="G183" s="52">
        <v>17609</v>
      </c>
    </row>
    <row r="184" spans="1:7">
      <c r="A184" s="49" t="s">
        <v>197</v>
      </c>
      <c r="B184" s="49" t="s">
        <v>4</v>
      </c>
      <c r="C184" s="49" t="s">
        <v>133</v>
      </c>
      <c r="D184" s="49" t="s">
        <v>314</v>
      </c>
      <c r="E184" s="49" t="s">
        <v>59</v>
      </c>
      <c r="F184" s="50">
        <v>104780.8671875</v>
      </c>
      <c r="G184" s="52">
        <v>36769.6796875</v>
      </c>
    </row>
    <row r="185" spans="1:7">
      <c r="A185" s="49" t="s">
        <v>197</v>
      </c>
      <c r="B185" s="49" t="s">
        <v>4</v>
      </c>
      <c r="C185" s="49" t="s">
        <v>133</v>
      </c>
      <c r="D185" s="49" t="s">
        <v>314</v>
      </c>
      <c r="E185" s="49" t="s">
        <v>59</v>
      </c>
      <c r="F185" s="50">
        <v>25945.740234375</v>
      </c>
      <c r="G185" s="52">
        <v>12480</v>
      </c>
    </row>
    <row r="186" spans="1:7">
      <c r="A186" s="49" t="s">
        <v>197</v>
      </c>
      <c r="B186" s="49" t="s">
        <v>4</v>
      </c>
      <c r="C186" s="49" t="s">
        <v>133</v>
      </c>
      <c r="D186" s="49" t="s">
        <v>149</v>
      </c>
      <c r="E186" s="49" t="s">
        <v>29</v>
      </c>
      <c r="F186" s="50">
        <v>949.83001708984375</v>
      </c>
      <c r="G186" s="52">
        <v>5977.1201171875</v>
      </c>
    </row>
    <row r="187" spans="1:7">
      <c r="A187" s="49" t="s">
        <v>197</v>
      </c>
      <c r="B187" s="49" t="s">
        <v>4</v>
      </c>
      <c r="C187" s="49" t="s">
        <v>133</v>
      </c>
      <c r="D187" s="49" t="s">
        <v>138</v>
      </c>
      <c r="E187" s="49" t="s">
        <v>135</v>
      </c>
      <c r="F187" s="50">
        <v>69894.390625</v>
      </c>
      <c r="G187" s="52">
        <v>40166</v>
      </c>
    </row>
    <row r="188" spans="1:7">
      <c r="A188" s="49" t="s">
        <v>197</v>
      </c>
      <c r="B188" s="49" t="s">
        <v>4</v>
      </c>
      <c r="C188" s="49" t="s">
        <v>133</v>
      </c>
      <c r="D188" s="49" t="s">
        <v>145</v>
      </c>
      <c r="E188" s="49" t="s">
        <v>46</v>
      </c>
      <c r="F188" s="50">
        <v>928.05999755859375</v>
      </c>
      <c r="G188" s="52">
        <v>700</v>
      </c>
    </row>
    <row r="189" spans="1:7">
      <c r="A189" s="49" t="s">
        <v>197</v>
      </c>
      <c r="B189" s="49" t="s">
        <v>4</v>
      </c>
      <c r="C189" s="49" t="s">
        <v>133</v>
      </c>
      <c r="D189" s="49" t="s">
        <v>139</v>
      </c>
      <c r="E189" s="49" t="s">
        <v>55</v>
      </c>
      <c r="F189" s="50">
        <v>15966.6103515625</v>
      </c>
      <c r="G189" s="52">
        <v>104539</v>
      </c>
    </row>
    <row r="190" spans="1:7">
      <c r="A190" s="49" t="s">
        <v>197</v>
      </c>
      <c r="B190" s="49" t="s">
        <v>4</v>
      </c>
      <c r="C190" s="49" t="s">
        <v>133</v>
      </c>
      <c r="D190" s="49" t="s">
        <v>137</v>
      </c>
      <c r="E190" s="49" t="s">
        <v>29</v>
      </c>
      <c r="F190" s="50">
        <v>27.569999694824219</v>
      </c>
      <c r="G190" s="52">
        <v>66.139999389648437</v>
      </c>
    </row>
    <row r="191" spans="1:7">
      <c r="A191" s="49" t="s">
        <v>197</v>
      </c>
      <c r="B191" s="49" t="s">
        <v>4</v>
      </c>
      <c r="C191" s="49" t="s">
        <v>133</v>
      </c>
      <c r="D191" s="49" t="s">
        <v>190</v>
      </c>
      <c r="E191" s="49" t="s">
        <v>66</v>
      </c>
      <c r="F191" s="50">
        <v>23.950000762939453</v>
      </c>
      <c r="G191" s="52">
        <v>104.63999938964844</v>
      </c>
    </row>
    <row r="192" spans="1:7">
      <c r="A192" s="31" t="s">
        <v>197</v>
      </c>
      <c r="B192" s="32"/>
      <c r="C192" s="32"/>
      <c r="D192" s="32"/>
      <c r="E192" s="32"/>
      <c r="F192" s="32">
        <f>SUM(F122:F191)</f>
        <v>4696144.8188546896</v>
      </c>
      <c r="G192" s="33">
        <f>SUM(G122:G191)</f>
        <v>6062801.6700778008</v>
      </c>
    </row>
    <row r="193" spans="1:7">
      <c r="A193" s="49" t="s">
        <v>211</v>
      </c>
      <c r="B193" s="49" t="s">
        <v>4</v>
      </c>
      <c r="C193" s="49" t="s">
        <v>133</v>
      </c>
      <c r="D193" s="49" t="s">
        <v>136</v>
      </c>
      <c r="E193" s="49" t="s">
        <v>29</v>
      </c>
      <c r="F193" s="50">
        <v>248.47999572753906</v>
      </c>
      <c r="G193" s="52">
        <v>324.95001220703125</v>
      </c>
    </row>
    <row r="194" spans="1:7">
      <c r="A194" s="49" t="s">
        <v>211</v>
      </c>
      <c r="B194" s="49" t="s">
        <v>4</v>
      </c>
      <c r="C194" s="49" t="s">
        <v>133</v>
      </c>
      <c r="D194" s="49" t="s">
        <v>309</v>
      </c>
      <c r="E194" s="49" t="s">
        <v>89</v>
      </c>
      <c r="F194" s="50">
        <v>24.770000457763672</v>
      </c>
      <c r="G194" s="52">
        <v>3.7000000476837158</v>
      </c>
    </row>
    <row r="195" spans="1:7">
      <c r="A195" s="49" t="s">
        <v>211</v>
      </c>
      <c r="B195" s="49" t="s">
        <v>4</v>
      </c>
      <c r="C195" s="49" t="s">
        <v>133</v>
      </c>
      <c r="D195" s="49" t="s">
        <v>145</v>
      </c>
      <c r="E195" s="49" t="s">
        <v>50</v>
      </c>
      <c r="F195" s="50">
        <v>19958.259765625</v>
      </c>
      <c r="G195" s="52">
        <v>40800</v>
      </c>
    </row>
    <row r="196" spans="1:7">
      <c r="A196" s="49" t="s">
        <v>211</v>
      </c>
      <c r="B196" s="49" t="s">
        <v>4</v>
      </c>
      <c r="C196" s="49" t="s">
        <v>133</v>
      </c>
      <c r="D196" s="49" t="s">
        <v>126</v>
      </c>
      <c r="E196" s="49" t="s">
        <v>66</v>
      </c>
      <c r="F196" s="50">
        <v>3343.010009765625</v>
      </c>
      <c r="G196" s="52">
        <v>5896</v>
      </c>
    </row>
    <row r="197" spans="1:7">
      <c r="A197" s="49" t="s">
        <v>211</v>
      </c>
      <c r="B197" s="49" t="s">
        <v>4</v>
      </c>
      <c r="C197" s="49" t="s">
        <v>133</v>
      </c>
      <c r="D197" s="49" t="s">
        <v>186</v>
      </c>
      <c r="E197" s="49" t="s">
        <v>61</v>
      </c>
      <c r="F197" s="50">
        <v>39457.48046875</v>
      </c>
      <c r="G197" s="52">
        <v>40000</v>
      </c>
    </row>
    <row r="198" spans="1:7">
      <c r="A198" s="49" t="s">
        <v>211</v>
      </c>
      <c r="B198" s="49" t="s">
        <v>4</v>
      </c>
      <c r="C198" s="49" t="s">
        <v>133</v>
      </c>
      <c r="D198" s="49" t="s">
        <v>137</v>
      </c>
      <c r="E198" s="49" t="s">
        <v>29</v>
      </c>
      <c r="F198" s="50">
        <v>68.040000915527344</v>
      </c>
      <c r="G198" s="52">
        <v>653.58001708984375</v>
      </c>
    </row>
    <row r="199" spans="1:7">
      <c r="A199" s="49" t="s">
        <v>211</v>
      </c>
      <c r="B199" s="49" t="s">
        <v>4</v>
      </c>
      <c r="C199" s="49" t="s">
        <v>133</v>
      </c>
      <c r="D199" s="49" t="s">
        <v>235</v>
      </c>
      <c r="E199" s="49" t="s">
        <v>29</v>
      </c>
      <c r="F199" s="50">
        <v>45.360000610351562</v>
      </c>
      <c r="G199" s="52">
        <v>430.5</v>
      </c>
    </row>
    <row r="200" spans="1:7">
      <c r="A200" s="49" t="s">
        <v>211</v>
      </c>
      <c r="B200" s="49" t="s">
        <v>4</v>
      </c>
      <c r="C200" s="49" t="s">
        <v>133</v>
      </c>
      <c r="D200" s="49" t="s">
        <v>134</v>
      </c>
      <c r="E200" s="49" t="s">
        <v>307</v>
      </c>
      <c r="F200" s="50">
        <v>38382.8798828125</v>
      </c>
      <c r="G200" s="52">
        <v>93228.099609375</v>
      </c>
    </row>
    <row r="201" spans="1:7">
      <c r="A201" s="49" t="s">
        <v>211</v>
      </c>
      <c r="B201" s="49" t="s">
        <v>4</v>
      </c>
      <c r="C201" s="49" t="s">
        <v>133</v>
      </c>
      <c r="D201" s="49" t="s">
        <v>233</v>
      </c>
      <c r="E201" s="49" t="s">
        <v>29</v>
      </c>
      <c r="F201" s="50">
        <v>89.80999755859375</v>
      </c>
      <c r="G201" s="52">
        <v>217.75</v>
      </c>
    </row>
    <row r="202" spans="1:7" ht="30">
      <c r="A202" s="49" t="s">
        <v>211</v>
      </c>
      <c r="B202" s="49" t="s">
        <v>4</v>
      </c>
      <c r="C202" s="49" t="s">
        <v>133</v>
      </c>
      <c r="D202" s="49" t="s">
        <v>150</v>
      </c>
      <c r="E202" s="49" t="s">
        <v>29</v>
      </c>
      <c r="F202" s="50">
        <v>1247391.25</v>
      </c>
      <c r="G202" s="52">
        <v>962412.5</v>
      </c>
    </row>
    <row r="203" spans="1:7">
      <c r="A203" s="49" t="s">
        <v>211</v>
      </c>
      <c r="B203" s="49" t="s">
        <v>4</v>
      </c>
      <c r="C203" s="49" t="s">
        <v>133</v>
      </c>
      <c r="D203" s="49" t="s">
        <v>140</v>
      </c>
      <c r="E203" s="49" t="s">
        <v>54</v>
      </c>
      <c r="F203" s="50">
        <v>427.42001342773437</v>
      </c>
      <c r="G203" s="52">
        <v>49797.9296875</v>
      </c>
    </row>
    <row r="204" spans="1:7">
      <c r="A204" s="49" t="s">
        <v>211</v>
      </c>
      <c r="B204" s="49" t="s">
        <v>4</v>
      </c>
      <c r="C204" s="49" t="s">
        <v>133</v>
      </c>
      <c r="D204" s="49" t="s">
        <v>234</v>
      </c>
      <c r="E204" s="49" t="s">
        <v>46</v>
      </c>
      <c r="F204" s="50">
        <v>4490.60986328125</v>
      </c>
      <c r="G204" s="52">
        <v>14825</v>
      </c>
    </row>
    <row r="205" spans="1:7">
      <c r="A205" s="49" t="s">
        <v>211</v>
      </c>
      <c r="B205" s="49" t="s">
        <v>4</v>
      </c>
      <c r="C205" s="49" t="s">
        <v>146</v>
      </c>
      <c r="D205" s="49" t="s">
        <v>187</v>
      </c>
      <c r="E205" s="49" t="s">
        <v>66</v>
      </c>
      <c r="F205" s="50">
        <v>45</v>
      </c>
      <c r="G205" s="52">
        <v>9320</v>
      </c>
    </row>
    <row r="206" spans="1:7">
      <c r="A206" s="49" t="s">
        <v>211</v>
      </c>
      <c r="B206" s="49" t="s">
        <v>4</v>
      </c>
      <c r="C206" s="49" t="s">
        <v>133</v>
      </c>
      <c r="D206" s="49" t="s">
        <v>145</v>
      </c>
      <c r="E206" s="49" t="s">
        <v>61</v>
      </c>
      <c r="F206" s="50">
        <v>285049.8671875</v>
      </c>
      <c r="G206" s="52">
        <v>523746.40625</v>
      </c>
    </row>
    <row r="207" spans="1:7">
      <c r="A207" s="49" t="s">
        <v>211</v>
      </c>
      <c r="B207" s="49" t="s">
        <v>4</v>
      </c>
      <c r="C207" s="49" t="s">
        <v>133</v>
      </c>
      <c r="D207" s="49" t="s">
        <v>145</v>
      </c>
      <c r="E207" s="49" t="s">
        <v>61</v>
      </c>
      <c r="F207" s="50">
        <v>39334.3701171875</v>
      </c>
      <c r="G207" s="52">
        <v>128786.1015625</v>
      </c>
    </row>
    <row r="208" spans="1:7">
      <c r="A208" s="49" t="s">
        <v>211</v>
      </c>
      <c r="B208" s="49" t="s">
        <v>4</v>
      </c>
      <c r="C208" s="49" t="s">
        <v>133</v>
      </c>
      <c r="D208" s="49" t="s">
        <v>234</v>
      </c>
      <c r="E208" s="49" t="s">
        <v>29</v>
      </c>
      <c r="F208" s="50">
        <v>20552.01953125</v>
      </c>
      <c r="G208" s="52">
        <v>27010.30078125</v>
      </c>
    </row>
    <row r="209" spans="1:7">
      <c r="A209" s="49" t="s">
        <v>211</v>
      </c>
      <c r="B209" s="49" t="s">
        <v>4</v>
      </c>
      <c r="C209" s="49" t="s">
        <v>133</v>
      </c>
      <c r="D209" s="49" t="s">
        <v>234</v>
      </c>
      <c r="E209" s="49" t="s">
        <v>66</v>
      </c>
      <c r="F209" s="50">
        <v>2838.3798828125</v>
      </c>
      <c r="G209" s="52">
        <v>9922.400390625</v>
      </c>
    </row>
    <row r="210" spans="1:7">
      <c r="A210" s="49" t="s">
        <v>211</v>
      </c>
      <c r="B210" s="49" t="s">
        <v>4</v>
      </c>
      <c r="C210" s="49" t="s">
        <v>146</v>
      </c>
      <c r="D210" s="49" t="s">
        <v>147</v>
      </c>
      <c r="E210" s="49" t="s">
        <v>73</v>
      </c>
      <c r="F210" s="50">
        <v>24473.8203125</v>
      </c>
      <c r="G210" s="52">
        <v>36878</v>
      </c>
    </row>
    <row r="211" spans="1:7">
      <c r="A211" s="49" t="s">
        <v>211</v>
      </c>
      <c r="B211" s="49" t="s">
        <v>4</v>
      </c>
      <c r="C211" s="49" t="s">
        <v>133</v>
      </c>
      <c r="D211" s="49" t="s">
        <v>137</v>
      </c>
      <c r="E211" s="49" t="s">
        <v>29</v>
      </c>
      <c r="F211" s="50">
        <v>497.90998840332031</v>
      </c>
      <c r="G211" s="52">
        <v>2937</v>
      </c>
    </row>
    <row r="212" spans="1:7">
      <c r="A212" s="49" t="s">
        <v>211</v>
      </c>
      <c r="B212" s="49" t="s">
        <v>4</v>
      </c>
      <c r="C212" s="49" t="s">
        <v>133</v>
      </c>
      <c r="D212" s="49" t="s">
        <v>137</v>
      </c>
      <c r="E212" s="49" t="s">
        <v>29</v>
      </c>
      <c r="F212" s="50">
        <v>88.80999755859375</v>
      </c>
      <c r="G212" s="52">
        <v>497.39999389648437</v>
      </c>
    </row>
    <row r="213" spans="1:7">
      <c r="A213" s="49" t="s">
        <v>211</v>
      </c>
      <c r="B213" s="49" t="s">
        <v>4</v>
      </c>
      <c r="C213" s="49" t="s">
        <v>133</v>
      </c>
      <c r="D213" s="49" t="s">
        <v>137</v>
      </c>
      <c r="E213" s="49" t="s">
        <v>29</v>
      </c>
      <c r="F213" s="50">
        <v>12.569999694824219</v>
      </c>
      <c r="G213" s="52">
        <v>33.069999694824219</v>
      </c>
    </row>
    <row r="214" spans="1:7">
      <c r="A214" s="49" t="s">
        <v>211</v>
      </c>
      <c r="B214" s="49" t="s">
        <v>4</v>
      </c>
      <c r="C214" s="49" t="s">
        <v>133</v>
      </c>
      <c r="D214" s="49" t="s">
        <v>310</v>
      </c>
      <c r="E214" s="49" t="s">
        <v>29</v>
      </c>
      <c r="F214" s="50">
        <v>47.360000610351562</v>
      </c>
      <c r="G214" s="52">
        <v>577.91998291015625</v>
      </c>
    </row>
    <row r="215" spans="1:7">
      <c r="A215" s="49" t="s">
        <v>211</v>
      </c>
      <c r="B215" s="49" t="s">
        <v>4</v>
      </c>
      <c r="C215" s="49" t="s">
        <v>133</v>
      </c>
      <c r="D215" s="49" t="s">
        <v>136</v>
      </c>
      <c r="E215" s="49" t="s">
        <v>66</v>
      </c>
      <c r="F215" s="50">
        <v>14484.7099609375</v>
      </c>
      <c r="G215" s="52">
        <v>21288.990234375</v>
      </c>
    </row>
    <row r="216" spans="1:7">
      <c r="A216" s="49" t="s">
        <v>211</v>
      </c>
      <c r="B216" s="49" t="s">
        <v>4</v>
      </c>
      <c r="C216" s="49" t="s">
        <v>133</v>
      </c>
      <c r="D216" s="49" t="s">
        <v>137</v>
      </c>
      <c r="E216" s="49" t="s">
        <v>29</v>
      </c>
      <c r="F216" s="50">
        <v>343.38001227378845</v>
      </c>
      <c r="G216" s="52">
        <v>2237.1500244140625</v>
      </c>
    </row>
    <row r="217" spans="1:7">
      <c r="A217" s="49" t="s">
        <v>211</v>
      </c>
      <c r="B217" s="49" t="s">
        <v>4</v>
      </c>
      <c r="C217" s="49" t="s">
        <v>146</v>
      </c>
      <c r="D217" s="49" t="s">
        <v>147</v>
      </c>
      <c r="E217" s="49" t="s">
        <v>29</v>
      </c>
      <c r="F217" s="50">
        <v>1501.949951171875</v>
      </c>
      <c r="G217" s="52">
        <v>3479.909912109375</v>
      </c>
    </row>
    <row r="218" spans="1:7">
      <c r="A218" s="49" t="s">
        <v>211</v>
      </c>
      <c r="B218" s="49" t="s">
        <v>4</v>
      </c>
      <c r="C218" s="49" t="s">
        <v>133</v>
      </c>
      <c r="D218" s="49" t="s">
        <v>142</v>
      </c>
      <c r="E218" s="49" t="s">
        <v>52</v>
      </c>
      <c r="F218" s="50">
        <v>793.78997802734375</v>
      </c>
      <c r="G218" s="52">
        <v>937</v>
      </c>
    </row>
    <row r="219" spans="1:7">
      <c r="A219" s="49" t="s">
        <v>211</v>
      </c>
      <c r="B219" s="49" t="s">
        <v>4</v>
      </c>
      <c r="C219" s="49" t="s">
        <v>133</v>
      </c>
      <c r="D219" s="49" t="s">
        <v>136</v>
      </c>
      <c r="E219" s="49" t="s">
        <v>29</v>
      </c>
      <c r="F219" s="50">
        <v>604.19000244140625</v>
      </c>
      <c r="G219" s="52">
        <v>659.51998901367187</v>
      </c>
    </row>
    <row r="220" spans="1:7">
      <c r="A220" s="49" t="s">
        <v>211</v>
      </c>
      <c r="B220" s="49" t="s">
        <v>4</v>
      </c>
      <c r="C220" s="49" t="s">
        <v>133</v>
      </c>
      <c r="D220" s="49" t="s">
        <v>137</v>
      </c>
      <c r="E220" s="49" t="s">
        <v>52</v>
      </c>
      <c r="F220" s="50">
        <v>67.940000534057617</v>
      </c>
      <c r="G220" s="52">
        <v>117.76000022888184</v>
      </c>
    </row>
    <row r="221" spans="1:7">
      <c r="A221" s="49" t="s">
        <v>211</v>
      </c>
      <c r="B221" s="49" t="s">
        <v>4</v>
      </c>
      <c r="C221" s="49" t="s">
        <v>133</v>
      </c>
      <c r="D221" s="49" t="s">
        <v>142</v>
      </c>
      <c r="E221" s="49" t="s">
        <v>52</v>
      </c>
      <c r="F221" s="50">
        <v>75.919998168945313</v>
      </c>
      <c r="G221" s="52">
        <v>66.5</v>
      </c>
    </row>
    <row r="222" spans="1:7">
      <c r="A222" s="49" t="s">
        <v>211</v>
      </c>
      <c r="B222" s="49" t="s">
        <v>4</v>
      </c>
      <c r="C222" s="49" t="s">
        <v>133</v>
      </c>
      <c r="D222" s="49" t="s">
        <v>143</v>
      </c>
      <c r="E222" s="49" t="s">
        <v>52</v>
      </c>
      <c r="F222" s="50">
        <v>3595.3898773193359</v>
      </c>
      <c r="G222" s="52">
        <v>8447.22021484375</v>
      </c>
    </row>
    <row r="223" spans="1:7">
      <c r="A223" s="49" t="s">
        <v>211</v>
      </c>
      <c r="B223" s="49" t="s">
        <v>4</v>
      </c>
      <c r="C223" s="49" t="s">
        <v>133</v>
      </c>
      <c r="D223" s="49" t="s">
        <v>234</v>
      </c>
      <c r="E223" s="49" t="s">
        <v>66</v>
      </c>
      <c r="F223" s="50">
        <v>1456.5</v>
      </c>
      <c r="G223" s="52">
        <v>6271.259765625</v>
      </c>
    </row>
    <row r="224" spans="1:7">
      <c r="A224" s="49" t="s">
        <v>211</v>
      </c>
      <c r="B224" s="49" t="s">
        <v>4</v>
      </c>
      <c r="C224" s="49" t="s">
        <v>133</v>
      </c>
      <c r="D224" s="49" t="s">
        <v>137</v>
      </c>
      <c r="E224" s="49" t="s">
        <v>29</v>
      </c>
      <c r="F224" s="50">
        <v>2817.2900390625</v>
      </c>
      <c r="G224" s="52">
        <v>5720.31982421875</v>
      </c>
    </row>
    <row r="225" spans="1:7">
      <c r="A225" s="49" t="s">
        <v>211</v>
      </c>
      <c r="B225" s="49" t="s">
        <v>4</v>
      </c>
      <c r="C225" s="49" t="s">
        <v>133</v>
      </c>
      <c r="D225" s="49" t="s">
        <v>311</v>
      </c>
      <c r="E225" s="49" t="s">
        <v>29</v>
      </c>
      <c r="F225" s="50">
        <v>19147.6796875</v>
      </c>
      <c r="G225" s="52">
        <v>58374.76953125</v>
      </c>
    </row>
    <row r="226" spans="1:7">
      <c r="A226" s="49" t="s">
        <v>211</v>
      </c>
      <c r="B226" s="49" t="s">
        <v>4</v>
      </c>
      <c r="C226" s="49" t="s">
        <v>133</v>
      </c>
      <c r="D226" s="49" t="s">
        <v>136</v>
      </c>
      <c r="E226" s="49" t="s">
        <v>29</v>
      </c>
      <c r="F226" s="50">
        <v>14152.2197265625</v>
      </c>
      <c r="G226" s="52">
        <v>22620.01953125</v>
      </c>
    </row>
    <row r="227" spans="1:7">
      <c r="A227" s="49" t="s">
        <v>211</v>
      </c>
      <c r="B227" s="49" t="s">
        <v>4</v>
      </c>
      <c r="C227" s="49" t="s">
        <v>133</v>
      </c>
      <c r="D227" s="49" t="s">
        <v>134</v>
      </c>
      <c r="E227" s="49" t="s">
        <v>73</v>
      </c>
      <c r="F227" s="50">
        <v>30471.740234375</v>
      </c>
      <c r="G227" s="52">
        <v>181486.5</v>
      </c>
    </row>
    <row r="228" spans="1:7">
      <c r="A228" s="49" t="s">
        <v>211</v>
      </c>
      <c r="B228" s="49" t="s">
        <v>4</v>
      </c>
      <c r="C228" s="49" t="s">
        <v>133</v>
      </c>
      <c r="D228" s="49" t="s">
        <v>136</v>
      </c>
      <c r="E228" s="49" t="s">
        <v>29</v>
      </c>
      <c r="F228" s="50">
        <v>280.08999633789062</v>
      </c>
      <c r="G228" s="52">
        <v>332.59001159667969</v>
      </c>
    </row>
    <row r="229" spans="1:7">
      <c r="A229" s="49" t="s">
        <v>211</v>
      </c>
      <c r="B229" s="49" t="s">
        <v>4</v>
      </c>
      <c r="C229" s="49" t="s">
        <v>133</v>
      </c>
      <c r="D229" s="49" t="s">
        <v>191</v>
      </c>
      <c r="E229" s="49" t="s">
        <v>29</v>
      </c>
      <c r="F229" s="50">
        <v>304.1199951171875</v>
      </c>
      <c r="G229" s="52">
        <v>2036.8599853515625</v>
      </c>
    </row>
    <row r="230" spans="1:7">
      <c r="A230" s="49" t="s">
        <v>211</v>
      </c>
      <c r="B230" s="49" t="s">
        <v>4</v>
      </c>
      <c r="C230" s="49" t="s">
        <v>133</v>
      </c>
      <c r="D230" s="49" t="s">
        <v>312</v>
      </c>
      <c r="E230" s="49" t="s">
        <v>109</v>
      </c>
      <c r="F230" s="50">
        <v>16465.560546875</v>
      </c>
      <c r="G230" s="52">
        <v>36877.5</v>
      </c>
    </row>
    <row r="231" spans="1:7">
      <c r="A231" s="49" t="s">
        <v>211</v>
      </c>
      <c r="B231" s="49" t="s">
        <v>4</v>
      </c>
      <c r="C231" s="49" t="s">
        <v>133</v>
      </c>
      <c r="D231" s="49" t="s">
        <v>137</v>
      </c>
      <c r="E231" s="49" t="s">
        <v>66</v>
      </c>
      <c r="F231" s="50">
        <v>268</v>
      </c>
      <c r="G231" s="52">
        <v>703.67001342773437</v>
      </c>
    </row>
    <row r="232" spans="1:7">
      <c r="A232" s="49" t="s">
        <v>211</v>
      </c>
      <c r="B232" s="49" t="s">
        <v>4</v>
      </c>
      <c r="C232" s="49" t="s">
        <v>133</v>
      </c>
      <c r="D232" s="49" t="s">
        <v>126</v>
      </c>
      <c r="E232" s="49" t="s">
        <v>66</v>
      </c>
      <c r="F232" s="50">
        <v>108</v>
      </c>
      <c r="G232" s="52">
        <v>385.01998901367187</v>
      </c>
    </row>
    <row r="233" spans="1:7">
      <c r="A233" s="49" t="s">
        <v>211</v>
      </c>
      <c r="B233" s="49" t="s">
        <v>4</v>
      </c>
      <c r="C233" s="49" t="s">
        <v>133</v>
      </c>
      <c r="D233" s="49" t="s">
        <v>228</v>
      </c>
      <c r="E233" s="49" t="s">
        <v>66</v>
      </c>
      <c r="F233" s="50">
        <v>1567.1699676513672</v>
      </c>
      <c r="G233" s="52">
        <v>5501.56005859375</v>
      </c>
    </row>
    <row r="234" spans="1:7">
      <c r="A234" s="49" t="s">
        <v>211</v>
      </c>
      <c r="B234" s="49" t="s">
        <v>4</v>
      </c>
      <c r="C234" s="49" t="s">
        <v>133</v>
      </c>
      <c r="D234" s="49" t="s">
        <v>137</v>
      </c>
      <c r="E234" s="49" t="s">
        <v>29</v>
      </c>
      <c r="F234" s="50">
        <v>2663.0302200317383</v>
      </c>
      <c r="G234" s="52">
        <v>15009.700073242188</v>
      </c>
    </row>
    <row r="235" spans="1:7">
      <c r="A235" s="49" t="s">
        <v>211</v>
      </c>
      <c r="B235" s="49" t="s">
        <v>4</v>
      </c>
      <c r="C235" s="49" t="s">
        <v>133</v>
      </c>
      <c r="D235" s="49" t="s">
        <v>136</v>
      </c>
      <c r="E235" s="49" t="s">
        <v>29</v>
      </c>
      <c r="F235" s="50">
        <v>1120.4600219726562</v>
      </c>
      <c r="G235" s="52">
        <v>2857.739990234375</v>
      </c>
    </row>
    <row r="236" spans="1:7">
      <c r="A236" s="49" t="s">
        <v>211</v>
      </c>
      <c r="B236" s="49" t="s">
        <v>4</v>
      </c>
      <c r="C236" s="49" t="s">
        <v>133</v>
      </c>
      <c r="D236" s="49" t="s">
        <v>126</v>
      </c>
      <c r="E236" s="49" t="s">
        <v>66</v>
      </c>
      <c r="F236" s="50">
        <v>15202.2099609375</v>
      </c>
      <c r="G236" s="52">
        <v>21747.83984375</v>
      </c>
    </row>
    <row r="237" spans="1:7">
      <c r="A237" s="49" t="s">
        <v>211</v>
      </c>
      <c r="B237" s="49" t="s">
        <v>4</v>
      </c>
      <c r="C237" s="49" t="s">
        <v>133</v>
      </c>
      <c r="D237" s="49" t="s">
        <v>144</v>
      </c>
      <c r="E237" s="49" t="s">
        <v>29</v>
      </c>
      <c r="F237" s="50">
        <v>456.17999267578125</v>
      </c>
      <c r="G237" s="52">
        <v>2941.27001953125</v>
      </c>
    </row>
    <row r="238" spans="1:7">
      <c r="A238" s="49" t="s">
        <v>211</v>
      </c>
      <c r="B238" s="49" t="s">
        <v>4</v>
      </c>
      <c r="C238" s="49" t="s">
        <v>133</v>
      </c>
      <c r="D238" s="49" t="s">
        <v>185</v>
      </c>
      <c r="E238" s="49" t="s">
        <v>29</v>
      </c>
      <c r="F238" s="50">
        <v>728.84001159667969</v>
      </c>
      <c r="G238" s="52">
        <v>1817.1399536132812</v>
      </c>
    </row>
    <row r="239" spans="1:7">
      <c r="A239" s="49" t="s">
        <v>211</v>
      </c>
      <c r="B239" s="49" t="s">
        <v>4</v>
      </c>
      <c r="C239" s="49" t="s">
        <v>133</v>
      </c>
      <c r="D239" s="49" t="s">
        <v>145</v>
      </c>
      <c r="E239" s="49" t="s">
        <v>73</v>
      </c>
      <c r="F239" s="50">
        <v>49845.759765625</v>
      </c>
      <c r="G239" s="52">
        <v>89303.44921875</v>
      </c>
    </row>
    <row r="240" spans="1:7">
      <c r="A240" s="49" t="s">
        <v>211</v>
      </c>
      <c r="B240" s="49" t="s">
        <v>4</v>
      </c>
      <c r="C240" s="49" t="s">
        <v>133</v>
      </c>
      <c r="D240" s="49" t="s">
        <v>140</v>
      </c>
      <c r="E240" s="49" t="s">
        <v>52</v>
      </c>
      <c r="F240" s="50">
        <v>49.900001525878906</v>
      </c>
      <c r="G240" s="52">
        <v>22504</v>
      </c>
    </row>
    <row r="241" spans="1:7">
      <c r="A241" s="49" t="s">
        <v>211</v>
      </c>
      <c r="B241" s="49" t="s">
        <v>4</v>
      </c>
      <c r="C241" s="49" t="s">
        <v>133</v>
      </c>
      <c r="D241" s="49" t="s">
        <v>136</v>
      </c>
      <c r="E241" s="49" t="s">
        <v>29</v>
      </c>
      <c r="F241" s="50">
        <v>1581.6300048828125</v>
      </c>
      <c r="G241" s="52">
        <v>2947.10009765625</v>
      </c>
    </row>
    <row r="242" spans="1:7">
      <c r="A242" s="49" t="s">
        <v>211</v>
      </c>
      <c r="B242" s="49" t="s">
        <v>4</v>
      </c>
      <c r="C242" s="49" t="s">
        <v>133</v>
      </c>
      <c r="D242" s="49" t="s">
        <v>126</v>
      </c>
      <c r="E242" s="49" t="s">
        <v>66</v>
      </c>
      <c r="F242" s="50">
        <v>723.489990234375</v>
      </c>
      <c r="G242" s="52">
        <v>1850.1500244140625</v>
      </c>
    </row>
    <row r="243" spans="1:7" ht="30">
      <c r="A243" s="49" t="s">
        <v>211</v>
      </c>
      <c r="B243" s="49" t="s">
        <v>4</v>
      </c>
      <c r="C243" s="49" t="s">
        <v>133</v>
      </c>
      <c r="D243" s="49" t="s">
        <v>150</v>
      </c>
      <c r="E243" s="49" t="s">
        <v>29</v>
      </c>
      <c r="F243" s="50">
        <v>1477545.8125</v>
      </c>
      <c r="G243" s="52">
        <v>1055455.03125</v>
      </c>
    </row>
    <row r="244" spans="1:7">
      <c r="A244" s="49" t="s">
        <v>211</v>
      </c>
      <c r="B244" s="49" t="s">
        <v>4</v>
      </c>
      <c r="C244" s="49" t="s">
        <v>133</v>
      </c>
      <c r="D244" s="49" t="s">
        <v>137</v>
      </c>
      <c r="E244" s="49" t="s">
        <v>29</v>
      </c>
      <c r="F244" s="50">
        <v>830.99999713897705</v>
      </c>
      <c r="G244" s="52">
        <v>2751.2400283813477</v>
      </c>
    </row>
    <row r="245" spans="1:7">
      <c r="A245" s="49" t="s">
        <v>211</v>
      </c>
      <c r="B245" s="49" t="s">
        <v>4</v>
      </c>
      <c r="C245" s="49" t="s">
        <v>133</v>
      </c>
      <c r="D245" s="49" t="s">
        <v>313</v>
      </c>
      <c r="E245" s="49" t="s">
        <v>29</v>
      </c>
      <c r="F245" s="50">
        <v>353.17999267578125</v>
      </c>
      <c r="G245" s="52">
        <v>2782.4600219726562</v>
      </c>
    </row>
    <row r="246" spans="1:7">
      <c r="A246" s="49" t="s">
        <v>211</v>
      </c>
      <c r="B246" s="49" t="s">
        <v>4</v>
      </c>
      <c r="C246" s="49" t="s">
        <v>133</v>
      </c>
      <c r="D246" s="49" t="s">
        <v>138</v>
      </c>
      <c r="E246" s="49" t="s">
        <v>135</v>
      </c>
      <c r="F246" s="50">
        <v>95699.859375</v>
      </c>
      <c r="G246" s="52">
        <v>53424</v>
      </c>
    </row>
    <row r="247" spans="1:7">
      <c r="A247" s="31" t="s">
        <v>211</v>
      </c>
      <c r="B247" s="32"/>
      <c r="C247" s="32"/>
      <c r="D247" s="32"/>
      <c r="E247" s="32"/>
      <c r="F247" s="32">
        <f>SUM(F193:F246)</f>
        <v>3482174.4688251019</v>
      </c>
      <c r="G247" s="33">
        <f>SUM(G193:G246)</f>
        <v>3581233.8478939533</v>
      </c>
    </row>
    <row r="248" spans="1:7" ht="30">
      <c r="A248" s="49" t="s">
        <v>317</v>
      </c>
      <c r="B248" s="49" t="s">
        <v>4</v>
      </c>
      <c r="C248" s="49" t="s">
        <v>133</v>
      </c>
      <c r="D248" s="49" t="s">
        <v>150</v>
      </c>
      <c r="E248" s="49" t="s">
        <v>29</v>
      </c>
      <c r="F248" s="50">
        <v>349269.5625</v>
      </c>
      <c r="G248" s="52">
        <v>256408.5</v>
      </c>
    </row>
    <row r="249" spans="1:7">
      <c r="A249" s="49" t="s">
        <v>317</v>
      </c>
      <c r="B249" s="49" t="s">
        <v>4</v>
      </c>
      <c r="C249" s="49" t="s">
        <v>133</v>
      </c>
      <c r="D249" s="49" t="s">
        <v>215</v>
      </c>
      <c r="E249" s="49" t="s">
        <v>29</v>
      </c>
      <c r="F249" s="50">
        <v>62.599998474121094</v>
      </c>
      <c r="G249" s="52">
        <v>660.79998779296875</v>
      </c>
    </row>
    <row r="250" spans="1:7">
      <c r="A250" s="49" t="s">
        <v>317</v>
      </c>
      <c r="B250" s="49" t="s">
        <v>4</v>
      </c>
      <c r="C250" s="49" t="s">
        <v>133</v>
      </c>
      <c r="D250" s="49" t="s">
        <v>143</v>
      </c>
      <c r="E250" s="49" t="s">
        <v>29</v>
      </c>
      <c r="F250" s="50">
        <v>1861.4700241088867</v>
      </c>
      <c r="G250" s="52">
        <v>22697.880554199219</v>
      </c>
    </row>
    <row r="251" spans="1:7">
      <c r="A251" s="49" t="s">
        <v>317</v>
      </c>
      <c r="B251" s="49" t="s">
        <v>4</v>
      </c>
      <c r="C251" s="49" t="s">
        <v>133</v>
      </c>
      <c r="D251" s="49" t="s">
        <v>137</v>
      </c>
      <c r="E251" s="49" t="s">
        <v>29</v>
      </c>
      <c r="F251" s="50">
        <v>95.260002136230469</v>
      </c>
      <c r="G251" s="52">
        <v>879.91998291015625</v>
      </c>
    </row>
    <row r="252" spans="1:7">
      <c r="A252" s="49" t="s">
        <v>317</v>
      </c>
      <c r="B252" s="49" t="s">
        <v>4</v>
      </c>
      <c r="C252" s="49" t="s">
        <v>133</v>
      </c>
      <c r="D252" s="49" t="s">
        <v>234</v>
      </c>
      <c r="E252" s="49" t="s">
        <v>29</v>
      </c>
      <c r="F252" s="50">
        <v>544.25</v>
      </c>
      <c r="G252" s="52">
        <v>2595.169921875</v>
      </c>
    </row>
    <row r="253" spans="1:7">
      <c r="A253" s="49" t="s">
        <v>317</v>
      </c>
      <c r="B253" s="49" t="s">
        <v>4</v>
      </c>
      <c r="C253" s="49" t="s">
        <v>133</v>
      </c>
      <c r="D253" s="49" t="s">
        <v>138</v>
      </c>
      <c r="E253" s="49" t="s">
        <v>29</v>
      </c>
      <c r="F253" s="50">
        <v>549999.75</v>
      </c>
      <c r="G253" s="52">
        <v>318917.5</v>
      </c>
    </row>
    <row r="254" spans="1:7">
      <c r="A254" s="49" t="s">
        <v>317</v>
      </c>
      <c r="B254" s="49" t="s">
        <v>4</v>
      </c>
      <c r="C254" s="49" t="s">
        <v>133</v>
      </c>
      <c r="D254" s="49" t="s">
        <v>138</v>
      </c>
      <c r="E254" s="49" t="s">
        <v>29</v>
      </c>
      <c r="F254" s="50">
        <v>659999.6875</v>
      </c>
      <c r="G254" s="52">
        <v>362835</v>
      </c>
    </row>
    <row r="255" spans="1:7">
      <c r="A255" s="49" t="s">
        <v>317</v>
      </c>
      <c r="B255" s="49" t="s">
        <v>4</v>
      </c>
      <c r="C255" s="49" t="s">
        <v>133</v>
      </c>
      <c r="D255" s="49" t="s">
        <v>138</v>
      </c>
      <c r="E255" s="49" t="s">
        <v>135</v>
      </c>
      <c r="F255" s="50">
        <v>40736.62109375</v>
      </c>
      <c r="G255" s="52">
        <v>22725</v>
      </c>
    </row>
    <row r="256" spans="1:7">
      <c r="A256" s="49" t="s">
        <v>317</v>
      </c>
      <c r="B256" s="49" t="s">
        <v>4</v>
      </c>
      <c r="C256" s="49" t="s">
        <v>133</v>
      </c>
      <c r="D256" s="49" t="s">
        <v>189</v>
      </c>
      <c r="E256" s="49" t="s">
        <v>29</v>
      </c>
      <c r="F256" s="50">
        <v>155.91999816894531</v>
      </c>
      <c r="G256" s="52">
        <v>410</v>
      </c>
    </row>
    <row r="257" spans="1:7">
      <c r="A257" s="49" t="s">
        <v>317</v>
      </c>
      <c r="B257" s="49" t="s">
        <v>4</v>
      </c>
      <c r="C257" s="49" t="s">
        <v>133</v>
      </c>
      <c r="D257" s="49" t="s">
        <v>338</v>
      </c>
      <c r="E257" s="49" t="s">
        <v>46</v>
      </c>
      <c r="F257" s="50">
        <v>100380.0703125</v>
      </c>
      <c r="G257" s="52">
        <v>43253.69921875</v>
      </c>
    </row>
    <row r="258" spans="1:7">
      <c r="A258" s="49" t="s">
        <v>317</v>
      </c>
      <c r="B258" s="49" t="s">
        <v>4</v>
      </c>
      <c r="C258" s="49" t="s">
        <v>133</v>
      </c>
      <c r="D258" s="49" t="s">
        <v>138</v>
      </c>
      <c r="E258" s="49" t="s">
        <v>135</v>
      </c>
      <c r="F258" s="50">
        <v>22679.83984375</v>
      </c>
      <c r="G258" s="52">
        <v>9250</v>
      </c>
    </row>
    <row r="259" spans="1:7">
      <c r="A259" s="49" t="s">
        <v>317</v>
      </c>
      <c r="B259" s="49" t="s">
        <v>4</v>
      </c>
      <c r="C259" s="49" t="s">
        <v>133</v>
      </c>
      <c r="D259" s="49" t="s">
        <v>137</v>
      </c>
      <c r="E259" s="49" t="s">
        <v>29</v>
      </c>
      <c r="F259" s="50">
        <v>2132.81005859375</v>
      </c>
      <c r="G259" s="52">
        <v>8090.7998046875</v>
      </c>
    </row>
    <row r="260" spans="1:7">
      <c r="A260" s="49" t="s">
        <v>317</v>
      </c>
      <c r="B260" s="49" t="s">
        <v>4</v>
      </c>
      <c r="C260" s="49" t="s">
        <v>133</v>
      </c>
      <c r="D260" s="49" t="s">
        <v>126</v>
      </c>
      <c r="E260" s="49" t="s">
        <v>29</v>
      </c>
      <c r="F260" s="50">
        <v>439.98001098632812</v>
      </c>
      <c r="G260" s="52">
        <v>2547.719970703125</v>
      </c>
    </row>
    <row r="261" spans="1:7">
      <c r="A261" s="49" t="s">
        <v>317</v>
      </c>
      <c r="B261" s="49" t="s">
        <v>4</v>
      </c>
      <c r="C261" s="49" t="s">
        <v>133</v>
      </c>
      <c r="D261" s="49" t="s">
        <v>138</v>
      </c>
      <c r="E261" s="49" t="s">
        <v>135</v>
      </c>
      <c r="F261" s="50">
        <v>93304.87109375</v>
      </c>
      <c r="G261" s="52">
        <v>53324</v>
      </c>
    </row>
    <row r="262" spans="1:7">
      <c r="A262" s="49" t="s">
        <v>317</v>
      </c>
      <c r="B262" s="49" t="s">
        <v>4</v>
      </c>
      <c r="C262" s="49" t="s">
        <v>133</v>
      </c>
      <c r="D262" s="49" t="s">
        <v>145</v>
      </c>
      <c r="E262" s="49" t="s">
        <v>66</v>
      </c>
      <c r="F262" s="50">
        <v>24947.830078125</v>
      </c>
      <c r="G262" s="52">
        <v>37500</v>
      </c>
    </row>
    <row r="263" spans="1:7">
      <c r="A263" s="49" t="s">
        <v>317</v>
      </c>
      <c r="B263" s="49" t="s">
        <v>4</v>
      </c>
      <c r="C263" s="49" t="s">
        <v>133</v>
      </c>
      <c r="D263" s="49" t="s">
        <v>124</v>
      </c>
      <c r="E263" s="49" t="s">
        <v>29</v>
      </c>
      <c r="F263" s="50">
        <v>1485.530029296875</v>
      </c>
      <c r="G263" s="52">
        <v>6643</v>
      </c>
    </row>
    <row r="264" spans="1:7">
      <c r="A264" s="49" t="s">
        <v>317</v>
      </c>
      <c r="B264" s="49" t="s">
        <v>4</v>
      </c>
      <c r="C264" s="49" t="s">
        <v>133</v>
      </c>
      <c r="D264" s="49" t="s">
        <v>189</v>
      </c>
      <c r="E264" s="49" t="s">
        <v>29</v>
      </c>
      <c r="F264" s="50">
        <v>971.33001708984375</v>
      </c>
      <c r="G264" s="52">
        <v>1643.47998046875</v>
      </c>
    </row>
    <row r="265" spans="1:7">
      <c r="A265" s="49" t="s">
        <v>317</v>
      </c>
      <c r="B265" s="49" t="s">
        <v>4</v>
      </c>
      <c r="C265" s="49" t="s">
        <v>133</v>
      </c>
      <c r="D265" s="49" t="s">
        <v>137</v>
      </c>
      <c r="E265" s="49" t="s">
        <v>52</v>
      </c>
      <c r="F265" s="50">
        <v>45</v>
      </c>
      <c r="G265" s="52">
        <v>80.25</v>
      </c>
    </row>
    <row r="266" spans="1:7">
      <c r="A266" s="49" t="s">
        <v>317</v>
      </c>
      <c r="B266" s="49" t="s">
        <v>4</v>
      </c>
      <c r="C266" s="49" t="s">
        <v>133</v>
      </c>
      <c r="D266" s="49" t="s">
        <v>137</v>
      </c>
      <c r="E266" s="49" t="s">
        <v>29</v>
      </c>
      <c r="F266" s="50">
        <v>3259.090087890625</v>
      </c>
      <c r="G266" s="52">
        <v>15035.400390625</v>
      </c>
    </row>
    <row r="267" spans="1:7">
      <c r="A267" s="49" t="s">
        <v>317</v>
      </c>
      <c r="B267" s="49" t="s">
        <v>4</v>
      </c>
      <c r="C267" s="49" t="s">
        <v>133</v>
      </c>
      <c r="D267" s="49" t="s">
        <v>186</v>
      </c>
      <c r="E267" s="49" t="s">
        <v>61</v>
      </c>
      <c r="F267" s="50">
        <v>19299.640625</v>
      </c>
      <c r="G267" s="52">
        <v>20000</v>
      </c>
    </row>
    <row r="268" spans="1:7">
      <c r="A268" s="49" t="s">
        <v>317</v>
      </c>
      <c r="B268" s="49" t="s">
        <v>4</v>
      </c>
      <c r="C268" s="49" t="s">
        <v>133</v>
      </c>
      <c r="D268" s="49" t="s">
        <v>339</v>
      </c>
      <c r="E268" s="49" t="s">
        <v>29</v>
      </c>
      <c r="F268" s="50">
        <v>447.25</v>
      </c>
      <c r="G268" s="52">
        <v>2524</v>
      </c>
    </row>
    <row r="269" spans="1:7">
      <c r="A269" s="49" t="s">
        <v>317</v>
      </c>
      <c r="B269" s="49" t="s">
        <v>4</v>
      </c>
      <c r="C269" s="49" t="s">
        <v>133</v>
      </c>
      <c r="D269" s="49" t="s">
        <v>121</v>
      </c>
      <c r="E269" s="49" t="s">
        <v>66</v>
      </c>
      <c r="F269" s="50">
        <v>2660.35009765625</v>
      </c>
      <c r="G269" s="52">
        <v>18056</v>
      </c>
    </row>
    <row r="270" spans="1:7">
      <c r="A270" s="49" t="s">
        <v>317</v>
      </c>
      <c r="B270" s="49" t="s">
        <v>4</v>
      </c>
      <c r="C270" s="49" t="s">
        <v>133</v>
      </c>
      <c r="D270" s="49" t="s">
        <v>137</v>
      </c>
      <c r="E270" s="49" t="s">
        <v>29</v>
      </c>
      <c r="F270" s="50">
        <v>37.709999084472656</v>
      </c>
      <c r="G270" s="52">
        <v>118.44000244140625</v>
      </c>
    </row>
    <row r="271" spans="1:7">
      <c r="A271" s="49" t="s">
        <v>317</v>
      </c>
      <c r="B271" s="49" t="s">
        <v>4</v>
      </c>
      <c r="C271" s="49" t="s">
        <v>133</v>
      </c>
      <c r="D271" s="49" t="s">
        <v>310</v>
      </c>
      <c r="E271" s="49" t="s">
        <v>29</v>
      </c>
      <c r="F271" s="50">
        <v>12.25</v>
      </c>
      <c r="G271" s="52">
        <v>144.47999572753906</v>
      </c>
    </row>
    <row r="272" spans="1:7">
      <c r="A272" s="49" t="s">
        <v>317</v>
      </c>
      <c r="B272" s="49" t="s">
        <v>4</v>
      </c>
      <c r="C272" s="49" t="s">
        <v>133</v>
      </c>
      <c r="D272" s="49" t="s">
        <v>190</v>
      </c>
      <c r="E272" s="49" t="s">
        <v>66</v>
      </c>
      <c r="F272" s="50">
        <v>19.959999084472656</v>
      </c>
      <c r="G272" s="52">
        <v>7600</v>
      </c>
    </row>
    <row r="273" spans="1:7">
      <c r="A273" s="49" t="s">
        <v>317</v>
      </c>
      <c r="B273" s="49" t="s">
        <v>4</v>
      </c>
      <c r="C273" s="49" t="s">
        <v>133</v>
      </c>
      <c r="D273" s="49" t="s">
        <v>138</v>
      </c>
      <c r="E273" s="49" t="s">
        <v>135</v>
      </c>
      <c r="F273" s="50">
        <v>93780.0390625</v>
      </c>
      <c r="G273" s="52">
        <v>51088</v>
      </c>
    </row>
    <row r="274" spans="1:7">
      <c r="A274" s="49" t="s">
        <v>317</v>
      </c>
      <c r="B274" s="49" t="s">
        <v>4</v>
      </c>
      <c r="C274" s="49" t="s">
        <v>133</v>
      </c>
      <c r="D274" s="49" t="s">
        <v>138</v>
      </c>
      <c r="E274" s="49" t="s">
        <v>223</v>
      </c>
      <c r="F274" s="50">
        <v>43908.171875</v>
      </c>
      <c r="G274" s="52">
        <v>18260</v>
      </c>
    </row>
    <row r="275" spans="1:7" ht="30">
      <c r="A275" s="49" t="s">
        <v>317</v>
      </c>
      <c r="B275" s="49" t="s">
        <v>4</v>
      </c>
      <c r="C275" s="49" t="s">
        <v>133</v>
      </c>
      <c r="D275" s="49" t="s">
        <v>150</v>
      </c>
      <c r="E275" s="49" t="s">
        <v>88</v>
      </c>
      <c r="F275" s="50">
        <v>1034010.25</v>
      </c>
      <c r="G275" s="52"/>
    </row>
    <row r="276" spans="1:7">
      <c r="A276" s="49" t="s">
        <v>317</v>
      </c>
      <c r="B276" s="49" t="s">
        <v>4</v>
      </c>
      <c r="C276" s="49" t="s">
        <v>133</v>
      </c>
      <c r="D276" s="49" t="s">
        <v>136</v>
      </c>
      <c r="E276" s="49" t="s">
        <v>66</v>
      </c>
      <c r="F276" s="50">
        <v>952.54998779296875</v>
      </c>
      <c r="G276" s="52">
        <v>635.03997802734375</v>
      </c>
    </row>
    <row r="277" spans="1:7">
      <c r="A277" s="49" t="s">
        <v>317</v>
      </c>
      <c r="B277" s="49" t="s">
        <v>4</v>
      </c>
      <c r="C277" s="49" t="s">
        <v>133</v>
      </c>
      <c r="D277" s="49" t="s">
        <v>134</v>
      </c>
      <c r="E277" s="49" t="s">
        <v>29</v>
      </c>
      <c r="F277" s="50">
        <v>91.449996948242188</v>
      </c>
      <c r="G277" s="52">
        <v>741.5999755859375</v>
      </c>
    </row>
    <row r="278" spans="1:7">
      <c r="A278" s="49" t="s">
        <v>317</v>
      </c>
      <c r="B278" s="49" t="s">
        <v>4</v>
      </c>
      <c r="C278" s="49" t="s">
        <v>133</v>
      </c>
      <c r="D278" s="49" t="s">
        <v>136</v>
      </c>
      <c r="E278" s="49" t="s">
        <v>29</v>
      </c>
      <c r="F278" s="50">
        <v>830.08001708984375</v>
      </c>
      <c r="G278" s="52">
        <v>1712.5</v>
      </c>
    </row>
    <row r="279" spans="1:7">
      <c r="A279" s="49" t="s">
        <v>317</v>
      </c>
      <c r="B279" s="49" t="s">
        <v>4</v>
      </c>
      <c r="C279" s="49" t="s">
        <v>133</v>
      </c>
      <c r="D279" s="49" t="s">
        <v>124</v>
      </c>
      <c r="E279" s="49" t="s">
        <v>29</v>
      </c>
      <c r="F279" s="50">
        <v>1203.81005859375</v>
      </c>
      <c r="G279" s="52">
        <v>6048.89990234375</v>
      </c>
    </row>
    <row r="280" spans="1:7">
      <c r="A280" s="49" t="s">
        <v>317</v>
      </c>
      <c r="B280" s="49" t="s">
        <v>4</v>
      </c>
      <c r="C280" s="49" t="s">
        <v>133</v>
      </c>
      <c r="D280" s="49" t="s">
        <v>225</v>
      </c>
      <c r="E280" s="49" t="s">
        <v>29</v>
      </c>
      <c r="F280" s="50">
        <v>325.739990234375</v>
      </c>
      <c r="G280" s="52">
        <v>2137.0400390625</v>
      </c>
    </row>
    <row r="281" spans="1:7">
      <c r="A281" s="49" t="s">
        <v>317</v>
      </c>
      <c r="B281" s="49" t="s">
        <v>4</v>
      </c>
      <c r="C281" s="49" t="s">
        <v>133</v>
      </c>
      <c r="D281" s="49" t="s">
        <v>144</v>
      </c>
      <c r="E281" s="49" t="s">
        <v>29</v>
      </c>
      <c r="F281" s="50">
        <v>130.33999633789062</v>
      </c>
      <c r="G281" s="52">
        <v>854.82000732421875</v>
      </c>
    </row>
    <row r="282" spans="1:7">
      <c r="A282" s="49" t="s">
        <v>317</v>
      </c>
      <c r="B282" s="49" t="s">
        <v>4</v>
      </c>
      <c r="C282" s="49" t="s">
        <v>133</v>
      </c>
      <c r="D282" s="49" t="s">
        <v>145</v>
      </c>
      <c r="E282" s="49" t="s">
        <v>73</v>
      </c>
      <c r="F282" s="50">
        <v>24947.830078125</v>
      </c>
      <c r="G282" s="52">
        <v>42750</v>
      </c>
    </row>
    <row r="283" spans="1:7">
      <c r="A283" s="49" t="s">
        <v>317</v>
      </c>
      <c r="B283" s="49" t="s">
        <v>4</v>
      </c>
      <c r="C283" s="49" t="s">
        <v>133</v>
      </c>
      <c r="D283" s="49" t="s">
        <v>140</v>
      </c>
      <c r="E283" s="49" t="s">
        <v>46</v>
      </c>
      <c r="F283" s="50">
        <v>295.3800048828125</v>
      </c>
      <c r="G283" s="52">
        <v>46047</v>
      </c>
    </row>
    <row r="284" spans="1:7">
      <c r="A284" s="49" t="s">
        <v>317</v>
      </c>
      <c r="B284" s="49" t="s">
        <v>4</v>
      </c>
      <c r="C284" s="49" t="s">
        <v>133</v>
      </c>
      <c r="D284" s="49" t="s">
        <v>234</v>
      </c>
      <c r="E284" s="49" t="s">
        <v>29</v>
      </c>
      <c r="F284" s="50">
        <v>4020.679931640625</v>
      </c>
      <c r="G284" s="52">
        <v>12000</v>
      </c>
    </row>
    <row r="285" spans="1:7">
      <c r="A285" s="49" t="s">
        <v>317</v>
      </c>
      <c r="B285" s="49" t="s">
        <v>4</v>
      </c>
      <c r="C285" s="49" t="s">
        <v>133</v>
      </c>
      <c r="D285" s="49" t="s">
        <v>184</v>
      </c>
      <c r="E285" s="49" t="s">
        <v>242</v>
      </c>
      <c r="F285" s="50">
        <v>110592</v>
      </c>
      <c r="G285" s="52">
        <v>256797.34375</v>
      </c>
    </row>
    <row r="286" spans="1:7">
      <c r="A286" s="49" t="s">
        <v>317</v>
      </c>
      <c r="B286" s="49" t="s">
        <v>4</v>
      </c>
      <c r="C286" s="49" t="s">
        <v>133</v>
      </c>
      <c r="D286" s="49" t="s">
        <v>137</v>
      </c>
      <c r="E286" s="49" t="s">
        <v>29</v>
      </c>
      <c r="F286" s="50">
        <v>3604.5199890136719</v>
      </c>
      <c r="G286" s="52">
        <v>21195.870239257813</v>
      </c>
    </row>
    <row r="287" spans="1:7">
      <c r="A287" s="49" t="s">
        <v>317</v>
      </c>
      <c r="B287" s="49" t="s">
        <v>4</v>
      </c>
      <c r="C287" s="49" t="s">
        <v>133</v>
      </c>
      <c r="D287" s="49" t="s">
        <v>138</v>
      </c>
      <c r="E287" s="49" t="s">
        <v>29</v>
      </c>
      <c r="F287" s="50">
        <v>97.629997253417969</v>
      </c>
      <c r="G287" s="52">
        <v>55253.44921875</v>
      </c>
    </row>
    <row r="288" spans="1:7">
      <c r="A288" s="49" t="s">
        <v>317</v>
      </c>
      <c r="B288" s="49" t="s">
        <v>4</v>
      </c>
      <c r="C288" s="49" t="s">
        <v>133</v>
      </c>
      <c r="D288" s="49" t="s">
        <v>137</v>
      </c>
      <c r="E288" s="49" t="s">
        <v>29</v>
      </c>
      <c r="F288" s="50">
        <v>240.03999328613281</v>
      </c>
      <c r="G288" s="52">
        <v>563.94000244140625</v>
      </c>
    </row>
    <row r="289" spans="1:7">
      <c r="A289" s="49" t="s">
        <v>317</v>
      </c>
      <c r="B289" s="49" t="s">
        <v>4</v>
      </c>
      <c r="C289" s="49" t="s">
        <v>133</v>
      </c>
      <c r="D289" s="49" t="s">
        <v>136</v>
      </c>
      <c r="E289" s="49" t="s">
        <v>29</v>
      </c>
      <c r="F289" s="50">
        <v>14.739999771118164</v>
      </c>
      <c r="G289" s="52">
        <v>15.300000190734863</v>
      </c>
    </row>
    <row r="290" spans="1:7">
      <c r="A290" s="49" t="s">
        <v>317</v>
      </c>
      <c r="B290" s="49" t="s">
        <v>4</v>
      </c>
      <c r="C290" s="49" t="s">
        <v>133</v>
      </c>
      <c r="D290" s="49" t="s">
        <v>124</v>
      </c>
      <c r="E290" s="49" t="s">
        <v>29</v>
      </c>
      <c r="F290" s="50">
        <v>130.63999938964844</v>
      </c>
      <c r="G290" s="52">
        <v>609.84002685546875</v>
      </c>
    </row>
    <row r="291" spans="1:7">
      <c r="A291" s="49" t="s">
        <v>317</v>
      </c>
      <c r="B291" s="49" t="s">
        <v>4</v>
      </c>
      <c r="C291" s="49" t="s">
        <v>133</v>
      </c>
      <c r="D291" s="49" t="s">
        <v>138</v>
      </c>
      <c r="E291" s="49" t="s">
        <v>135</v>
      </c>
      <c r="F291" s="50">
        <v>10817.3798828125</v>
      </c>
      <c r="G291" s="52">
        <v>11025</v>
      </c>
    </row>
    <row r="292" spans="1:7">
      <c r="A292" s="49" t="s">
        <v>317</v>
      </c>
      <c r="B292" s="49" t="s">
        <v>4</v>
      </c>
      <c r="C292" s="49" t="s">
        <v>133</v>
      </c>
      <c r="D292" s="49" t="s">
        <v>145</v>
      </c>
      <c r="E292" s="49" t="s">
        <v>73</v>
      </c>
      <c r="F292" s="50">
        <v>14544.580078125</v>
      </c>
      <c r="G292" s="52">
        <v>24923.25</v>
      </c>
    </row>
    <row r="293" spans="1:7">
      <c r="A293" s="49" t="s">
        <v>317</v>
      </c>
      <c r="B293" s="49" t="s">
        <v>4</v>
      </c>
      <c r="C293" s="49" t="s">
        <v>133</v>
      </c>
      <c r="D293" s="49" t="s">
        <v>185</v>
      </c>
      <c r="E293" s="49" t="s">
        <v>29</v>
      </c>
      <c r="F293" s="50">
        <v>181.25999450683594</v>
      </c>
      <c r="G293" s="52">
        <v>438.60000610351562</v>
      </c>
    </row>
    <row r="294" spans="1:7">
      <c r="A294" s="49" t="s">
        <v>317</v>
      </c>
      <c r="B294" s="49" t="s">
        <v>4</v>
      </c>
      <c r="C294" s="49" t="s">
        <v>133</v>
      </c>
      <c r="D294" s="49" t="s">
        <v>145</v>
      </c>
      <c r="E294" s="49" t="s">
        <v>61</v>
      </c>
      <c r="F294" s="50">
        <v>8047.169921875</v>
      </c>
      <c r="G294" s="52">
        <v>26950</v>
      </c>
    </row>
    <row r="295" spans="1:7">
      <c r="A295" s="49" t="s">
        <v>317</v>
      </c>
      <c r="B295" s="49" t="s">
        <v>4</v>
      </c>
      <c r="C295" s="49" t="s">
        <v>133</v>
      </c>
      <c r="D295" s="49" t="s">
        <v>137</v>
      </c>
      <c r="E295" s="49" t="s">
        <v>29</v>
      </c>
      <c r="F295" s="50">
        <v>577.42999267578125</v>
      </c>
      <c r="G295" s="52">
        <v>4513.27001953125</v>
      </c>
    </row>
    <row r="296" spans="1:7">
      <c r="A296" s="49" t="s">
        <v>317</v>
      </c>
      <c r="B296" s="49" t="s">
        <v>4</v>
      </c>
      <c r="C296" s="49" t="s">
        <v>133</v>
      </c>
      <c r="D296" s="49" t="s">
        <v>136</v>
      </c>
      <c r="E296" s="49" t="s">
        <v>29</v>
      </c>
      <c r="F296" s="50">
        <v>17145.9609375</v>
      </c>
      <c r="G296" s="52">
        <v>22936</v>
      </c>
    </row>
    <row r="297" spans="1:7">
      <c r="A297" s="49" t="s">
        <v>317</v>
      </c>
      <c r="B297" s="49" t="s">
        <v>4</v>
      </c>
      <c r="C297" s="49" t="s">
        <v>133</v>
      </c>
      <c r="D297" s="49" t="s">
        <v>148</v>
      </c>
      <c r="E297" s="49" t="s">
        <v>29</v>
      </c>
      <c r="F297" s="50">
        <v>59.869998931884766</v>
      </c>
      <c r="G297" s="52">
        <v>670.739990234375</v>
      </c>
    </row>
    <row r="298" spans="1:7">
      <c r="A298" s="49" t="s">
        <v>317</v>
      </c>
      <c r="B298" s="49" t="s">
        <v>4</v>
      </c>
      <c r="C298" s="49" t="s">
        <v>133</v>
      </c>
      <c r="D298" s="49" t="s">
        <v>143</v>
      </c>
      <c r="E298" s="49" t="s">
        <v>29</v>
      </c>
      <c r="F298" s="50">
        <v>529.79999160766602</v>
      </c>
      <c r="G298" s="52">
        <v>2363.6299743652344</v>
      </c>
    </row>
    <row r="299" spans="1:7">
      <c r="A299" s="49" t="s">
        <v>317</v>
      </c>
      <c r="B299" s="49" t="s">
        <v>4</v>
      </c>
      <c r="C299" s="49" t="s">
        <v>133</v>
      </c>
      <c r="D299" s="49" t="s">
        <v>138</v>
      </c>
      <c r="E299" s="49" t="s">
        <v>135</v>
      </c>
      <c r="F299" s="50">
        <v>22408.140625</v>
      </c>
      <c r="G299" s="52">
        <v>13195</v>
      </c>
    </row>
    <row r="300" spans="1:7">
      <c r="A300" s="49" t="s">
        <v>317</v>
      </c>
      <c r="B300" s="49" t="s">
        <v>4</v>
      </c>
      <c r="C300" s="49" t="s">
        <v>133</v>
      </c>
      <c r="D300" s="49" t="s">
        <v>314</v>
      </c>
      <c r="E300" s="49" t="s">
        <v>59</v>
      </c>
      <c r="F300" s="50">
        <v>25945.740234375</v>
      </c>
      <c r="G300" s="52">
        <v>8060</v>
      </c>
    </row>
    <row r="301" spans="1:7">
      <c r="A301" s="49" t="s">
        <v>317</v>
      </c>
      <c r="B301" s="49" t="s">
        <v>4</v>
      </c>
      <c r="C301" s="49" t="s">
        <v>133</v>
      </c>
      <c r="D301" s="49" t="s">
        <v>148</v>
      </c>
      <c r="E301" s="49" t="s">
        <v>29</v>
      </c>
      <c r="F301" s="50">
        <v>130.32000732421875</v>
      </c>
      <c r="G301" s="52">
        <v>840.3699951171875</v>
      </c>
    </row>
    <row r="302" spans="1:7">
      <c r="A302" s="49" t="s">
        <v>317</v>
      </c>
      <c r="B302" s="49" t="s">
        <v>4</v>
      </c>
      <c r="C302" s="49" t="s">
        <v>133</v>
      </c>
      <c r="D302" s="49" t="s">
        <v>140</v>
      </c>
      <c r="E302" s="49" t="s">
        <v>54</v>
      </c>
      <c r="F302" s="50">
        <v>446.52000427246094</v>
      </c>
      <c r="G302" s="52">
        <v>99528.5625</v>
      </c>
    </row>
    <row r="303" spans="1:7">
      <c r="A303" s="49" t="s">
        <v>317</v>
      </c>
      <c r="B303" s="49" t="s">
        <v>4</v>
      </c>
      <c r="C303" s="49" t="s">
        <v>133</v>
      </c>
      <c r="D303" s="49" t="s">
        <v>136</v>
      </c>
      <c r="E303" s="49" t="s">
        <v>29</v>
      </c>
      <c r="F303" s="50">
        <v>3363.469970703125</v>
      </c>
      <c r="G303" s="52">
        <v>8579.099853515625</v>
      </c>
    </row>
    <row r="304" spans="1:7">
      <c r="A304" s="49" t="s">
        <v>317</v>
      </c>
      <c r="B304" s="49" t="s">
        <v>4</v>
      </c>
      <c r="C304" s="49" t="s">
        <v>133</v>
      </c>
      <c r="D304" s="49" t="s">
        <v>239</v>
      </c>
      <c r="E304" s="49" t="s">
        <v>109</v>
      </c>
      <c r="F304" s="50">
        <v>16465.560546875</v>
      </c>
      <c r="G304" s="52">
        <v>36877.5</v>
      </c>
    </row>
    <row r="305" spans="1:7">
      <c r="A305" s="49" t="s">
        <v>317</v>
      </c>
      <c r="B305" s="49" t="s">
        <v>4</v>
      </c>
      <c r="C305" s="49" t="s">
        <v>133</v>
      </c>
      <c r="D305" s="49" t="s">
        <v>124</v>
      </c>
      <c r="E305" s="49" t="s">
        <v>29</v>
      </c>
      <c r="F305" s="50">
        <v>11.340000152587891</v>
      </c>
      <c r="G305" s="52">
        <v>85</v>
      </c>
    </row>
    <row r="306" spans="1:7">
      <c r="A306" s="49" t="s">
        <v>317</v>
      </c>
      <c r="B306" s="49" t="s">
        <v>4</v>
      </c>
      <c r="C306" s="49" t="s">
        <v>133</v>
      </c>
      <c r="D306" s="49" t="s">
        <v>124</v>
      </c>
      <c r="E306" s="49" t="s">
        <v>29</v>
      </c>
      <c r="F306" s="50">
        <v>1814.3900146484375</v>
      </c>
      <c r="G306" s="52">
        <v>6675.2001953125</v>
      </c>
    </row>
    <row r="307" spans="1:7">
      <c r="A307" s="49" t="s">
        <v>317</v>
      </c>
      <c r="B307" s="49" t="s">
        <v>4</v>
      </c>
      <c r="C307" s="49" t="s">
        <v>133</v>
      </c>
      <c r="D307" s="49" t="s">
        <v>234</v>
      </c>
      <c r="E307" s="49" t="s">
        <v>29</v>
      </c>
      <c r="F307" s="50">
        <v>705.45001220703125</v>
      </c>
      <c r="G307" s="52">
        <v>2838.7900390625</v>
      </c>
    </row>
    <row r="308" spans="1:7">
      <c r="A308" s="49" t="s">
        <v>317</v>
      </c>
      <c r="B308" s="49" t="s">
        <v>4</v>
      </c>
      <c r="C308" s="49" t="s">
        <v>133</v>
      </c>
      <c r="D308" s="49" t="s">
        <v>121</v>
      </c>
      <c r="E308" s="49" t="s">
        <v>29</v>
      </c>
      <c r="F308" s="50">
        <v>3.3900001049041748</v>
      </c>
      <c r="G308" s="52">
        <v>64.80999755859375</v>
      </c>
    </row>
    <row r="309" spans="1:7">
      <c r="A309" s="49" t="s">
        <v>317</v>
      </c>
      <c r="B309" s="49" t="s">
        <v>4</v>
      </c>
      <c r="C309" s="49" t="s">
        <v>133</v>
      </c>
      <c r="D309" s="49" t="s">
        <v>121</v>
      </c>
      <c r="E309" s="49" t="s">
        <v>29</v>
      </c>
      <c r="F309" s="50">
        <v>285.76998901367187</v>
      </c>
      <c r="G309" s="52">
        <v>3352</v>
      </c>
    </row>
    <row r="310" spans="1:7">
      <c r="A310" s="49" t="s">
        <v>317</v>
      </c>
      <c r="B310" s="49" t="s">
        <v>4</v>
      </c>
      <c r="C310" s="49" t="s">
        <v>133</v>
      </c>
      <c r="D310" s="49" t="s">
        <v>138</v>
      </c>
      <c r="E310" s="49" t="s">
        <v>29</v>
      </c>
      <c r="F310" s="50">
        <v>3315.7900390625</v>
      </c>
      <c r="G310" s="52">
        <v>4386</v>
      </c>
    </row>
    <row r="311" spans="1:7">
      <c r="A311" s="31" t="s">
        <v>317</v>
      </c>
      <c r="B311" s="32"/>
      <c r="C311" s="32"/>
      <c r="D311" s="32"/>
      <c r="E311" s="32"/>
      <c r="F311" s="32">
        <f>SUM(F248:F310)</f>
        <v>3320823.8565890789</v>
      </c>
      <c r="G311" s="33">
        <f>SUM(G248:G310)</f>
        <v>2008954.5055208206</v>
      </c>
    </row>
    <row r="312" spans="1:7">
      <c r="A312" s="49" t="s">
        <v>344</v>
      </c>
      <c r="B312" s="49" t="s">
        <v>4</v>
      </c>
      <c r="C312" s="49" t="s">
        <v>133</v>
      </c>
      <c r="D312" s="49" t="s">
        <v>136</v>
      </c>
      <c r="E312" s="49" t="s">
        <v>29</v>
      </c>
      <c r="F312" s="50">
        <v>27.149999618530273</v>
      </c>
      <c r="G312" s="52">
        <v>152.69999694824219</v>
      </c>
    </row>
    <row r="313" spans="1:7">
      <c r="A313" s="49" t="s">
        <v>344</v>
      </c>
      <c r="B313" s="49" t="s">
        <v>4</v>
      </c>
      <c r="C313" s="49" t="s">
        <v>133</v>
      </c>
      <c r="D313" s="49" t="s">
        <v>234</v>
      </c>
      <c r="E313" s="49" t="s">
        <v>29</v>
      </c>
      <c r="F313" s="50">
        <v>5676.2702026367187</v>
      </c>
      <c r="G313" s="52">
        <v>85076.06640625</v>
      </c>
    </row>
    <row r="314" spans="1:7">
      <c r="A314" s="49" t="s">
        <v>344</v>
      </c>
      <c r="B314" s="49" t="s">
        <v>4</v>
      </c>
      <c r="C314" s="49" t="s">
        <v>133</v>
      </c>
      <c r="D314" s="49" t="s">
        <v>137</v>
      </c>
      <c r="E314" s="49" t="s">
        <v>29</v>
      </c>
      <c r="F314" s="50">
        <v>549.4000244140625</v>
      </c>
      <c r="G314" s="52">
        <v>2664.639892578125</v>
      </c>
    </row>
    <row r="315" spans="1:7">
      <c r="A315" s="49" t="s">
        <v>344</v>
      </c>
      <c r="B315" s="49" t="s">
        <v>4</v>
      </c>
      <c r="C315" s="49" t="s">
        <v>133</v>
      </c>
      <c r="D315" s="49" t="s">
        <v>136</v>
      </c>
      <c r="E315" s="49" t="s">
        <v>66</v>
      </c>
      <c r="F315" s="50">
        <v>119.75</v>
      </c>
      <c r="G315" s="52">
        <v>428.51998901367187</v>
      </c>
    </row>
    <row r="316" spans="1:7">
      <c r="A316" s="49" t="s">
        <v>344</v>
      </c>
      <c r="B316" s="49" t="s">
        <v>4</v>
      </c>
      <c r="C316" s="49" t="s">
        <v>133</v>
      </c>
      <c r="D316" s="49" t="s">
        <v>124</v>
      </c>
      <c r="E316" s="49" t="s">
        <v>29</v>
      </c>
      <c r="F316" s="50">
        <v>2039.050048828125</v>
      </c>
      <c r="G316" s="52">
        <v>9448.2001953125</v>
      </c>
    </row>
    <row r="317" spans="1:7">
      <c r="A317" s="49" t="s">
        <v>344</v>
      </c>
      <c r="B317" s="49" t="s">
        <v>4</v>
      </c>
      <c r="C317" s="49" t="s">
        <v>133</v>
      </c>
      <c r="D317" s="49" t="s">
        <v>186</v>
      </c>
      <c r="E317" s="49" t="s">
        <v>61</v>
      </c>
      <c r="F317" s="50">
        <v>19299.640625</v>
      </c>
      <c r="G317" s="52">
        <v>19999.73046875</v>
      </c>
    </row>
    <row r="318" spans="1:7">
      <c r="A318" s="49" t="s">
        <v>344</v>
      </c>
      <c r="B318" s="49" t="s">
        <v>4</v>
      </c>
      <c r="C318" s="49" t="s">
        <v>133</v>
      </c>
      <c r="D318" s="49" t="s">
        <v>121</v>
      </c>
      <c r="E318" s="49" t="s">
        <v>29</v>
      </c>
      <c r="F318" s="50">
        <v>189.14999389648437</v>
      </c>
      <c r="G318" s="52">
        <v>2821.39990234375</v>
      </c>
    </row>
    <row r="319" spans="1:7">
      <c r="A319" s="49" t="s">
        <v>344</v>
      </c>
      <c r="B319" s="49" t="s">
        <v>4</v>
      </c>
      <c r="C319" s="49" t="s">
        <v>133</v>
      </c>
      <c r="D319" s="49" t="s">
        <v>137</v>
      </c>
      <c r="E319" s="49" t="s">
        <v>29</v>
      </c>
      <c r="F319" s="50">
        <v>43.090000152587891</v>
      </c>
      <c r="G319" s="52">
        <v>295.79998779296875</v>
      </c>
    </row>
    <row r="320" spans="1:7">
      <c r="A320" s="49" t="s">
        <v>344</v>
      </c>
      <c r="B320" s="49" t="s">
        <v>4</v>
      </c>
      <c r="C320" s="49" t="s">
        <v>133</v>
      </c>
      <c r="D320" s="49" t="s">
        <v>144</v>
      </c>
      <c r="E320" s="49" t="s">
        <v>29</v>
      </c>
      <c r="F320" s="50">
        <v>136.08000183105469</v>
      </c>
      <c r="G320" s="52">
        <v>840</v>
      </c>
    </row>
    <row r="321" spans="1:7">
      <c r="A321" s="49" t="s">
        <v>344</v>
      </c>
      <c r="B321" s="49" t="s">
        <v>4</v>
      </c>
      <c r="C321" s="49" t="s">
        <v>133</v>
      </c>
      <c r="D321" s="49" t="s">
        <v>138</v>
      </c>
      <c r="E321" s="49" t="s">
        <v>135</v>
      </c>
      <c r="F321" s="50">
        <v>118702.65625</v>
      </c>
      <c r="G321" s="52">
        <v>66780</v>
      </c>
    </row>
    <row r="322" spans="1:7">
      <c r="A322" s="49" t="s">
        <v>344</v>
      </c>
      <c r="B322" s="49" t="s">
        <v>4</v>
      </c>
      <c r="C322" s="49" t="s">
        <v>133</v>
      </c>
      <c r="D322" s="49" t="s">
        <v>139</v>
      </c>
      <c r="E322" s="49" t="s">
        <v>171</v>
      </c>
      <c r="F322" s="50">
        <v>15966.6103515625</v>
      </c>
      <c r="G322" s="52">
        <v>94400</v>
      </c>
    </row>
    <row r="323" spans="1:7">
      <c r="A323" s="49" t="s">
        <v>344</v>
      </c>
      <c r="B323" s="49" t="s">
        <v>4</v>
      </c>
      <c r="C323" s="49" t="s">
        <v>133</v>
      </c>
      <c r="D323" s="49" t="s">
        <v>137</v>
      </c>
      <c r="E323" s="49" t="s">
        <v>29</v>
      </c>
      <c r="F323" s="50">
        <v>7208.10986328125</v>
      </c>
      <c r="G323" s="52">
        <v>31677.3203125</v>
      </c>
    </row>
    <row r="324" spans="1:7">
      <c r="A324" s="49" t="s">
        <v>344</v>
      </c>
      <c r="B324" s="49" t="s">
        <v>4</v>
      </c>
      <c r="C324" s="49" t="s">
        <v>133</v>
      </c>
      <c r="D324" s="49" t="s">
        <v>121</v>
      </c>
      <c r="E324" s="49" t="s">
        <v>29</v>
      </c>
      <c r="F324" s="50">
        <v>738.510009765625</v>
      </c>
      <c r="G324" s="52">
        <v>7036</v>
      </c>
    </row>
    <row r="325" spans="1:7">
      <c r="A325" s="49" t="s">
        <v>344</v>
      </c>
      <c r="B325" s="49" t="s">
        <v>4</v>
      </c>
      <c r="C325" s="49" t="s">
        <v>133</v>
      </c>
      <c r="D325" s="49" t="s">
        <v>138</v>
      </c>
      <c r="E325" s="49" t="s">
        <v>135</v>
      </c>
      <c r="F325" s="50">
        <v>93671.27734375</v>
      </c>
      <c r="G325" s="52">
        <v>51088</v>
      </c>
    </row>
    <row r="326" spans="1:7" ht="30">
      <c r="A326" s="49" t="s">
        <v>344</v>
      </c>
      <c r="B326" s="49" t="s">
        <v>4</v>
      </c>
      <c r="C326" s="49" t="s">
        <v>133</v>
      </c>
      <c r="D326" s="49" t="s">
        <v>150</v>
      </c>
      <c r="E326" s="49" t="s">
        <v>88</v>
      </c>
      <c r="F326" s="50">
        <v>1057787.75</v>
      </c>
      <c r="G326" s="52">
        <v>821103</v>
      </c>
    </row>
    <row r="327" spans="1:7">
      <c r="A327" s="49" t="s">
        <v>344</v>
      </c>
      <c r="B327" s="49" t="s">
        <v>4</v>
      </c>
      <c r="C327" s="49" t="s">
        <v>133</v>
      </c>
      <c r="D327" s="49" t="s">
        <v>137</v>
      </c>
      <c r="E327" s="49" t="s">
        <v>29</v>
      </c>
      <c r="F327" s="50">
        <v>200.03999328613281</v>
      </c>
      <c r="G327" s="52">
        <v>1337.8399658203125</v>
      </c>
    </row>
    <row r="328" spans="1:7">
      <c r="A328" s="49" t="s">
        <v>344</v>
      </c>
      <c r="B328" s="49" t="s">
        <v>4</v>
      </c>
      <c r="C328" s="49" t="s">
        <v>133</v>
      </c>
      <c r="D328" s="49" t="s">
        <v>137</v>
      </c>
      <c r="E328" s="49" t="s">
        <v>29</v>
      </c>
      <c r="F328" s="50">
        <v>188.65000152587891</v>
      </c>
      <c r="G328" s="52">
        <v>1556.8200225830078</v>
      </c>
    </row>
    <row r="329" spans="1:7">
      <c r="A329" s="49" t="s">
        <v>344</v>
      </c>
      <c r="B329" s="49" t="s">
        <v>4</v>
      </c>
      <c r="C329" s="49" t="s">
        <v>133</v>
      </c>
      <c r="D329" s="49" t="s">
        <v>136</v>
      </c>
      <c r="E329" s="49" t="s">
        <v>29</v>
      </c>
      <c r="F329" s="50">
        <v>114.30999755859375</v>
      </c>
      <c r="G329" s="52">
        <v>181.44000244140625</v>
      </c>
    </row>
    <row r="330" spans="1:7">
      <c r="A330" s="49" t="s">
        <v>344</v>
      </c>
      <c r="B330" s="49" t="s">
        <v>4</v>
      </c>
      <c r="C330" s="49" t="s">
        <v>133</v>
      </c>
      <c r="D330" s="49" t="s">
        <v>143</v>
      </c>
      <c r="E330" s="49" t="s">
        <v>29</v>
      </c>
      <c r="F330" s="50">
        <v>103.68000030517578</v>
      </c>
      <c r="G330" s="52">
        <v>1512.780029296875</v>
      </c>
    </row>
    <row r="331" spans="1:7">
      <c r="A331" s="49" t="s">
        <v>344</v>
      </c>
      <c r="B331" s="49" t="s">
        <v>4</v>
      </c>
      <c r="C331" s="49" t="s">
        <v>133</v>
      </c>
      <c r="D331" s="49" t="s">
        <v>121</v>
      </c>
      <c r="E331" s="49" t="s">
        <v>29</v>
      </c>
      <c r="F331" s="50">
        <v>352.3599853515625</v>
      </c>
      <c r="G331" s="52">
        <v>872</v>
      </c>
    </row>
    <row r="332" spans="1:7">
      <c r="A332" s="49" t="s">
        <v>344</v>
      </c>
      <c r="B332" s="49" t="s">
        <v>4</v>
      </c>
      <c r="C332" s="49" t="s">
        <v>133</v>
      </c>
      <c r="D332" s="49" t="s">
        <v>148</v>
      </c>
      <c r="E332" s="49" t="s">
        <v>29</v>
      </c>
      <c r="F332" s="50">
        <v>590.95001220703125</v>
      </c>
      <c r="G332" s="52">
        <v>2983.35009765625</v>
      </c>
    </row>
    <row r="333" spans="1:7">
      <c r="A333" s="49" t="s">
        <v>344</v>
      </c>
      <c r="B333" s="49" t="s">
        <v>4</v>
      </c>
      <c r="C333" s="49" t="s">
        <v>133</v>
      </c>
      <c r="D333" s="49" t="s">
        <v>124</v>
      </c>
      <c r="E333" s="49" t="s">
        <v>29</v>
      </c>
      <c r="F333" s="50">
        <v>27.219999313354492</v>
      </c>
      <c r="G333" s="52">
        <v>228</v>
      </c>
    </row>
    <row r="334" spans="1:7">
      <c r="A334" s="49" t="s">
        <v>344</v>
      </c>
      <c r="B334" s="49" t="s">
        <v>4</v>
      </c>
      <c r="C334" s="49" t="s">
        <v>133</v>
      </c>
      <c r="D334" s="49" t="s">
        <v>143</v>
      </c>
      <c r="E334" s="49" t="s">
        <v>29</v>
      </c>
      <c r="F334" s="50">
        <v>1211.56005859375</v>
      </c>
      <c r="G334" s="52">
        <v>7511.7998046875</v>
      </c>
    </row>
    <row r="335" spans="1:7">
      <c r="A335" s="49" t="s">
        <v>344</v>
      </c>
      <c r="B335" s="49" t="s">
        <v>4</v>
      </c>
      <c r="C335" s="49" t="s">
        <v>133</v>
      </c>
      <c r="D335" s="49" t="s">
        <v>225</v>
      </c>
      <c r="E335" s="49" t="s">
        <v>29</v>
      </c>
      <c r="F335" s="50">
        <v>173.51000213623047</v>
      </c>
      <c r="G335" s="52">
        <v>1674</v>
      </c>
    </row>
    <row r="336" spans="1:7" ht="30">
      <c r="A336" s="49" t="s">
        <v>344</v>
      </c>
      <c r="B336" s="49" t="s">
        <v>4</v>
      </c>
      <c r="C336" s="49" t="s">
        <v>133</v>
      </c>
      <c r="D336" s="49" t="s">
        <v>150</v>
      </c>
      <c r="E336" s="49" t="s">
        <v>29</v>
      </c>
      <c r="F336" s="50">
        <v>1000000</v>
      </c>
      <c r="G336" s="52">
        <v>736560</v>
      </c>
    </row>
    <row r="337" spans="1:7" ht="30">
      <c r="A337" s="49" t="s">
        <v>344</v>
      </c>
      <c r="B337" s="49" t="s">
        <v>4</v>
      </c>
      <c r="C337" s="49" t="s">
        <v>133</v>
      </c>
      <c r="D337" s="49" t="s">
        <v>150</v>
      </c>
      <c r="E337" s="49" t="s">
        <v>88</v>
      </c>
      <c r="F337" s="50">
        <v>1000009.5</v>
      </c>
      <c r="G337" s="52">
        <v>757830</v>
      </c>
    </row>
    <row r="338" spans="1:7">
      <c r="A338" s="49" t="s">
        <v>344</v>
      </c>
      <c r="B338" s="49" t="s">
        <v>4</v>
      </c>
      <c r="C338" s="49" t="s">
        <v>133</v>
      </c>
      <c r="D338" s="49" t="s">
        <v>235</v>
      </c>
      <c r="E338" s="49" t="s">
        <v>29</v>
      </c>
      <c r="F338" s="50">
        <v>122.02000045776367</v>
      </c>
      <c r="G338" s="52">
        <v>1374.300048828125</v>
      </c>
    </row>
    <row r="339" spans="1:7">
      <c r="A339" s="49" t="s">
        <v>344</v>
      </c>
      <c r="B339" s="49" t="s">
        <v>4</v>
      </c>
      <c r="C339" s="49" t="s">
        <v>133</v>
      </c>
      <c r="D339" s="49" t="s">
        <v>95</v>
      </c>
      <c r="E339" s="49" t="s">
        <v>29</v>
      </c>
      <c r="F339" s="50">
        <v>48.990001678466797</v>
      </c>
      <c r="G339" s="52">
        <v>773.280029296875</v>
      </c>
    </row>
    <row r="340" spans="1:7">
      <c r="A340" s="49" t="s">
        <v>344</v>
      </c>
      <c r="B340" s="49" t="s">
        <v>4</v>
      </c>
      <c r="C340" s="49" t="s">
        <v>133</v>
      </c>
      <c r="D340" s="49" t="s">
        <v>144</v>
      </c>
      <c r="E340" s="49" t="s">
        <v>29</v>
      </c>
      <c r="F340" s="50">
        <v>988.91001892089844</v>
      </c>
      <c r="G340" s="52">
        <v>6348.6199645996094</v>
      </c>
    </row>
    <row r="341" spans="1:7">
      <c r="A341" s="49" t="s">
        <v>344</v>
      </c>
      <c r="B341" s="49" t="s">
        <v>4</v>
      </c>
      <c r="C341" s="49" t="s">
        <v>133</v>
      </c>
      <c r="D341" s="49" t="s">
        <v>126</v>
      </c>
      <c r="E341" s="49" t="s">
        <v>66</v>
      </c>
      <c r="F341" s="50">
        <v>12638.8701171875</v>
      </c>
      <c r="G341" s="52">
        <v>16975.75</v>
      </c>
    </row>
    <row r="342" spans="1:7">
      <c r="A342" s="49" t="s">
        <v>344</v>
      </c>
      <c r="B342" s="49" t="s">
        <v>4</v>
      </c>
      <c r="C342" s="49" t="s">
        <v>133</v>
      </c>
      <c r="D342" s="49" t="s">
        <v>137</v>
      </c>
      <c r="E342" s="49" t="s">
        <v>29</v>
      </c>
      <c r="F342" s="50">
        <v>2063.8701171875</v>
      </c>
      <c r="G342" s="52">
        <v>2542.5</v>
      </c>
    </row>
    <row r="343" spans="1:7">
      <c r="A343" s="49" t="s">
        <v>344</v>
      </c>
      <c r="B343" s="49" t="s">
        <v>4</v>
      </c>
      <c r="C343" s="49" t="s">
        <v>133</v>
      </c>
      <c r="D343" s="49" t="s">
        <v>138</v>
      </c>
      <c r="E343" s="49" t="s">
        <v>135</v>
      </c>
      <c r="F343" s="50">
        <v>48000</v>
      </c>
      <c r="G343" s="52">
        <v>29760</v>
      </c>
    </row>
    <row r="344" spans="1:7">
      <c r="A344" s="49" t="s">
        <v>344</v>
      </c>
      <c r="B344" s="49" t="s">
        <v>4</v>
      </c>
      <c r="C344" s="49" t="s">
        <v>133</v>
      </c>
      <c r="D344" s="49" t="s">
        <v>138</v>
      </c>
      <c r="E344" s="49" t="s">
        <v>29</v>
      </c>
      <c r="F344" s="50">
        <v>21772.650390625</v>
      </c>
      <c r="G344" s="52">
        <v>14400</v>
      </c>
    </row>
    <row r="345" spans="1:7">
      <c r="A345" s="49" t="s">
        <v>344</v>
      </c>
      <c r="B345" s="49" t="s">
        <v>4</v>
      </c>
      <c r="C345" s="49" t="s">
        <v>133</v>
      </c>
      <c r="D345" s="49" t="s">
        <v>124</v>
      </c>
      <c r="E345" s="49" t="s">
        <v>29</v>
      </c>
      <c r="F345" s="50">
        <v>622.70001220703125</v>
      </c>
      <c r="G345" s="52">
        <v>1371.239990234375</v>
      </c>
    </row>
    <row r="346" spans="1:7">
      <c r="A346" s="49" t="s">
        <v>344</v>
      </c>
      <c r="B346" s="49" t="s">
        <v>4</v>
      </c>
      <c r="C346" s="49" t="s">
        <v>133</v>
      </c>
      <c r="D346" s="49" t="s">
        <v>136</v>
      </c>
      <c r="E346" s="49" t="s">
        <v>29</v>
      </c>
      <c r="F346" s="50">
        <v>550.8499755859375</v>
      </c>
      <c r="G346" s="52">
        <v>297.83999633789062</v>
      </c>
    </row>
    <row r="347" spans="1:7">
      <c r="A347" s="49" t="s">
        <v>344</v>
      </c>
      <c r="B347" s="49" t="s">
        <v>4</v>
      </c>
      <c r="C347" s="49" t="s">
        <v>133</v>
      </c>
      <c r="D347" s="49" t="s">
        <v>360</v>
      </c>
      <c r="E347" s="49" t="s">
        <v>29</v>
      </c>
      <c r="F347" s="50">
        <v>9.9799995422363281</v>
      </c>
      <c r="G347" s="52">
        <v>74.279998779296875</v>
      </c>
    </row>
    <row r="348" spans="1:7">
      <c r="A348" s="49" t="s">
        <v>344</v>
      </c>
      <c r="B348" s="49" t="s">
        <v>4</v>
      </c>
      <c r="C348" s="49" t="s">
        <v>133</v>
      </c>
      <c r="D348" s="49" t="s">
        <v>361</v>
      </c>
      <c r="E348" s="49" t="s">
        <v>29</v>
      </c>
      <c r="F348" s="50">
        <v>295.45001220703125</v>
      </c>
      <c r="G348" s="52">
        <v>1994.81005859375</v>
      </c>
    </row>
    <row r="349" spans="1:7" ht="30">
      <c r="A349" s="49" t="s">
        <v>344</v>
      </c>
      <c r="B349" s="49" t="s">
        <v>4</v>
      </c>
      <c r="C349" s="49" t="s">
        <v>133</v>
      </c>
      <c r="D349" s="49" t="s">
        <v>150</v>
      </c>
      <c r="E349" s="49" t="s">
        <v>86</v>
      </c>
      <c r="F349" s="50">
        <v>1500000</v>
      </c>
      <c r="G349" s="52">
        <v>955176</v>
      </c>
    </row>
    <row r="350" spans="1:7" ht="30">
      <c r="A350" s="49" t="s">
        <v>344</v>
      </c>
      <c r="B350" s="49" t="s">
        <v>4</v>
      </c>
      <c r="C350" s="49" t="s">
        <v>133</v>
      </c>
      <c r="D350" s="49" t="s">
        <v>150</v>
      </c>
      <c r="E350" s="49" t="s">
        <v>29</v>
      </c>
      <c r="F350" s="50">
        <v>1199000</v>
      </c>
      <c r="G350" s="52">
        <v>862325.875</v>
      </c>
    </row>
    <row r="351" spans="1:7">
      <c r="A351" s="49" t="s">
        <v>344</v>
      </c>
      <c r="B351" s="49" t="s">
        <v>4</v>
      </c>
      <c r="C351" s="49" t="s">
        <v>133</v>
      </c>
      <c r="D351" s="49" t="s">
        <v>136</v>
      </c>
      <c r="E351" s="49" t="s">
        <v>29</v>
      </c>
      <c r="F351" s="50">
        <v>1581.6300048828125</v>
      </c>
      <c r="G351" s="52">
        <v>2947.10009765625</v>
      </c>
    </row>
    <row r="352" spans="1:7">
      <c r="A352" s="49" t="s">
        <v>344</v>
      </c>
      <c r="B352" s="49" t="s">
        <v>4</v>
      </c>
      <c r="C352" s="49" t="s">
        <v>133</v>
      </c>
      <c r="D352" s="49" t="s">
        <v>140</v>
      </c>
      <c r="E352" s="49" t="s">
        <v>46</v>
      </c>
      <c r="F352" s="50">
        <v>99.790000915527344</v>
      </c>
      <c r="G352" s="52">
        <v>9035</v>
      </c>
    </row>
    <row r="353" spans="1:7">
      <c r="A353" s="49" t="s">
        <v>344</v>
      </c>
      <c r="B353" s="49" t="s">
        <v>4</v>
      </c>
      <c r="C353" s="49" t="s">
        <v>133</v>
      </c>
      <c r="D353" s="49" t="s">
        <v>140</v>
      </c>
      <c r="E353" s="49" t="s">
        <v>54</v>
      </c>
      <c r="F353" s="50">
        <v>115.20999908447266</v>
      </c>
      <c r="G353" s="52">
        <v>38677.87109375</v>
      </c>
    </row>
    <row r="354" spans="1:7">
      <c r="A354" s="49" t="s">
        <v>344</v>
      </c>
      <c r="B354" s="49" t="s">
        <v>4</v>
      </c>
      <c r="C354" s="49" t="s">
        <v>133</v>
      </c>
      <c r="D354" s="49" t="s">
        <v>191</v>
      </c>
      <c r="E354" s="49" t="s">
        <v>29</v>
      </c>
      <c r="F354" s="50">
        <v>271.25</v>
      </c>
      <c r="G354" s="52">
        <v>1645.1800537109375</v>
      </c>
    </row>
    <row r="355" spans="1:7">
      <c r="A355" s="49" t="s">
        <v>344</v>
      </c>
      <c r="B355" s="49" t="s">
        <v>4</v>
      </c>
      <c r="C355" s="49" t="s">
        <v>133</v>
      </c>
      <c r="D355" s="49" t="s">
        <v>138</v>
      </c>
      <c r="E355" s="49" t="s">
        <v>135</v>
      </c>
      <c r="F355" s="50">
        <v>27578.3203125</v>
      </c>
      <c r="G355" s="52">
        <v>16240</v>
      </c>
    </row>
    <row r="356" spans="1:7">
      <c r="A356" s="49" t="s">
        <v>344</v>
      </c>
      <c r="B356" s="49" t="s">
        <v>4</v>
      </c>
      <c r="C356" s="49" t="s">
        <v>133</v>
      </c>
      <c r="D356" s="49" t="s">
        <v>143</v>
      </c>
      <c r="E356" s="49" t="s">
        <v>29</v>
      </c>
      <c r="F356" s="50">
        <v>377.31999206542969</v>
      </c>
      <c r="G356" s="52">
        <v>2100.5599670410156</v>
      </c>
    </row>
    <row r="357" spans="1:7">
      <c r="A357" s="49" t="s">
        <v>344</v>
      </c>
      <c r="B357" s="49" t="s">
        <v>4</v>
      </c>
      <c r="C357" s="49" t="s">
        <v>133</v>
      </c>
      <c r="D357" s="49" t="s">
        <v>124</v>
      </c>
      <c r="E357" s="49" t="s">
        <v>29</v>
      </c>
      <c r="F357" s="50">
        <v>2057.6999483108521</v>
      </c>
      <c r="G357" s="52">
        <v>10542.599975585937</v>
      </c>
    </row>
    <row r="358" spans="1:7">
      <c r="A358" s="49" t="s">
        <v>344</v>
      </c>
      <c r="B358" s="49" t="s">
        <v>4</v>
      </c>
      <c r="C358" s="49" t="s">
        <v>133</v>
      </c>
      <c r="D358" s="49" t="s">
        <v>136</v>
      </c>
      <c r="E358" s="49" t="s">
        <v>29</v>
      </c>
      <c r="F358" s="50">
        <v>4736.419921875</v>
      </c>
      <c r="G358" s="52">
        <v>11745.31005859375</v>
      </c>
    </row>
    <row r="359" spans="1:7">
      <c r="A359" s="49" t="s">
        <v>344</v>
      </c>
      <c r="B359" s="49" t="s">
        <v>4</v>
      </c>
      <c r="C359" s="49" t="s">
        <v>133</v>
      </c>
      <c r="D359" s="49" t="s">
        <v>137</v>
      </c>
      <c r="E359" s="49" t="s">
        <v>29</v>
      </c>
      <c r="F359" s="50">
        <v>4024.4900512695312</v>
      </c>
      <c r="G359" s="52">
        <v>22369.740112304688</v>
      </c>
    </row>
    <row r="360" spans="1:7">
      <c r="A360" s="49" t="s">
        <v>344</v>
      </c>
      <c r="B360" s="49" t="s">
        <v>4</v>
      </c>
      <c r="C360" s="49" t="s">
        <v>133</v>
      </c>
      <c r="D360" s="49" t="s">
        <v>121</v>
      </c>
      <c r="E360" s="49" t="s">
        <v>29</v>
      </c>
      <c r="F360" s="50">
        <v>6.7899999618530273</v>
      </c>
      <c r="G360" s="52">
        <v>129.60000610351562</v>
      </c>
    </row>
    <row r="361" spans="1:7">
      <c r="A361" s="49" t="s">
        <v>344</v>
      </c>
      <c r="B361" s="49" t="s">
        <v>4</v>
      </c>
      <c r="C361" s="49" t="s">
        <v>133</v>
      </c>
      <c r="D361" s="49" t="s">
        <v>362</v>
      </c>
      <c r="E361" s="49" t="s">
        <v>29</v>
      </c>
      <c r="F361" s="50">
        <v>935.17999267578125</v>
      </c>
      <c r="G361" s="52">
        <v>3470.3701171875</v>
      </c>
    </row>
    <row r="362" spans="1:7">
      <c r="A362" s="49" t="s">
        <v>344</v>
      </c>
      <c r="B362" s="49" t="s">
        <v>4</v>
      </c>
      <c r="C362" s="49" t="s">
        <v>133</v>
      </c>
      <c r="D362" s="49" t="s">
        <v>145</v>
      </c>
      <c r="E362" s="49" t="s">
        <v>54</v>
      </c>
      <c r="F362" s="50">
        <v>65469.888671875</v>
      </c>
      <c r="G362" s="52">
        <v>325547.703125</v>
      </c>
    </row>
    <row r="363" spans="1:7">
      <c r="A363" s="49" t="s">
        <v>344</v>
      </c>
      <c r="B363" s="49" t="s">
        <v>4</v>
      </c>
      <c r="C363" s="49" t="s">
        <v>133</v>
      </c>
      <c r="D363" s="49" t="s">
        <v>137</v>
      </c>
      <c r="E363" s="49" t="s">
        <v>29</v>
      </c>
      <c r="F363" s="50">
        <v>1589.969970703125</v>
      </c>
      <c r="G363" s="52">
        <v>181085.80004882813</v>
      </c>
    </row>
    <row r="364" spans="1:7">
      <c r="A364" s="49" t="s">
        <v>344</v>
      </c>
      <c r="B364" s="49" t="s">
        <v>4</v>
      </c>
      <c r="C364" s="49" t="s">
        <v>133</v>
      </c>
      <c r="D364" s="49" t="s">
        <v>136</v>
      </c>
      <c r="E364" s="49" t="s">
        <v>29</v>
      </c>
      <c r="F364" s="50">
        <v>684.92999267578125</v>
      </c>
      <c r="G364" s="52">
        <v>1435</v>
      </c>
    </row>
    <row r="365" spans="1:7">
      <c r="A365" s="49" t="s">
        <v>344</v>
      </c>
      <c r="B365" s="49" t="s">
        <v>4</v>
      </c>
      <c r="C365" s="49" t="s">
        <v>133</v>
      </c>
      <c r="D365" s="49" t="s">
        <v>233</v>
      </c>
      <c r="E365" s="49" t="s">
        <v>29</v>
      </c>
      <c r="F365" s="50">
        <v>1185.7099990844727</v>
      </c>
      <c r="G365" s="52">
        <v>524</v>
      </c>
    </row>
    <row r="366" spans="1:7">
      <c r="A366" s="49" t="s">
        <v>344</v>
      </c>
      <c r="B366" s="49" t="s">
        <v>4</v>
      </c>
      <c r="C366" s="49" t="s">
        <v>133</v>
      </c>
      <c r="D366" s="49" t="s">
        <v>138</v>
      </c>
      <c r="E366" s="49" t="s">
        <v>223</v>
      </c>
      <c r="F366" s="50">
        <v>81828.87109375</v>
      </c>
      <c r="G366" s="52">
        <v>23100</v>
      </c>
    </row>
    <row r="367" spans="1:7">
      <c r="A367" s="49" t="s">
        <v>344</v>
      </c>
      <c r="B367" s="49" t="s">
        <v>4</v>
      </c>
      <c r="C367" s="49" t="s">
        <v>133</v>
      </c>
      <c r="D367" s="49" t="s">
        <v>148</v>
      </c>
      <c r="E367" s="49" t="s">
        <v>52</v>
      </c>
      <c r="F367" s="50">
        <v>19.559999465942383</v>
      </c>
      <c r="G367" s="52">
        <v>35.279998779296875</v>
      </c>
    </row>
    <row r="368" spans="1:7">
      <c r="A368" s="49" t="s">
        <v>344</v>
      </c>
      <c r="B368" s="49" t="s">
        <v>4</v>
      </c>
      <c r="C368" s="49" t="s">
        <v>133</v>
      </c>
      <c r="D368" s="49" t="s">
        <v>137</v>
      </c>
      <c r="E368" s="49" t="s">
        <v>52</v>
      </c>
      <c r="F368" s="50">
        <v>26.739999771118164</v>
      </c>
      <c r="G368" s="52">
        <v>56.009998321533203</v>
      </c>
    </row>
    <row r="369" spans="1:7">
      <c r="A369" s="49" t="s">
        <v>344</v>
      </c>
      <c r="B369" s="49" t="s">
        <v>4</v>
      </c>
      <c r="C369" s="49" t="s">
        <v>133</v>
      </c>
      <c r="D369" s="49" t="s">
        <v>145</v>
      </c>
      <c r="E369" s="49" t="s">
        <v>73</v>
      </c>
      <c r="F369" s="50">
        <v>24947.830078125</v>
      </c>
      <c r="G369" s="52">
        <v>42500</v>
      </c>
    </row>
    <row r="370" spans="1:7">
      <c r="A370" s="31" t="s">
        <v>344</v>
      </c>
      <c r="B370" s="32"/>
      <c r="C370" s="32"/>
      <c r="D370" s="32"/>
      <c r="E370" s="32"/>
      <c r="F370" s="32">
        <f>SUM(F312:F369)</f>
        <v>6328778.1654396057</v>
      </c>
      <c r="G370" s="33">
        <f>SUM(G312:G369)</f>
        <v>5292661.0268135071</v>
      </c>
    </row>
    <row r="371" spans="1:7">
      <c r="A371" s="49" t="s">
        <v>368</v>
      </c>
      <c r="B371" s="49" t="s">
        <v>4</v>
      </c>
      <c r="C371" s="49" t="s">
        <v>133</v>
      </c>
      <c r="D371" s="49" t="s">
        <v>138</v>
      </c>
      <c r="E371" s="49" t="s">
        <v>29</v>
      </c>
      <c r="F371" s="50">
        <v>770000</v>
      </c>
      <c r="G371" s="52">
        <v>614460</v>
      </c>
    </row>
    <row r="372" spans="1:7">
      <c r="A372" s="49" t="s">
        <v>367</v>
      </c>
      <c r="B372" s="49" t="s">
        <v>4</v>
      </c>
      <c r="C372" s="49" t="s">
        <v>133</v>
      </c>
      <c r="D372" s="49" t="s">
        <v>137</v>
      </c>
      <c r="E372" s="49" t="s">
        <v>29</v>
      </c>
      <c r="F372" s="50">
        <v>527.989990234375</v>
      </c>
      <c r="G372" s="52">
        <v>3179.489990234375</v>
      </c>
    </row>
    <row r="373" spans="1:7">
      <c r="A373" s="49" t="s">
        <v>368</v>
      </c>
      <c r="B373" s="49" t="s">
        <v>4</v>
      </c>
      <c r="C373" s="49" t="s">
        <v>133</v>
      </c>
      <c r="D373" s="49" t="s">
        <v>136</v>
      </c>
      <c r="E373" s="49" t="s">
        <v>29</v>
      </c>
      <c r="F373" s="50">
        <v>34291.921875</v>
      </c>
      <c r="G373" s="52">
        <v>44744</v>
      </c>
    </row>
    <row r="374" spans="1:7">
      <c r="A374" s="49" t="s">
        <v>367</v>
      </c>
      <c r="B374" s="49" t="s">
        <v>4</v>
      </c>
      <c r="C374" s="49" t="s">
        <v>133</v>
      </c>
      <c r="D374" s="49" t="s">
        <v>191</v>
      </c>
      <c r="E374" s="49" t="s">
        <v>29</v>
      </c>
      <c r="F374" s="50">
        <v>44.799999237060547</v>
      </c>
      <c r="G374" s="52">
        <v>5548.47998046875</v>
      </c>
    </row>
    <row r="375" spans="1:7">
      <c r="A375" s="49" t="s">
        <v>368</v>
      </c>
      <c r="B375" s="49" t="s">
        <v>4</v>
      </c>
      <c r="C375" s="49" t="s">
        <v>133</v>
      </c>
      <c r="D375" s="49" t="s">
        <v>207</v>
      </c>
      <c r="E375" s="49" t="s">
        <v>29</v>
      </c>
      <c r="F375" s="50">
        <v>72.580001831054687</v>
      </c>
      <c r="G375" s="52">
        <v>686.4000244140625</v>
      </c>
    </row>
    <row r="376" spans="1:7">
      <c r="A376" s="49" t="s">
        <v>367</v>
      </c>
      <c r="B376" s="49" t="s">
        <v>4</v>
      </c>
      <c r="C376" s="49" t="s">
        <v>133</v>
      </c>
      <c r="D376" s="49" t="s">
        <v>143</v>
      </c>
      <c r="E376" s="49" t="s">
        <v>29</v>
      </c>
      <c r="F376" s="50">
        <v>805.1300048828125</v>
      </c>
      <c r="G376" s="52">
        <v>3525</v>
      </c>
    </row>
    <row r="377" spans="1:7">
      <c r="A377" s="49" t="s">
        <v>368</v>
      </c>
      <c r="B377" s="49" t="s">
        <v>4</v>
      </c>
      <c r="C377" s="49" t="s">
        <v>133</v>
      </c>
      <c r="D377" s="49" t="s">
        <v>138</v>
      </c>
      <c r="E377" s="49" t="s">
        <v>135</v>
      </c>
      <c r="F377" s="50">
        <v>27578.3203125</v>
      </c>
      <c r="G377" s="52">
        <v>16800</v>
      </c>
    </row>
    <row r="378" spans="1:7">
      <c r="A378" s="49" t="s">
        <v>368</v>
      </c>
      <c r="B378" s="49" t="s">
        <v>4</v>
      </c>
      <c r="C378" s="49" t="s">
        <v>133</v>
      </c>
      <c r="D378" s="49" t="s">
        <v>121</v>
      </c>
      <c r="E378" s="49" t="s">
        <v>61</v>
      </c>
      <c r="F378" s="50">
        <v>398.70999145507812</v>
      </c>
      <c r="G378" s="52">
        <v>762.4000244140625</v>
      </c>
    </row>
    <row r="379" spans="1:7">
      <c r="A379" s="49" t="s">
        <v>368</v>
      </c>
      <c r="B379" s="49" t="s">
        <v>4</v>
      </c>
      <c r="C379" s="49" t="s">
        <v>133</v>
      </c>
      <c r="D379" s="49" t="s">
        <v>186</v>
      </c>
      <c r="E379" s="49" t="s">
        <v>61</v>
      </c>
      <c r="F379" s="50">
        <v>39257.900390625</v>
      </c>
      <c r="G379" s="52">
        <v>40000</v>
      </c>
    </row>
    <row r="380" spans="1:7" ht="30">
      <c r="A380" s="49" t="s">
        <v>368</v>
      </c>
      <c r="B380" s="49" t="s">
        <v>4</v>
      </c>
      <c r="C380" s="49" t="s">
        <v>133</v>
      </c>
      <c r="D380" s="49" t="s">
        <v>150</v>
      </c>
      <c r="E380" s="49" t="s">
        <v>29</v>
      </c>
      <c r="F380" s="50">
        <v>399999.8125</v>
      </c>
      <c r="G380" s="52">
        <v>306201.5</v>
      </c>
    </row>
    <row r="381" spans="1:7">
      <c r="A381" s="49" t="s">
        <v>368</v>
      </c>
      <c r="B381" s="49" t="s">
        <v>4</v>
      </c>
      <c r="C381" s="49" t="s">
        <v>133</v>
      </c>
      <c r="D381" s="49" t="s">
        <v>145</v>
      </c>
      <c r="E381" s="49" t="s">
        <v>73</v>
      </c>
      <c r="F381" s="50">
        <v>14968.7001953125</v>
      </c>
      <c r="G381" s="52">
        <v>26550</v>
      </c>
    </row>
    <row r="382" spans="1:7">
      <c r="A382" s="49" t="s">
        <v>368</v>
      </c>
      <c r="B382" s="49" t="s">
        <v>4</v>
      </c>
      <c r="C382" s="49" t="s">
        <v>133</v>
      </c>
      <c r="D382" s="49" t="s">
        <v>189</v>
      </c>
      <c r="E382" s="49" t="s">
        <v>29</v>
      </c>
      <c r="F382" s="50">
        <v>18.030000686645508</v>
      </c>
      <c r="G382" s="52">
        <v>809.75</v>
      </c>
    </row>
    <row r="383" spans="1:7">
      <c r="A383" s="49" t="s">
        <v>367</v>
      </c>
      <c r="B383" s="49" t="s">
        <v>4</v>
      </c>
      <c r="C383" s="49" t="s">
        <v>133</v>
      </c>
      <c r="D383" s="49" t="s">
        <v>378</v>
      </c>
      <c r="E383" s="49" t="s">
        <v>29</v>
      </c>
      <c r="F383" s="50">
        <v>1089.719970703125</v>
      </c>
      <c r="G383" s="52">
        <v>1579.760009765625</v>
      </c>
    </row>
    <row r="384" spans="1:7">
      <c r="A384" s="49" t="s">
        <v>368</v>
      </c>
      <c r="B384" s="49" t="s">
        <v>4</v>
      </c>
      <c r="C384" s="49" t="s">
        <v>133</v>
      </c>
      <c r="D384" s="49" t="s">
        <v>121</v>
      </c>
      <c r="E384" s="49" t="s">
        <v>29</v>
      </c>
      <c r="F384" s="50">
        <v>739.3599853515625</v>
      </c>
      <c r="G384" s="52">
        <v>4630.52978515625</v>
      </c>
    </row>
    <row r="385" spans="1:7">
      <c r="A385" s="49" t="s">
        <v>368</v>
      </c>
      <c r="B385" s="49" t="s">
        <v>4</v>
      </c>
      <c r="C385" s="49" t="s">
        <v>133</v>
      </c>
      <c r="D385" s="49" t="s">
        <v>138</v>
      </c>
      <c r="E385" s="49" t="s">
        <v>135</v>
      </c>
      <c r="F385" s="50">
        <v>142220.75</v>
      </c>
      <c r="G385" s="52">
        <v>80136</v>
      </c>
    </row>
    <row r="386" spans="1:7">
      <c r="A386" s="49" t="s">
        <v>367</v>
      </c>
      <c r="B386" s="49" t="s">
        <v>4</v>
      </c>
      <c r="C386" s="49" t="s">
        <v>133</v>
      </c>
      <c r="D386" s="49" t="s">
        <v>137</v>
      </c>
      <c r="E386" s="49" t="s">
        <v>29</v>
      </c>
      <c r="F386" s="50">
        <v>135.78999328613281</v>
      </c>
      <c r="G386" s="52">
        <v>969</v>
      </c>
    </row>
    <row r="387" spans="1:7">
      <c r="A387" s="49" t="s">
        <v>368</v>
      </c>
      <c r="B387" s="49" t="s">
        <v>4</v>
      </c>
      <c r="C387" s="49" t="s">
        <v>133</v>
      </c>
      <c r="D387" s="49" t="s">
        <v>137</v>
      </c>
      <c r="E387" s="49" t="s">
        <v>29</v>
      </c>
      <c r="F387" s="50">
        <v>12.569999694824219</v>
      </c>
      <c r="G387" s="52">
        <v>39.680000305175781</v>
      </c>
    </row>
    <row r="388" spans="1:7">
      <c r="A388" s="49" t="s">
        <v>368</v>
      </c>
      <c r="B388" s="49" t="s">
        <v>4</v>
      </c>
      <c r="C388" s="49" t="s">
        <v>133</v>
      </c>
      <c r="D388" s="49" t="s">
        <v>235</v>
      </c>
      <c r="E388" s="49" t="s">
        <v>46</v>
      </c>
      <c r="F388" s="50">
        <v>359.25</v>
      </c>
      <c r="G388" s="52">
        <v>2131.199951171875</v>
      </c>
    </row>
    <row r="389" spans="1:7">
      <c r="A389" s="49" t="s">
        <v>367</v>
      </c>
      <c r="B389" s="49" t="s">
        <v>4</v>
      </c>
      <c r="C389" s="49" t="s">
        <v>133</v>
      </c>
      <c r="D389" s="49" t="s">
        <v>138</v>
      </c>
      <c r="E389" s="49" t="s">
        <v>135</v>
      </c>
      <c r="F389" s="50">
        <v>94010.66015625</v>
      </c>
      <c r="G389" s="52">
        <v>51088</v>
      </c>
    </row>
    <row r="390" spans="1:7">
      <c r="A390" s="49" t="s">
        <v>368</v>
      </c>
      <c r="B390" s="49" t="s">
        <v>4</v>
      </c>
      <c r="C390" s="49" t="s">
        <v>133</v>
      </c>
      <c r="D390" s="49" t="s">
        <v>234</v>
      </c>
      <c r="E390" s="49" t="s">
        <v>29</v>
      </c>
      <c r="F390" s="50">
        <v>160.75</v>
      </c>
      <c r="G390" s="52">
        <v>2941.47998046875</v>
      </c>
    </row>
    <row r="391" spans="1:7">
      <c r="A391" s="49" t="s">
        <v>368</v>
      </c>
      <c r="B391" s="49" t="s">
        <v>4</v>
      </c>
      <c r="C391" s="49" t="s">
        <v>133</v>
      </c>
      <c r="D391" s="49" t="s">
        <v>136</v>
      </c>
      <c r="E391" s="49" t="s">
        <v>29</v>
      </c>
      <c r="F391" s="50">
        <v>1075.02001953125</v>
      </c>
      <c r="G391" s="52">
        <v>1413.1900024414062</v>
      </c>
    </row>
    <row r="392" spans="1:7">
      <c r="A392" s="49" t="s">
        <v>368</v>
      </c>
      <c r="B392" s="49" t="s">
        <v>4</v>
      </c>
      <c r="C392" s="49" t="s">
        <v>133</v>
      </c>
      <c r="D392" s="49" t="s">
        <v>137</v>
      </c>
      <c r="E392" s="49" t="s">
        <v>52</v>
      </c>
      <c r="F392" s="50">
        <v>34.020000457763672</v>
      </c>
      <c r="G392" s="52">
        <v>185.19999694824219</v>
      </c>
    </row>
    <row r="393" spans="1:7">
      <c r="A393" s="49" t="s">
        <v>368</v>
      </c>
      <c r="B393" s="49" t="s">
        <v>4</v>
      </c>
      <c r="C393" s="49" t="s">
        <v>133</v>
      </c>
      <c r="D393" s="49" t="s">
        <v>362</v>
      </c>
      <c r="E393" s="49" t="s">
        <v>29</v>
      </c>
      <c r="F393" s="50">
        <v>28.579999923706055</v>
      </c>
      <c r="G393" s="52">
        <v>227.94000244140625</v>
      </c>
    </row>
    <row r="394" spans="1:7">
      <c r="A394" s="49" t="s">
        <v>368</v>
      </c>
      <c r="B394" s="49" t="s">
        <v>4</v>
      </c>
      <c r="C394" s="49" t="s">
        <v>133</v>
      </c>
      <c r="D394" s="49" t="s">
        <v>137</v>
      </c>
      <c r="E394" s="49" t="s">
        <v>66</v>
      </c>
      <c r="F394" s="50">
        <v>722.1300048828125</v>
      </c>
      <c r="G394" s="52">
        <v>1665</v>
      </c>
    </row>
    <row r="395" spans="1:7" ht="30">
      <c r="A395" s="49" t="s">
        <v>368</v>
      </c>
      <c r="B395" s="49" t="s">
        <v>4</v>
      </c>
      <c r="C395" s="49" t="s">
        <v>133</v>
      </c>
      <c r="D395" s="49" t="s">
        <v>150</v>
      </c>
      <c r="E395" s="49" t="s">
        <v>29</v>
      </c>
      <c r="F395" s="50">
        <v>999999.5625</v>
      </c>
      <c r="G395" s="52">
        <v>804690</v>
      </c>
    </row>
    <row r="396" spans="1:7">
      <c r="A396" s="49" t="s">
        <v>368</v>
      </c>
      <c r="B396" s="49" t="s">
        <v>4</v>
      </c>
      <c r="C396" s="49" t="s">
        <v>133</v>
      </c>
      <c r="D396" s="49" t="s">
        <v>140</v>
      </c>
      <c r="E396" s="49" t="s">
        <v>54</v>
      </c>
      <c r="F396" s="50">
        <v>302.37000274658203</v>
      </c>
      <c r="G396" s="52">
        <v>67212.919921875</v>
      </c>
    </row>
    <row r="397" spans="1:7">
      <c r="A397" s="49" t="s">
        <v>368</v>
      </c>
      <c r="B397" s="49" t="s">
        <v>4</v>
      </c>
      <c r="C397" s="49" t="s">
        <v>133</v>
      </c>
      <c r="D397" s="49" t="s">
        <v>148</v>
      </c>
      <c r="E397" s="49" t="s">
        <v>29</v>
      </c>
      <c r="F397" s="50">
        <v>201.35000610351562</v>
      </c>
      <c r="G397" s="52">
        <v>2243.800048828125</v>
      </c>
    </row>
    <row r="398" spans="1:7">
      <c r="A398" s="49" t="s">
        <v>368</v>
      </c>
      <c r="B398" s="49" t="s">
        <v>4</v>
      </c>
      <c r="C398" s="49" t="s">
        <v>133</v>
      </c>
      <c r="D398" s="49" t="s">
        <v>186</v>
      </c>
      <c r="E398" s="49" t="s">
        <v>181</v>
      </c>
      <c r="F398" s="50">
        <v>31933.220703125</v>
      </c>
      <c r="G398" s="52">
        <v>63744</v>
      </c>
    </row>
    <row r="399" spans="1:7">
      <c r="A399" s="49" t="s">
        <v>367</v>
      </c>
      <c r="B399" s="49" t="s">
        <v>4</v>
      </c>
      <c r="C399" s="49" t="s">
        <v>133</v>
      </c>
      <c r="D399" s="49" t="s">
        <v>136</v>
      </c>
      <c r="E399" s="49" t="s">
        <v>29</v>
      </c>
      <c r="F399" s="50">
        <v>14828.990234375</v>
      </c>
      <c r="G399" s="52">
        <v>22360</v>
      </c>
    </row>
    <row r="400" spans="1:7">
      <c r="A400" s="49" t="s">
        <v>368</v>
      </c>
      <c r="B400" s="49" t="s">
        <v>4</v>
      </c>
      <c r="C400" s="49" t="s">
        <v>133</v>
      </c>
      <c r="D400" s="49" t="s">
        <v>185</v>
      </c>
      <c r="E400" s="49" t="s">
        <v>29</v>
      </c>
      <c r="F400" s="50">
        <v>180.17000579833984</v>
      </c>
      <c r="G400" s="52">
        <v>438.6199951171875</v>
      </c>
    </row>
    <row r="401" spans="1:7">
      <c r="A401" s="49" t="s">
        <v>368</v>
      </c>
      <c r="B401" s="49" t="s">
        <v>4</v>
      </c>
      <c r="C401" s="49" t="s">
        <v>133</v>
      </c>
      <c r="D401" s="49" t="s">
        <v>149</v>
      </c>
      <c r="E401" s="49" t="s">
        <v>66</v>
      </c>
      <c r="F401" s="50">
        <v>211.3800048828125</v>
      </c>
      <c r="G401" s="52">
        <v>686.92999267578125</v>
      </c>
    </row>
    <row r="402" spans="1:7">
      <c r="A402" s="49" t="s">
        <v>368</v>
      </c>
      <c r="B402" s="49" t="s">
        <v>4</v>
      </c>
      <c r="C402" s="49" t="s">
        <v>133</v>
      </c>
      <c r="D402" s="49" t="s">
        <v>225</v>
      </c>
      <c r="E402" s="49" t="s">
        <v>29</v>
      </c>
      <c r="F402" s="50">
        <v>355.47000694274902</v>
      </c>
      <c r="G402" s="52">
        <v>2583.4898986816406</v>
      </c>
    </row>
    <row r="403" spans="1:7">
      <c r="A403" s="49" t="s">
        <v>368</v>
      </c>
      <c r="B403" s="49" t="s">
        <v>4</v>
      </c>
      <c r="C403" s="49" t="s">
        <v>133</v>
      </c>
      <c r="D403" s="49" t="s">
        <v>144</v>
      </c>
      <c r="E403" s="49" t="s">
        <v>29</v>
      </c>
      <c r="F403" s="50">
        <v>65.160003662109375</v>
      </c>
      <c r="G403" s="52">
        <v>430.57998657226562</v>
      </c>
    </row>
    <row r="404" spans="1:7">
      <c r="A404" s="49" t="s">
        <v>368</v>
      </c>
      <c r="B404" s="49" t="s">
        <v>4</v>
      </c>
      <c r="C404" s="49" t="s">
        <v>133</v>
      </c>
      <c r="D404" s="49" t="s">
        <v>191</v>
      </c>
      <c r="E404" s="49" t="s">
        <v>29</v>
      </c>
      <c r="F404" s="50">
        <v>360.24000549316406</v>
      </c>
      <c r="G404" s="52">
        <v>2370.3799438476562</v>
      </c>
    </row>
    <row r="405" spans="1:7">
      <c r="A405" s="49" t="s">
        <v>368</v>
      </c>
      <c r="B405" s="49" t="s">
        <v>4</v>
      </c>
      <c r="C405" s="49" t="s">
        <v>133</v>
      </c>
      <c r="D405" s="49" t="s">
        <v>145</v>
      </c>
      <c r="E405" s="49" t="s">
        <v>73</v>
      </c>
      <c r="F405" s="50">
        <v>49671.119140625</v>
      </c>
      <c r="G405" s="52">
        <v>78584.828125</v>
      </c>
    </row>
    <row r="406" spans="1:7">
      <c r="A406" s="49" t="s">
        <v>368</v>
      </c>
      <c r="B406" s="49" t="s">
        <v>4</v>
      </c>
      <c r="C406" s="49" t="s">
        <v>133</v>
      </c>
      <c r="D406" s="49" t="s">
        <v>124</v>
      </c>
      <c r="E406" s="49" t="s">
        <v>29</v>
      </c>
      <c r="F406" s="50">
        <v>1203.8199462890625</v>
      </c>
      <c r="G406" s="52">
        <v>6439.0498046875</v>
      </c>
    </row>
    <row r="407" spans="1:7">
      <c r="A407" s="49" t="s">
        <v>368</v>
      </c>
      <c r="B407" s="49" t="s">
        <v>4</v>
      </c>
      <c r="C407" s="49" t="s">
        <v>133</v>
      </c>
      <c r="D407" s="49" t="s">
        <v>124</v>
      </c>
      <c r="E407" s="49" t="s">
        <v>29</v>
      </c>
      <c r="F407" s="50">
        <v>58.060001373291016</v>
      </c>
      <c r="G407" s="52">
        <v>278.07998657226563</v>
      </c>
    </row>
    <row r="408" spans="1:7">
      <c r="A408" s="49" t="s">
        <v>368</v>
      </c>
      <c r="B408" s="49" t="s">
        <v>4</v>
      </c>
      <c r="C408" s="49" t="s">
        <v>133</v>
      </c>
      <c r="D408" s="49" t="s">
        <v>136</v>
      </c>
      <c r="E408" s="49" t="s">
        <v>29</v>
      </c>
      <c r="F408" s="50">
        <v>1870.8699951171875</v>
      </c>
      <c r="G408" s="52">
        <v>4518.81982421875</v>
      </c>
    </row>
    <row r="409" spans="1:7">
      <c r="A409" s="49" t="s">
        <v>368</v>
      </c>
      <c r="B409" s="49" t="s">
        <v>4</v>
      </c>
      <c r="C409" s="49" t="s">
        <v>133</v>
      </c>
      <c r="D409" s="49" t="s">
        <v>136</v>
      </c>
      <c r="E409" s="49" t="s">
        <v>29</v>
      </c>
      <c r="F409" s="50">
        <v>1612.5799560546875</v>
      </c>
      <c r="G409" s="52">
        <v>2784</v>
      </c>
    </row>
    <row r="410" spans="1:7">
      <c r="A410" s="49" t="s">
        <v>368</v>
      </c>
      <c r="B410" s="49" t="s">
        <v>4</v>
      </c>
      <c r="C410" s="49" t="s">
        <v>133</v>
      </c>
      <c r="D410" s="49" t="s">
        <v>137</v>
      </c>
      <c r="E410" s="49" t="s">
        <v>318</v>
      </c>
      <c r="F410" s="50">
        <v>815.8800048828125</v>
      </c>
      <c r="G410" s="52">
        <v>5362</v>
      </c>
    </row>
    <row r="411" spans="1:7" ht="30">
      <c r="A411" s="49" t="s">
        <v>368</v>
      </c>
      <c r="B411" s="49" t="s">
        <v>4</v>
      </c>
      <c r="C411" s="49" t="s">
        <v>133</v>
      </c>
      <c r="D411" s="49" t="s">
        <v>150</v>
      </c>
      <c r="E411" s="49" t="s">
        <v>29</v>
      </c>
      <c r="F411" s="50">
        <v>1499795.625</v>
      </c>
      <c r="G411" s="52">
        <v>1154962.875</v>
      </c>
    </row>
    <row r="412" spans="1:7">
      <c r="A412" s="49" t="s">
        <v>368</v>
      </c>
      <c r="B412" s="49" t="s">
        <v>4</v>
      </c>
      <c r="C412" s="49" t="s">
        <v>133</v>
      </c>
      <c r="D412" s="49" t="s">
        <v>138</v>
      </c>
      <c r="E412" s="49" t="s">
        <v>29</v>
      </c>
      <c r="F412" s="50">
        <v>1059594</v>
      </c>
      <c r="G412" s="52">
        <v>582540</v>
      </c>
    </row>
    <row r="413" spans="1:7">
      <c r="A413" s="49" t="s">
        <v>368</v>
      </c>
      <c r="B413" s="49" t="s">
        <v>4</v>
      </c>
      <c r="C413" s="49" t="s">
        <v>133</v>
      </c>
      <c r="D413" s="49" t="s">
        <v>138</v>
      </c>
      <c r="E413" s="49" t="s">
        <v>135</v>
      </c>
      <c r="F413" s="50">
        <v>23798.23046875</v>
      </c>
      <c r="G413" s="52">
        <v>13671</v>
      </c>
    </row>
    <row r="414" spans="1:7">
      <c r="A414" s="49" t="s">
        <v>367</v>
      </c>
      <c r="B414" s="49" t="s">
        <v>4</v>
      </c>
      <c r="C414" s="49" t="s">
        <v>133</v>
      </c>
      <c r="D414" s="49" t="s">
        <v>184</v>
      </c>
      <c r="E414" s="49" t="s">
        <v>242</v>
      </c>
      <c r="F414" s="50">
        <v>29810</v>
      </c>
      <c r="G414" s="52">
        <v>54200</v>
      </c>
    </row>
    <row r="415" spans="1:7">
      <c r="A415" s="49" t="s">
        <v>367</v>
      </c>
      <c r="B415" s="49" t="s">
        <v>4</v>
      </c>
      <c r="C415" s="49" t="s">
        <v>133</v>
      </c>
      <c r="D415" s="49" t="s">
        <v>140</v>
      </c>
      <c r="E415" s="49" t="s">
        <v>73</v>
      </c>
      <c r="F415" s="50">
        <v>20.409999847412109</v>
      </c>
      <c r="G415" s="52">
        <v>1430</v>
      </c>
    </row>
    <row r="416" spans="1:7">
      <c r="A416" s="49" t="s">
        <v>368</v>
      </c>
      <c r="B416" s="49" t="s">
        <v>4</v>
      </c>
      <c r="C416" s="49" t="s">
        <v>146</v>
      </c>
      <c r="D416" s="49" t="s">
        <v>187</v>
      </c>
      <c r="E416" s="49" t="s">
        <v>66</v>
      </c>
      <c r="F416" s="50">
        <v>179.6199951171875</v>
      </c>
      <c r="G416" s="52">
        <v>19167.5</v>
      </c>
    </row>
    <row r="417" spans="1:7">
      <c r="A417" s="49" t="s">
        <v>368</v>
      </c>
      <c r="B417" s="49" t="s">
        <v>4</v>
      </c>
      <c r="C417" s="49" t="s">
        <v>133</v>
      </c>
      <c r="D417" s="49" t="s">
        <v>121</v>
      </c>
      <c r="E417" s="49" t="s">
        <v>66</v>
      </c>
      <c r="F417" s="50">
        <v>408.239990234375</v>
      </c>
      <c r="G417" s="52">
        <v>5489.10986328125</v>
      </c>
    </row>
    <row r="418" spans="1:7">
      <c r="A418" s="49" t="s">
        <v>368</v>
      </c>
      <c r="B418" s="49" t="s">
        <v>4</v>
      </c>
      <c r="C418" s="49" t="s">
        <v>133</v>
      </c>
      <c r="D418" s="49" t="s">
        <v>234</v>
      </c>
      <c r="E418" s="49" t="s">
        <v>29</v>
      </c>
      <c r="F418" s="50">
        <v>4646.27978515625</v>
      </c>
      <c r="G418" s="52">
        <v>15095.7998046875</v>
      </c>
    </row>
    <row r="419" spans="1:7">
      <c r="A419" s="49" t="s">
        <v>368</v>
      </c>
      <c r="B419" s="49" t="s">
        <v>4</v>
      </c>
      <c r="C419" s="49" t="s">
        <v>133</v>
      </c>
      <c r="D419" s="49" t="s">
        <v>184</v>
      </c>
      <c r="E419" s="49" t="s">
        <v>29</v>
      </c>
      <c r="F419" s="50">
        <v>24947.830078125</v>
      </c>
      <c r="G419" s="52">
        <v>22550</v>
      </c>
    </row>
    <row r="420" spans="1:7">
      <c r="A420" s="49" t="s">
        <v>368</v>
      </c>
      <c r="B420" s="49" t="s">
        <v>4</v>
      </c>
      <c r="C420" s="49" t="s">
        <v>133</v>
      </c>
      <c r="D420" s="49" t="s">
        <v>184</v>
      </c>
      <c r="E420" s="49" t="s">
        <v>47</v>
      </c>
      <c r="F420" s="50">
        <v>21235.58984375</v>
      </c>
      <c r="G420" s="52">
        <v>39672</v>
      </c>
    </row>
    <row r="421" spans="1:7">
      <c r="A421" s="49" t="s">
        <v>368</v>
      </c>
      <c r="B421" s="49" t="s">
        <v>4</v>
      </c>
      <c r="C421" s="49" t="s">
        <v>133</v>
      </c>
      <c r="D421" s="49" t="s">
        <v>121</v>
      </c>
      <c r="E421" s="49" t="s">
        <v>66</v>
      </c>
      <c r="F421" s="50">
        <v>961.18002319335937</v>
      </c>
      <c r="G421" s="52">
        <v>28497.6298828125</v>
      </c>
    </row>
    <row r="422" spans="1:7">
      <c r="A422" s="49" t="s">
        <v>368</v>
      </c>
      <c r="B422" s="49" t="s">
        <v>4</v>
      </c>
      <c r="C422" s="49" t="s">
        <v>133</v>
      </c>
      <c r="D422" s="49" t="s">
        <v>313</v>
      </c>
      <c r="E422" s="49" t="s">
        <v>29</v>
      </c>
      <c r="F422" s="50">
        <v>141.19999694824219</v>
      </c>
      <c r="G422" s="52">
        <v>1121.1600341796875</v>
      </c>
    </row>
    <row r="423" spans="1:7">
      <c r="A423" s="49" t="s">
        <v>368</v>
      </c>
      <c r="B423" s="49" t="s">
        <v>4</v>
      </c>
      <c r="C423" s="49" t="s">
        <v>133</v>
      </c>
      <c r="D423" s="49" t="s">
        <v>379</v>
      </c>
      <c r="E423" s="49" t="s">
        <v>66</v>
      </c>
      <c r="F423" s="50">
        <v>321.14999389648437</v>
      </c>
      <c r="G423" s="52">
        <v>14108.5400390625</v>
      </c>
    </row>
    <row r="424" spans="1:7">
      <c r="A424" s="49" t="s">
        <v>368</v>
      </c>
      <c r="B424" s="49" t="s">
        <v>4</v>
      </c>
      <c r="C424" s="49" t="s">
        <v>133</v>
      </c>
      <c r="D424" s="49" t="s">
        <v>314</v>
      </c>
      <c r="E424" s="49" t="s">
        <v>59</v>
      </c>
      <c r="F424" s="50">
        <v>25945.740234375</v>
      </c>
      <c r="G424" s="52">
        <v>8060</v>
      </c>
    </row>
    <row r="425" spans="1:7">
      <c r="A425" s="49" t="s">
        <v>368</v>
      </c>
      <c r="B425" s="49" t="s">
        <v>4</v>
      </c>
      <c r="C425" s="49" t="s">
        <v>133</v>
      </c>
      <c r="D425" s="49" t="s">
        <v>137</v>
      </c>
      <c r="E425" s="49" t="s">
        <v>29</v>
      </c>
      <c r="F425" s="50">
        <v>157.67000198364258</v>
      </c>
      <c r="G425" s="52">
        <v>1515.800048828125</v>
      </c>
    </row>
    <row r="426" spans="1:7">
      <c r="A426" s="49" t="s">
        <v>368</v>
      </c>
      <c r="B426" s="49" t="s">
        <v>4</v>
      </c>
      <c r="C426" s="49" t="s">
        <v>133</v>
      </c>
      <c r="D426" s="49" t="s">
        <v>136</v>
      </c>
      <c r="E426" s="49" t="s">
        <v>29</v>
      </c>
      <c r="F426" s="50">
        <v>1215.4599609375</v>
      </c>
      <c r="G426" s="52">
        <v>2572.5</v>
      </c>
    </row>
    <row r="427" spans="1:7">
      <c r="A427" s="49" t="s">
        <v>368</v>
      </c>
      <c r="B427" s="49" t="s">
        <v>4</v>
      </c>
      <c r="C427" s="49" t="s">
        <v>133</v>
      </c>
      <c r="D427" s="49" t="s">
        <v>145</v>
      </c>
      <c r="E427" s="49" t="s">
        <v>61</v>
      </c>
      <c r="F427" s="50">
        <v>6157.52001953125</v>
      </c>
      <c r="G427" s="52">
        <v>20250.599609375</v>
      </c>
    </row>
    <row r="428" spans="1:7">
      <c r="A428" s="49" t="s">
        <v>367</v>
      </c>
      <c r="B428" s="49" t="s">
        <v>4</v>
      </c>
      <c r="C428" s="49" t="s">
        <v>133</v>
      </c>
      <c r="D428" s="49" t="s">
        <v>124</v>
      </c>
      <c r="E428" s="49" t="s">
        <v>29</v>
      </c>
      <c r="F428" s="50">
        <v>1474.18994140625</v>
      </c>
      <c r="G428" s="52">
        <v>6078.7998046875</v>
      </c>
    </row>
    <row r="429" spans="1:7">
      <c r="A429" s="49" t="s">
        <v>368</v>
      </c>
      <c r="B429" s="49" t="s">
        <v>4</v>
      </c>
      <c r="C429" s="49" t="s">
        <v>133</v>
      </c>
      <c r="D429" s="49" t="s">
        <v>312</v>
      </c>
      <c r="E429" s="49" t="s">
        <v>109</v>
      </c>
      <c r="F429" s="50">
        <v>16465.560546875</v>
      </c>
      <c r="G429" s="52">
        <v>36217.5</v>
      </c>
    </row>
    <row r="430" spans="1:7">
      <c r="A430" s="49" t="s">
        <v>368</v>
      </c>
      <c r="B430" s="49" t="s">
        <v>4</v>
      </c>
      <c r="C430" s="49" t="s">
        <v>133</v>
      </c>
      <c r="D430" s="49" t="s">
        <v>137</v>
      </c>
      <c r="E430" s="49" t="s">
        <v>29</v>
      </c>
      <c r="F430" s="50">
        <v>1033.8899989128113</v>
      </c>
      <c r="G430" s="52">
        <v>5002.1699829101562</v>
      </c>
    </row>
    <row r="431" spans="1:7">
      <c r="A431" s="49" t="s">
        <v>368</v>
      </c>
      <c r="B431" s="49" t="s">
        <v>4</v>
      </c>
      <c r="C431" s="49" t="s">
        <v>133</v>
      </c>
      <c r="D431" s="49" t="s">
        <v>143</v>
      </c>
      <c r="E431" s="49" t="s">
        <v>29</v>
      </c>
      <c r="F431" s="50">
        <v>22.680000305175781</v>
      </c>
      <c r="G431" s="52">
        <v>267</v>
      </c>
    </row>
    <row r="432" spans="1:7">
      <c r="A432" s="31" t="s">
        <v>368</v>
      </c>
      <c r="B432" s="32"/>
      <c r="C432" s="32"/>
      <c r="D432" s="32"/>
      <c r="E432" s="32"/>
      <c r="F432" s="32">
        <f>SUM(F371:F431)</f>
        <v>5350554.803788662</v>
      </c>
      <c r="G432" s="33">
        <f>SUM(G371:G431)</f>
        <v>4307471.4813461304</v>
      </c>
    </row>
    <row r="433" spans="1:7" ht="16.5" thickBot="1">
      <c r="A433" s="30" t="s">
        <v>0</v>
      </c>
      <c r="B433" s="30"/>
      <c r="C433" s="30"/>
      <c r="D433" s="30"/>
      <c r="E433" s="30"/>
      <c r="F433" s="30">
        <f>SUM(F432,F370,F311,F247,F192,F121,F59)</f>
        <v>29887350.240474582</v>
      </c>
      <c r="G433" s="44">
        <f>SUM(G432,G370,G311,G247,G192,G121,G59)</f>
        <v>27266597.380721807</v>
      </c>
    </row>
  </sheetData>
  <sortState ref="A11:I314">
    <sortCondition ref="A11:A314"/>
  </sortState>
  <mergeCells count="5">
    <mergeCell ref="A5:G5"/>
    <mergeCell ref="A6:G6"/>
    <mergeCell ref="A7:G7"/>
    <mergeCell ref="A8:G8"/>
    <mergeCell ref="A9:G9"/>
  </mergeCells>
  <printOptions horizontalCentered="1"/>
  <pageMargins left="0.5" right="0.5" top="0.74803149606299202" bottom="0.74803149606299202" header="0.31496062992126" footer="0.31496062992126"/>
  <pageSetup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1"/>
  <sheetViews>
    <sheetView topLeftCell="A33" workbookViewId="0">
      <selection activeCell="A44" sqref="A44:G44"/>
    </sheetView>
  </sheetViews>
  <sheetFormatPr baseColWidth="10" defaultColWidth="47.85546875" defaultRowHeight="15"/>
  <cols>
    <col min="1" max="2" width="11.42578125" bestFit="1" customWidth="1"/>
    <col min="3" max="3" width="12" bestFit="1" customWidth="1"/>
    <col min="4" max="4" width="14.85546875" bestFit="1" customWidth="1"/>
    <col min="5" max="5" width="18.7109375" style="6" bestFit="1" customWidth="1"/>
    <col min="6" max="6" width="11.5703125" style="6" bestFit="1" customWidth="1"/>
    <col min="7" max="7" width="14.42578125" style="29" bestFit="1" customWidth="1"/>
  </cols>
  <sheetData>
    <row r="1" spans="1:7">
      <c r="A1" s="15"/>
    </row>
    <row r="6" spans="1:7">
      <c r="A6" s="57" t="s">
        <v>18</v>
      </c>
      <c r="B6" s="57"/>
      <c r="C6" s="57"/>
      <c r="D6" s="57"/>
      <c r="E6" s="57"/>
      <c r="F6" s="57"/>
      <c r="G6" s="57"/>
    </row>
    <row r="7" spans="1:7" ht="23.25">
      <c r="A7" s="58" t="s">
        <v>19</v>
      </c>
      <c r="B7" s="58"/>
      <c r="C7" s="58"/>
      <c r="D7" s="58"/>
      <c r="E7" s="58"/>
      <c r="F7" s="58"/>
      <c r="G7" s="58"/>
    </row>
    <row r="8" spans="1:7" ht="22.5">
      <c r="A8" s="59" t="s">
        <v>20</v>
      </c>
      <c r="B8" s="59"/>
      <c r="C8" s="59"/>
      <c r="D8" s="59"/>
      <c r="E8" s="59"/>
      <c r="F8" s="59"/>
      <c r="G8" s="59"/>
    </row>
    <row r="9" spans="1:7" ht="20.25" thickBot="1">
      <c r="A9" s="64" t="str">
        <f>Consolidado!B9</f>
        <v>“Año del Fomento de la Vivienda”</v>
      </c>
      <c r="B9" s="64"/>
      <c r="C9" s="64"/>
      <c r="D9" s="64"/>
      <c r="E9" s="64"/>
      <c r="F9" s="64"/>
      <c r="G9" s="64"/>
    </row>
    <row r="10" spans="1:7" ht="15.75" thickBot="1">
      <c r="A10" s="61" t="s">
        <v>299</v>
      </c>
      <c r="B10" s="62"/>
      <c r="C10" s="62"/>
      <c r="D10" s="62"/>
      <c r="E10" s="62"/>
      <c r="F10" s="62"/>
      <c r="G10" s="6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49" t="s">
        <v>25</v>
      </c>
      <c r="B12" s="49" t="s">
        <v>151</v>
      </c>
      <c r="C12" s="49" t="s">
        <v>152</v>
      </c>
      <c r="D12" s="49" t="s">
        <v>156</v>
      </c>
      <c r="E12" s="49" t="s">
        <v>29</v>
      </c>
      <c r="F12" s="50">
        <v>226.80000305175781</v>
      </c>
      <c r="G12" s="52">
        <v>5375</v>
      </c>
    </row>
    <row r="13" spans="1:7">
      <c r="A13" s="49" t="s">
        <v>25</v>
      </c>
      <c r="B13" s="49" t="s">
        <v>151</v>
      </c>
      <c r="C13" s="49" t="s">
        <v>152</v>
      </c>
      <c r="D13" s="49" t="s">
        <v>155</v>
      </c>
      <c r="E13" s="49" t="s">
        <v>29</v>
      </c>
      <c r="F13" s="50">
        <v>13.609999656677246</v>
      </c>
      <c r="G13" s="52">
        <v>63.299999237060547</v>
      </c>
    </row>
    <row r="14" spans="1:7">
      <c r="A14" s="49" t="s">
        <v>25</v>
      </c>
      <c r="B14" s="49" t="s">
        <v>151</v>
      </c>
      <c r="C14" s="49" t="s">
        <v>152</v>
      </c>
      <c r="D14" s="49" t="s">
        <v>154</v>
      </c>
      <c r="E14" s="49" t="s">
        <v>29</v>
      </c>
      <c r="F14" s="50">
        <v>1319.969970703125</v>
      </c>
      <c r="G14" s="52">
        <v>5761.7998046875</v>
      </c>
    </row>
    <row r="15" spans="1:7">
      <c r="A15" s="49" t="s">
        <v>25</v>
      </c>
      <c r="B15" s="49" t="s">
        <v>151</v>
      </c>
      <c r="C15" s="49" t="s">
        <v>152</v>
      </c>
      <c r="D15" s="49" t="s">
        <v>153</v>
      </c>
      <c r="E15" s="49" t="s">
        <v>52</v>
      </c>
      <c r="F15" s="50">
        <v>8981.2197265625</v>
      </c>
      <c r="G15" s="52">
        <v>47970</v>
      </c>
    </row>
    <row r="16" spans="1:7">
      <c r="A16" s="49" t="s">
        <v>25</v>
      </c>
      <c r="B16" s="49" t="s">
        <v>151</v>
      </c>
      <c r="C16" s="49" t="s">
        <v>152</v>
      </c>
      <c r="D16" s="49" t="s">
        <v>154</v>
      </c>
      <c r="E16" s="49" t="s">
        <v>66</v>
      </c>
      <c r="F16" s="50">
        <v>22465.01953125</v>
      </c>
      <c r="G16" s="52">
        <v>67536</v>
      </c>
    </row>
    <row r="17" spans="1:7">
      <c r="A17" s="31" t="s">
        <v>25</v>
      </c>
      <c r="B17" s="32"/>
      <c r="C17" s="32"/>
      <c r="D17" s="32"/>
      <c r="E17" s="32"/>
      <c r="F17" s="32">
        <f>SUM(F12:F16)</f>
        <v>33006.61923122406</v>
      </c>
      <c r="G17" s="33">
        <f>SUM(G12:G16)</f>
        <v>126706.09980392456</v>
      </c>
    </row>
    <row r="18" spans="1:7">
      <c r="A18" s="49" t="s">
        <v>176</v>
      </c>
      <c r="B18" s="49" t="s">
        <v>151</v>
      </c>
      <c r="C18" s="49" t="s">
        <v>152</v>
      </c>
      <c r="D18" s="49" t="s">
        <v>154</v>
      </c>
      <c r="E18" s="49" t="s">
        <v>29</v>
      </c>
      <c r="F18" s="50">
        <v>261.29998779296875</v>
      </c>
      <c r="G18" s="52">
        <v>1250.8800048828125</v>
      </c>
    </row>
    <row r="19" spans="1:7">
      <c r="A19" s="49" t="s">
        <v>176</v>
      </c>
      <c r="B19" s="49" t="s">
        <v>151</v>
      </c>
      <c r="C19" s="49" t="s">
        <v>152</v>
      </c>
      <c r="D19" s="49" t="s">
        <v>153</v>
      </c>
      <c r="E19" s="49" t="s">
        <v>66</v>
      </c>
      <c r="F19" s="50">
        <v>20956.169921875</v>
      </c>
      <c r="G19" s="52">
        <v>27980.5</v>
      </c>
    </row>
    <row r="20" spans="1:7">
      <c r="A20" s="49" t="s">
        <v>176</v>
      </c>
      <c r="B20" s="49" t="s">
        <v>151</v>
      </c>
      <c r="C20" s="49" t="s">
        <v>152</v>
      </c>
      <c r="D20" s="49" t="s">
        <v>208</v>
      </c>
      <c r="E20" s="49" t="s">
        <v>29</v>
      </c>
      <c r="F20" s="50">
        <v>635.03997802734375</v>
      </c>
      <c r="G20" s="52">
        <v>1787.5999755859375</v>
      </c>
    </row>
    <row r="21" spans="1:7">
      <c r="A21" s="49" t="s">
        <v>176</v>
      </c>
      <c r="B21" s="49" t="s">
        <v>151</v>
      </c>
      <c r="C21" s="49" t="s">
        <v>152</v>
      </c>
      <c r="D21" s="49" t="s">
        <v>155</v>
      </c>
      <c r="E21" s="49" t="s">
        <v>29</v>
      </c>
      <c r="F21" s="50">
        <v>149.69000244140625</v>
      </c>
      <c r="G21" s="52">
        <v>741.5999755859375</v>
      </c>
    </row>
    <row r="22" spans="1:7">
      <c r="A22" s="49" t="s">
        <v>176</v>
      </c>
      <c r="B22" s="49" t="s">
        <v>151</v>
      </c>
      <c r="C22" s="49" t="s">
        <v>152</v>
      </c>
      <c r="D22" s="49" t="s">
        <v>153</v>
      </c>
      <c r="E22" s="49" t="s">
        <v>52</v>
      </c>
      <c r="F22" s="50">
        <v>8981.2197265625</v>
      </c>
      <c r="G22" s="52">
        <v>51807.6015625</v>
      </c>
    </row>
    <row r="23" spans="1:7">
      <c r="A23" s="49" t="s">
        <v>176</v>
      </c>
      <c r="B23" s="49" t="s">
        <v>151</v>
      </c>
      <c r="C23" s="49" t="s">
        <v>152</v>
      </c>
      <c r="D23" s="49" t="s">
        <v>153</v>
      </c>
      <c r="E23" s="49" t="s">
        <v>54</v>
      </c>
      <c r="F23" s="50">
        <v>15966.6103515625</v>
      </c>
      <c r="G23" s="52">
        <v>59040</v>
      </c>
    </row>
    <row r="24" spans="1:7">
      <c r="A24" s="49" t="s">
        <v>176</v>
      </c>
      <c r="B24" s="49" t="s">
        <v>151</v>
      </c>
      <c r="C24" s="49" t="s">
        <v>152</v>
      </c>
      <c r="D24" s="49" t="s">
        <v>155</v>
      </c>
      <c r="E24" s="49" t="s">
        <v>29</v>
      </c>
      <c r="F24" s="50">
        <v>22465.01953125</v>
      </c>
      <c r="G24" s="52">
        <v>65059.6796875</v>
      </c>
    </row>
    <row r="25" spans="1:7">
      <c r="A25" s="49" t="s">
        <v>176</v>
      </c>
      <c r="B25" s="49" t="s">
        <v>151</v>
      </c>
      <c r="C25" s="49" t="s">
        <v>152</v>
      </c>
      <c r="D25" s="49" t="s">
        <v>156</v>
      </c>
      <c r="E25" s="49" t="s">
        <v>52</v>
      </c>
      <c r="F25" s="50">
        <v>1197.5</v>
      </c>
      <c r="G25" s="52">
        <v>7920</v>
      </c>
    </row>
    <row r="26" spans="1:7">
      <c r="A26" s="31" t="s">
        <v>176</v>
      </c>
      <c r="B26" s="32"/>
      <c r="C26" s="32"/>
      <c r="D26" s="32"/>
      <c r="E26" s="32"/>
      <c r="F26" s="32">
        <f>SUM(F18:F25)</f>
        <v>70612.549499511719</v>
      </c>
      <c r="G26" s="33">
        <f>SUM(G18:G25)</f>
        <v>215587.86120605469</v>
      </c>
    </row>
    <row r="27" spans="1:7">
      <c r="A27" s="49" t="s">
        <v>197</v>
      </c>
      <c r="B27" s="49" t="s">
        <v>151</v>
      </c>
      <c r="C27" s="49" t="s">
        <v>152</v>
      </c>
      <c r="D27" s="49" t="s">
        <v>155</v>
      </c>
      <c r="E27" s="49" t="s">
        <v>29</v>
      </c>
      <c r="F27" s="50">
        <v>7094.2601318359375</v>
      </c>
      <c r="G27" s="52">
        <v>20340.400390625</v>
      </c>
    </row>
    <row r="28" spans="1:7">
      <c r="A28" s="49" t="s">
        <v>197</v>
      </c>
      <c r="B28" s="49" t="s">
        <v>151</v>
      </c>
      <c r="C28" s="49" t="s">
        <v>152</v>
      </c>
      <c r="D28" s="49" t="s">
        <v>156</v>
      </c>
      <c r="E28" s="49" t="s">
        <v>54</v>
      </c>
      <c r="F28" s="50">
        <v>10777.4599609375</v>
      </c>
      <c r="G28" s="52">
        <v>50112</v>
      </c>
    </row>
    <row r="29" spans="1:7">
      <c r="A29" s="49" t="s">
        <v>197</v>
      </c>
      <c r="B29" s="49" t="s">
        <v>151</v>
      </c>
      <c r="C29" s="49" t="s">
        <v>152</v>
      </c>
      <c r="D29" s="49" t="s">
        <v>155</v>
      </c>
      <c r="E29" s="49" t="s">
        <v>29</v>
      </c>
      <c r="F29" s="50">
        <v>19595.380859375</v>
      </c>
      <c r="G29" s="52">
        <v>35434</v>
      </c>
    </row>
    <row r="30" spans="1:7">
      <c r="A30" s="49" t="s">
        <v>197</v>
      </c>
      <c r="B30" s="49" t="s">
        <v>151</v>
      </c>
      <c r="C30" s="49" t="s">
        <v>152</v>
      </c>
      <c r="D30" s="49" t="s">
        <v>154</v>
      </c>
      <c r="E30" s="49" t="s">
        <v>66</v>
      </c>
      <c r="F30" s="50">
        <v>22433.080078125</v>
      </c>
      <c r="G30" s="52">
        <v>64967</v>
      </c>
    </row>
    <row r="31" spans="1:7">
      <c r="A31" s="49" t="s">
        <v>197</v>
      </c>
      <c r="B31" s="49" t="s">
        <v>151</v>
      </c>
      <c r="C31" s="49" t="s">
        <v>152</v>
      </c>
      <c r="D31" s="49" t="s">
        <v>154</v>
      </c>
      <c r="E31" s="49" t="s">
        <v>29</v>
      </c>
      <c r="F31" s="50">
        <v>1197.5</v>
      </c>
      <c r="G31" s="52">
        <v>3247.919921875</v>
      </c>
    </row>
    <row r="32" spans="1:7">
      <c r="A32" s="31" t="s">
        <v>197</v>
      </c>
      <c r="B32" s="32"/>
      <c r="C32" s="32"/>
      <c r="D32" s="32"/>
      <c r="E32" s="32"/>
      <c r="F32" s="32">
        <f>SUM(F27:F31)</f>
        <v>61097.681030273438</v>
      </c>
      <c r="G32" s="33">
        <f>SUM(G27:G31)</f>
        <v>174101.3203125</v>
      </c>
    </row>
    <row r="33" spans="1:7">
      <c r="A33" s="49" t="s">
        <v>211</v>
      </c>
      <c r="B33" s="49" t="s">
        <v>151</v>
      </c>
      <c r="C33" s="49" t="s">
        <v>152</v>
      </c>
      <c r="D33" s="49" t="s">
        <v>155</v>
      </c>
      <c r="E33" s="49" t="s">
        <v>29</v>
      </c>
      <c r="F33" s="50">
        <v>1215.6399917602539</v>
      </c>
      <c r="G33" s="52">
        <v>5963.5</v>
      </c>
    </row>
    <row r="34" spans="1:7">
      <c r="A34" s="49" t="s">
        <v>211</v>
      </c>
      <c r="B34" s="49" t="s">
        <v>151</v>
      </c>
      <c r="C34" s="49" t="s">
        <v>152</v>
      </c>
      <c r="D34" s="49" t="s">
        <v>156</v>
      </c>
      <c r="E34" s="49" t="s">
        <v>54</v>
      </c>
      <c r="F34" s="50">
        <v>21435.169921875</v>
      </c>
      <c r="G34" s="52">
        <v>102462.7734375</v>
      </c>
    </row>
    <row r="35" spans="1:7">
      <c r="A35" s="49" t="s">
        <v>211</v>
      </c>
      <c r="B35" s="49" t="s">
        <v>151</v>
      </c>
      <c r="C35" s="49" t="s">
        <v>152</v>
      </c>
      <c r="D35" s="49" t="s">
        <v>155</v>
      </c>
      <c r="E35" s="49" t="s">
        <v>54</v>
      </c>
      <c r="F35" s="50">
        <v>14968.7001953125</v>
      </c>
      <c r="G35" s="52">
        <v>65220</v>
      </c>
    </row>
    <row r="36" spans="1:7">
      <c r="A36" s="49" t="s">
        <v>211</v>
      </c>
      <c r="B36" s="49" t="s">
        <v>151</v>
      </c>
      <c r="C36" s="49" t="s">
        <v>152</v>
      </c>
      <c r="D36" s="49" t="s">
        <v>154</v>
      </c>
      <c r="E36" s="49" t="s">
        <v>29</v>
      </c>
      <c r="F36" s="50">
        <v>9062.8603515625</v>
      </c>
      <c r="G36" s="52">
        <v>17982</v>
      </c>
    </row>
    <row r="37" spans="1:7">
      <c r="A37" s="31" t="s">
        <v>211</v>
      </c>
      <c r="B37" s="32"/>
      <c r="C37" s="32"/>
      <c r="D37" s="32"/>
      <c r="E37" s="32"/>
      <c r="F37" s="32">
        <f>SUM(F33:F36)</f>
        <v>46682.370460510254</v>
      </c>
      <c r="G37" s="33">
        <f>SUM(G33:G36)</f>
        <v>191628.2734375</v>
      </c>
    </row>
    <row r="38" spans="1:7">
      <c r="A38" s="49" t="s">
        <v>317</v>
      </c>
      <c r="B38" s="49" t="s">
        <v>151</v>
      </c>
      <c r="C38" s="49" t="s">
        <v>152</v>
      </c>
      <c r="D38" s="49" t="s">
        <v>154</v>
      </c>
      <c r="E38" s="49" t="s">
        <v>29</v>
      </c>
      <c r="F38" s="50">
        <v>753.41998291015625</v>
      </c>
      <c r="G38" s="52">
        <v>2099.510009765625</v>
      </c>
    </row>
    <row r="39" spans="1:7">
      <c r="A39" s="49" t="s">
        <v>317</v>
      </c>
      <c r="B39" s="49" t="s">
        <v>151</v>
      </c>
      <c r="C39" s="49" t="s">
        <v>152</v>
      </c>
      <c r="D39" s="49" t="s">
        <v>155</v>
      </c>
      <c r="E39" s="49" t="s">
        <v>66</v>
      </c>
      <c r="F39" s="50">
        <v>22465.01953125</v>
      </c>
      <c r="G39" s="52">
        <v>60332.16015625</v>
      </c>
    </row>
    <row r="40" spans="1:7">
      <c r="A40" s="31" t="s">
        <v>317</v>
      </c>
      <c r="B40" s="32"/>
      <c r="C40" s="32"/>
      <c r="D40" s="32"/>
      <c r="E40" s="32"/>
      <c r="F40" s="32">
        <f>SUM(F38:F39)</f>
        <v>23218.439514160156</v>
      </c>
      <c r="G40" s="33">
        <f>SUM(G38:G39)</f>
        <v>62431.670166015625</v>
      </c>
    </row>
    <row r="41" spans="1:7">
      <c r="A41" s="49" t="s">
        <v>344</v>
      </c>
      <c r="B41" s="49" t="s">
        <v>151</v>
      </c>
      <c r="C41" s="49" t="s">
        <v>152</v>
      </c>
      <c r="D41" s="49" t="s">
        <v>154</v>
      </c>
      <c r="E41" s="49" t="s">
        <v>29</v>
      </c>
      <c r="F41" s="50">
        <v>1417.0299682617187</v>
      </c>
      <c r="G41" s="52">
        <v>3768</v>
      </c>
    </row>
    <row r="42" spans="1:7">
      <c r="A42" s="49" t="s">
        <v>344</v>
      </c>
      <c r="B42" s="49" t="s">
        <v>151</v>
      </c>
      <c r="C42" s="49" t="s">
        <v>152</v>
      </c>
      <c r="D42" s="49" t="s">
        <v>155</v>
      </c>
      <c r="E42" s="49" t="s">
        <v>54</v>
      </c>
      <c r="F42" s="50">
        <v>10178.7099609375</v>
      </c>
      <c r="G42" s="52">
        <v>52122</v>
      </c>
    </row>
    <row r="43" spans="1:7">
      <c r="A43" s="49" t="s">
        <v>344</v>
      </c>
      <c r="B43" s="49" t="s">
        <v>151</v>
      </c>
      <c r="C43" s="49" t="s">
        <v>152</v>
      </c>
      <c r="D43" s="49" t="s">
        <v>156</v>
      </c>
      <c r="E43" s="49" t="s">
        <v>54</v>
      </c>
      <c r="F43" s="50">
        <v>14968.7001953125</v>
      </c>
      <c r="G43" s="52">
        <v>82280</v>
      </c>
    </row>
    <row r="44" spans="1:7">
      <c r="A44" s="49" t="s">
        <v>344</v>
      </c>
      <c r="B44" s="49" t="s">
        <v>151</v>
      </c>
      <c r="C44" s="49" t="s">
        <v>152</v>
      </c>
      <c r="D44" s="49" t="s">
        <v>154</v>
      </c>
      <c r="E44" s="49" t="s">
        <v>29</v>
      </c>
      <c r="F44" s="50">
        <v>2451.1200485229492</v>
      </c>
      <c r="G44" s="52">
        <v>11172.800201416016</v>
      </c>
    </row>
    <row r="45" spans="1:7">
      <c r="A45" s="49" t="s">
        <v>344</v>
      </c>
      <c r="B45" s="49" t="s">
        <v>151</v>
      </c>
      <c r="C45" s="49" t="s">
        <v>152</v>
      </c>
      <c r="D45" s="49" t="s">
        <v>156</v>
      </c>
      <c r="E45" s="49" t="s">
        <v>29</v>
      </c>
      <c r="F45" s="50">
        <v>226.80000305175781</v>
      </c>
      <c r="G45" s="52">
        <v>1650</v>
      </c>
    </row>
    <row r="46" spans="1:7">
      <c r="A46" s="31" t="s">
        <v>344</v>
      </c>
      <c r="B46" s="32"/>
      <c r="C46" s="32"/>
      <c r="D46" s="32"/>
      <c r="E46" s="32"/>
      <c r="F46" s="32">
        <f>SUM(F41:F45)</f>
        <v>29242.360176086426</v>
      </c>
      <c r="G46" s="33">
        <f>SUM(G41:G45)</f>
        <v>150992.80020141602</v>
      </c>
    </row>
    <row r="47" spans="1:7">
      <c r="A47" s="49" t="s">
        <v>368</v>
      </c>
      <c r="B47" s="49" t="s">
        <v>151</v>
      </c>
      <c r="C47" s="49" t="s">
        <v>152</v>
      </c>
      <c r="D47" s="49" t="s">
        <v>155</v>
      </c>
      <c r="E47" s="49" t="s">
        <v>29</v>
      </c>
      <c r="F47" s="50">
        <v>5443.16015625</v>
      </c>
      <c r="G47" s="52">
        <v>27390</v>
      </c>
    </row>
    <row r="48" spans="1:7">
      <c r="A48" s="49" t="s">
        <v>368</v>
      </c>
      <c r="B48" s="49" t="s">
        <v>151</v>
      </c>
      <c r="C48" s="49" t="s">
        <v>152</v>
      </c>
      <c r="D48" s="49" t="s">
        <v>154</v>
      </c>
      <c r="E48" s="49" t="s">
        <v>29</v>
      </c>
      <c r="F48" s="50">
        <v>1717.3199462890625</v>
      </c>
      <c r="G48" s="52">
        <v>8006.16015625</v>
      </c>
    </row>
    <row r="49" spans="1:7">
      <c r="A49" s="49" t="s">
        <v>368</v>
      </c>
      <c r="B49" s="49" t="s">
        <v>151</v>
      </c>
      <c r="C49" s="49" t="s">
        <v>152</v>
      </c>
      <c r="D49" s="49" t="s">
        <v>155</v>
      </c>
      <c r="E49" s="49" t="s">
        <v>29</v>
      </c>
      <c r="F49" s="50">
        <v>1587.5899658203125</v>
      </c>
      <c r="G49" s="52">
        <v>7138.89990234375</v>
      </c>
    </row>
    <row r="50" spans="1:7" ht="15.75" thickBot="1">
      <c r="A50" s="31" t="s">
        <v>368</v>
      </c>
      <c r="B50" s="32"/>
      <c r="C50" s="32"/>
      <c r="D50" s="32"/>
      <c r="E50" s="32"/>
      <c r="F50" s="32">
        <f>SUM(F47:F49)</f>
        <v>8748.070068359375</v>
      </c>
      <c r="G50" s="33">
        <f>SUM(G47:G49)</f>
        <v>42535.06005859375</v>
      </c>
    </row>
    <row r="51" spans="1:7" ht="16.5" thickBot="1">
      <c r="A51" s="34" t="s">
        <v>0</v>
      </c>
      <c r="B51" s="34"/>
      <c r="C51" s="34"/>
      <c r="D51" s="34"/>
      <c r="E51" s="34"/>
      <c r="F51" s="34">
        <f>SUM(F50,F46,F40,F37,F32,F26,F17)</f>
        <v>272608.08998012543</v>
      </c>
      <c r="G51" s="45">
        <f>SUM(G50,G46,G40,G37,G32,G26,G17)</f>
        <v>963983.08518600464</v>
      </c>
    </row>
  </sheetData>
  <sortState ref="A12:H36">
    <sortCondition ref="D12:D36"/>
    <sortCondition ref="E12:E36"/>
  </sortState>
  <mergeCells count="5">
    <mergeCell ref="A10:G10"/>
    <mergeCell ref="A9:G9"/>
    <mergeCell ref="A8:G8"/>
    <mergeCell ref="A7:G7"/>
    <mergeCell ref="A6:G6"/>
  </mergeCells>
  <printOptions horizontalCentered="1"/>
  <pageMargins left="0.51181102362204722" right="0.51181102362204722" top="0.55118110236220474" bottom="0.43307086614173229" header="0.31496062992125984" footer="0.31496062992125984"/>
  <pageSetup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C21" sqref="C21"/>
    </sheetView>
  </sheetViews>
  <sheetFormatPr baseColWidth="10" defaultColWidth="48.140625" defaultRowHeight="15"/>
  <cols>
    <col min="1" max="1" width="11.42578125" bestFit="1" customWidth="1"/>
    <col min="2" max="2" width="7.28515625" bestFit="1" customWidth="1"/>
    <col min="3" max="3" width="14.42578125" bestFit="1" customWidth="1"/>
    <col min="4" max="4" width="26.5703125" bestFit="1" customWidth="1"/>
    <col min="5" max="5" width="18.7109375" bestFit="1" customWidth="1"/>
    <col min="6" max="6" width="9.85546875" style="6" bestFit="1" customWidth="1"/>
    <col min="7" max="7" width="14.42578125" style="1" bestFit="1" customWidth="1"/>
  </cols>
  <sheetData>
    <row r="1" spans="1:7">
      <c r="A1" s="15"/>
    </row>
    <row r="6" spans="1:7">
      <c r="A6" s="57" t="s">
        <v>18</v>
      </c>
      <c r="B6" s="57"/>
      <c r="C6" s="57"/>
      <c r="D6" s="57"/>
      <c r="E6" s="57"/>
      <c r="F6" s="57"/>
      <c r="G6" s="57"/>
    </row>
    <row r="7" spans="1:7" ht="23.25">
      <c r="A7" s="58" t="s">
        <v>19</v>
      </c>
      <c r="B7" s="58"/>
      <c r="C7" s="58"/>
      <c r="D7" s="58"/>
      <c r="E7" s="58"/>
      <c r="F7" s="58"/>
      <c r="G7" s="58"/>
    </row>
    <row r="8" spans="1:7" ht="22.5">
      <c r="A8" s="59" t="s">
        <v>20</v>
      </c>
      <c r="B8" s="59"/>
      <c r="C8" s="59"/>
      <c r="D8" s="59"/>
      <c r="E8" s="59"/>
      <c r="F8" s="59"/>
      <c r="G8" s="59"/>
    </row>
    <row r="9" spans="1:7" ht="20.25" thickBot="1">
      <c r="A9" s="64" t="str">
        <f>Consolidado!B9</f>
        <v>“Año del Fomento de la Vivienda”</v>
      </c>
      <c r="B9" s="64"/>
      <c r="C9" s="64"/>
      <c r="D9" s="64"/>
      <c r="E9" s="64"/>
      <c r="F9" s="64"/>
      <c r="G9" s="64"/>
    </row>
    <row r="10" spans="1:7" ht="15.75" thickBot="1">
      <c r="A10" s="61" t="s">
        <v>302</v>
      </c>
      <c r="B10" s="62"/>
      <c r="C10" s="62"/>
      <c r="D10" s="62"/>
      <c r="E10" s="62"/>
      <c r="F10" s="62"/>
      <c r="G10" s="6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49" t="s">
        <v>197</v>
      </c>
      <c r="B12" s="49" t="s">
        <v>6</v>
      </c>
      <c r="C12" s="49" t="s">
        <v>152</v>
      </c>
      <c r="D12" s="49" t="s">
        <v>315</v>
      </c>
      <c r="E12" s="49" t="s">
        <v>29</v>
      </c>
      <c r="F12" s="50">
        <v>3380.199951171875</v>
      </c>
      <c r="G12" s="52">
        <v>71200</v>
      </c>
    </row>
    <row r="13" spans="1:7">
      <c r="A13" s="31" t="s">
        <v>197</v>
      </c>
      <c r="B13" s="32"/>
      <c r="C13" s="32"/>
      <c r="D13" s="32"/>
      <c r="E13" s="32"/>
      <c r="F13" s="32">
        <f>SUM(F12)</f>
        <v>3380.199951171875</v>
      </c>
      <c r="G13" s="33">
        <f>SUM(F13)</f>
        <v>3380.199951171875</v>
      </c>
    </row>
    <row r="14" spans="1:7">
      <c r="A14" s="49" t="s">
        <v>317</v>
      </c>
      <c r="B14" s="49" t="s">
        <v>6</v>
      </c>
      <c r="C14" s="49" t="s">
        <v>152</v>
      </c>
      <c r="D14" s="49" t="s">
        <v>315</v>
      </c>
      <c r="E14" s="49" t="s">
        <v>29</v>
      </c>
      <c r="F14" s="50">
        <v>12500.2197265625</v>
      </c>
      <c r="G14" s="52">
        <v>43838</v>
      </c>
    </row>
    <row r="15" spans="1:7">
      <c r="A15" s="31" t="s">
        <v>317</v>
      </c>
      <c r="B15" s="32"/>
      <c r="C15" s="32"/>
      <c r="D15" s="32"/>
      <c r="E15" s="32"/>
      <c r="F15" s="32">
        <f>SUM(F14)</f>
        <v>12500.2197265625</v>
      </c>
      <c r="G15" s="33">
        <f>SUM(G14)</f>
        <v>43838</v>
      </c>
    </row>
    <row r="16" spans="1:7">
      <c r="A16" s="49" t="s">
        <v>344</v>
      </c>
      <c r="B16" s="49" t="s">
        <v>6</v>
      </c>
      <c r="C16" s="49" t="s">
        <v>152</v>
      </c>
      <c r="D16" s="49" t="s">
        <v>315</v>
      </c>
      <c r="E16" s="49" t="s">
        <v>29</v>
      </c>
      <c r="F16" s="50">
        <v>12500.2197265625</v>
      </c>
      <c r="G16" s="52">
        <v>40838</v>
      </c>
    </row>
    <row r="17" spans="1:7">
      <c r="A17" s="31" t="s">
        <v>344</v>
      </c>
      <c r="B17" s="32"/>
      <c r="C17" s="32"/>
      <c r="D17" s="32"/>
      <c r="E17" s="32"/>
      <c r="F17" s="32">
        <f>SUM(F16)</f>
        <v>12500.2197265625</v>
      </c>
      <c r="G17" s="33">
        <f>SUM(G16)</f>
        <v>40838</v>
      </c>
    </row>
    <row r="18" spans="1:7">
      <c r="A18" s="49" t="s">
        <v>368</v>
      </c>
      <c r="B18" s="49" t="s">
        <v>6</v>
      </c>
      <c r="C18" s="49" t="s">
        <v>152</v>
      </c>
      <c r="D18" s="49" t="s">
        <v>315</v>
      </c>
      <c r="E18" s="49" t="s">
        <v>29</v>
      </c>
      <c r="F18" s="50">
        <v>19231.599609375</v>
      </c>
      <c r="G18" s="52">
        <v>62440</v>
      </c>
    </row>
    <row r="19" spans="1:7">
      <c r="A19" s="49" t="s">
        <v>368</v>
      </c>
      <c r="B19" s="49" t="s">
        <v>6</v>
      </c>
      <c r="C19" s="49" t="s">
        <v>152</v>
      </c>
      <c r="D19" s="49" t="s">
        <v>315</v>
      </c>
      <c r="E19" s="49" t="s">
        <v>29</v>
      </c>
      <c r="F19" s="50">
        <v>37500.439453125</v>
      </c>
      <c r="G19" s="52">
        <v>106838</v>
      </c>
    </row>
    <row r="20" spans="1:7" ht="15.75" thickBot="1">
      <c r="A20" s="31" t="s">
        <v>368</v>
      </c>
      <c r="B20" s="32"/>
      <c r="C20" s="32"/>
      <c r="D20" s="32"/>
      <c r="E20" s="32"/>
      <c r="F20" s="32">
        <f>SUM(F18:F19)</f>
        <v>56732.0390625</v>
      </c>
      <c r="G20" s="33">
        <f>SUM(G18:G19)</f>
        <v>169278</v>
      </c>
    </row>
    <row r="21" spans="1:7" ht="16.5" thickBot="1">
      <c r="A21" s="34" t="s">
        <v>0</v>
      </c>
      <c r="B21" s="34"/>
      <c r="C21" s="34"/>
      <c r="D21" s="34"/>
      <c r="E21" s="34"/>
      <c r="F21" s="34">
        <f>SUM(F20,F17,F15,F13)</f>
        <v>85112.678466796875</v>
      </c>
      <c r="G21" s="35">
        <f>SUM(G20,G17,G15)</f>
        <v>253954</v>
      </c>
    </row>
  </sheetData>
  <sortState ref="A12:H23">
    <sortCondition ref="D12:D23"/>
    <sortCondition ref="E12:E23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27"/>
  <sheetViews>
    <sheetView topLeftCell="A313" workbookViewId="0">
      <selection activeCell="H323" sqref="H323"/>
    </sheetView>
  </sheetViews>
  <sheetFormatPr baseColWidth="10" defaultColWidth="64.7109375" defaultRowHeight="15"/>
  <cols>
    <col min="1" max="1" width="11.42578125" bestFit="1" customWidth="1"/>
    <col min="2" max="2" width="16.42578125" bestFit="1" customWidth="1"/>
    <col min="3" max="3" width="20.7109375" bestFit="1" customWidth="1"/>
    <col min="4" max="4" width="21.42578125" bestFit="1" customWidth="1"/>
    <col min="5" max="5" width="18.7109375" bestFit="1" customWidth="1"/>
    <col min="6" max="6" width="16.85546875" style="6" bestFit="1" customWidth="1"/>
    <col min="7" max="7" width="16.85546875" style="1" bestFit="1" customWidth="1"/>
  </cols>
  <sheetData>
    <row r="1" spans="1:7">
      <c r="A1" s="16"/>
    </row>
    <row r="6" spans="1:7">
      <c r="A6" s="57" t="s">
        <v>18</v>
      </c>
      <c r="B6" s="57"/>
      <c r="C6" s="57"/>
      <c r="D6" s="57"/>
      <c r="E6" s="57"/>
      <c r="F6" s="57"/>
      <c r="G6" s="57"/>
    </row>
    <row r="7" spans="1:7" ht="23.25">
      <c r="A7" s="58" t="s">
        <v>19</v>
      </c>
      <c r="B7" s="58"/>
      <c r="C7" s="58"/>
      <c r="D7" s="58"/>
      <c r="E7" s="58"/>
      <c r="F7" s="58"/>
      <c r="G7" s="58"/>
    </row>
    <row r="8" spans="1:7" ht="22.5">
      <c r="A8" s="59" t="s">
        <v>20</v>
      </c>
      <c r="B8" s="59"/>
      <c r="C8" s="59"/>
      <c r="D8" s="59"/>
      <c r="E8" s="59"/>
      <c r="F8" s="59"/>
      <c r="G8" s="59"/>
    </row>
    <row r="9" spans="1:7" ht="20.25" thickBot="1">
      <c r="A9" s="64" t="str">
        <f>Consolidado!B9</f>
        <v>“Año del Fomento de la Vivienda”</v>
      </c>
      <c r="B9" s="64"/>
      <c r="C9" s="64"/>
      <c r="D9" s="64"/>
      <c r="E9" s="64"/>
      <c r="F9" s="64"/>
      <c r="G9" s="64"/>
    </row>
    <row r="10" spans="1:7" ht="15.75" thickBot="1">
      <c r="A10" s="61" t="s">
        <v>303</v>
      </c>
      <c r="B10" s="62"/>
      <c r="C10" s="62"/>
      <c r="D10" s="62"/>
      <c r="E10" s="62"/>
      <c r="F10" s="62"/>
      <c r="G10" s="6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49" t="s">
        <v>25</v>
      </c>
      <c r="B12" s="49" t="s">
        <v>4</v>
      </c>
      <c r="C12" s="49" t="s">
        <v>158</v>
      </c>
      <c r="D12" s="49" t="s">
        <v>209</v>
      </c>
      <c r="E12" s="49" t="s">
        <v>29</v>
      </c>
      <c r="F12" s="50">
        <v>19156.240234375</v>
      </c>
      <c r="G12" s="52">
        <v>25030</v>
      </c>
    </row>
    <row r="13" spans="1:7">
      <c r="A13" s="49" t="s">
        <v>25</v>
      </c>
      <c r="B13" s="49" t="s">
        <v>67</v>
      </c>
      <c r="C13" s="49" t="s">
        <v>161</v>
      </c>
      <c r="D13" s="49" t="s">
        <v>164</v>
      </c>
      <c r="E13" s="49" t="s">
        <v>55</v>
      </c>
      <c r="F13" s="50">
        <v>4000000</v>
      </c>
      <c r="G13" s="52">
        <v>695024</v>
      </c>
    </row>
    <row r="14" spans="1:7">
      <c r="A14" s="49" t="s">
        <v>25</v>
      </c>
      <c r="B14" s="49" t="s">
        <v>67</v>
      </c>
      <c r="C14" s="49" t="s">
        <v>161</v>
      </c>
      <c r="D14" s="49" t="s">
        <v>165</v>
      </c>
      <c r="E14" s="49" t="s">
        <v>29</v>
      </c>
      <c r="F14" s="50">
        <v>176431.015625</v>
      </c>
      <c r="G14" s="52">
        <v>61793.6015625</v>
      </c>
    </row>
    <row r="15" spans="1:7">
      <c r="A15" s="49" t="s">
        <v>25</v>
      </c>
      <c r="B15" s="49" t="s">
        <v>67</v>
      </c>
      <c r="C15" s="49" t="s">
        <v>161</v>
      </c>
      <c r="D15" s="49" t="s">
        <v>164</v>
      </c>
      <c r="E15" s="49" t="s">
        <v>55</v>
      </c>
      <c r="F15" s="50">
        <v>4500000</v>
      </c>
      <c r="G15" s="52">
        <v>781744.0625</v>
      </c>
    </row>
    <row r="16" spans="1:7">
      <c r="A16" s="49" t="s">
        <v>25</v>
      </c>
      <c r="B16" s="49" t="s">
        <v>67</v>
      </c>
      <c r="C16" s="49" t="s">
        <v>161</v>
      </c>
      <c r="D16" s="49" t="s">
        <v>165</v>
      </c>
      <c r="E16" s="49" t="s">
        <v>29</v>
      </c>
      <c r="F16" s="50">
        <v>305960.125</v>
      </c>
      <c r="G16" s="52">
        <v>111830.109375</v>
      </c>
    </row>
    <row r="17" spans="1:7">
      <c r="A17" s="49" t="s">
        <v>25</v>
      </c>
      <c r="B17" s="49" t="s">
        <v>67</v>
      </c>
      <c r="C17" s="49" t="s">
        <v>161</v>
      </c>
      <c r="D17" s="49" t="s">
        <v>164</v>
      </c>
      <c r="E17" s="49" t="s">
        <v>55</v>
      </c>
      <c r="F17" s="50">
        <v>1995826</v>
      </c>
      <c r="G17" s="52">
        <v>310324.0625</v>
      </c>
    </row>
    <row r="18" spans="1:7">
      <c r="A18" s="49" t="s">
        <v>25</v>
      </c>
      <c r="B18" s="49" t="s">
        <v>67</v>
      </c>
      <c r="C18" s="49" t="s">
        <v>161</v>
      </c>
      <c r="D18" s="49" t="s">
        <v>164</v>
      </c>
      <c r="E18" s="49" t="s">
        <v>55</v>
      </c>
      <c r="F18" s="50">
        <v>12000000</v>
      </c>
      <c r="G18" s="52">
        <v>2011331.875</v>
      </c>
    </row>
    <row r="19" spans="1:7">
      <c r="A19" s="49" t="s">
        <v>25</v>
      </c>
      <c r="B19" s="49" t="s">
        <v>67</v>
      </c>
      <c r="C19" s="49" t="s">
        <v>161</v>
      </c>
      <c r="D19" s="49" t="s">
        <v>165</v>
      </c>
      <c r="E19" s="49" t="s">
        <v>29</v>
      </c>
      <c r="F19" s="50">
        <v>381750</v>
      </c>
      <c r="G19" s="52">
        <v>134714.4609375</v>
      </c>
    </row>
    <row r="20" spans="1:7">
      <c r="A20" s="49" t="s">
        <v>25</v>
      </c>
      <c r="B20" s="49" t="s">
        <v>157</v>
      </c>
      <c r="C20" s="49" t="s">
        <v>158</v>
      </c>
      <c r="D20" s="49" t="s">
        <v>159</v>
      </c>
      <c r="E20" s="49" t="s">
        <v>29</v>
      </c>
      <c r="F20" s="50">
        <v>62868.51953125</v>
      </c>
      <c r="G20" s="52">
        <v>58049</v>
      </c>
    </row>
    <row r="21" spans="1:7">
      <c r="A21" s="49" t="s">
        <v>25</v>
      </c>
      <c r="B21" s="49" t="s">
        <v>67</v>
      </c>
      <c r="C21" s="49" t="s">
        <v>161</v>
      </c>
      <c r="D21" s="49" t="s">
        <v>165</v>
      </c>
      <c r="E21" s="49" t="s">
        <v>29</v>
      </c>
      <c r="F21" s="50">
        <v>305960.125</v>
      </c>
      <c r="G21" s="52">
        <v>115747.078125</v>
      </c>
    </row>
    <row r="22" spans="1:7">
      <c r="A22" s="49" t="s">
        <v>25</v>
      </c>
      <c r="B22" s="49" t="s">
        <v>67</v>
      </c>
      <c r="C22" s="49" t="s">
        <v>161</v>
      </c>
      <c r="D22" s="49" t="s">
        <v>164</v>
      </c>
      <c r="E22" s="49" t="s">
        <v>55</v>
      </c>
      <c r="F22" s="50">
        <v>2195408.5</v>
      </c>
      <c r="G22" s="52">
        <v>365112</v>
      </c>
    </row>
    <row r="23" spans="1:7">
      <c r="A23" s="49" t="s">
        <v>25</v>
      </c>
      <c r="B23" s="49" t="s">
        <v>67</v>
      </c>
      <c r="C23" s="49" t="s">
        <v>161</v>
      </c>
      <c r="D23" s="49" t="s">
        <v>165</v>
      </c>
      <c r="E23" s="49" t="s">
        <v>29</v>
      </c>
      <c r="F23" s="50">
        <v>2474824.25</v>
      </c>
      <c r="G23" s="52">
        <v>1069927</v>
      </c>
    </row>
    <row r="24" spans="1:7">
      <c r="A24" s="49" t="s">
        <v>25</v>
      </c>
      <c r="B24" s="49" t="s">
        <v>67</v>
      </c>
      <c r="C24" s="49" t="s">
        <v>161</v>
      </c>
      <c r="D24" s="49" t="s">
        <v>164</v>
      </c>
      <c r="E24" s="49" t="s">
        <v>55</v>
      </c>
      <c r="F24" s="50">
        <v>2000000</v>
      </c>
      <c r="G24" s="52">
        <v>300773</v>
      </c>
    </row>
    <row r="25" spans="1:7">
      <c r="A25" s="49" t="s">
        <v>25</v>
      </c>
      <c r="B25" s="49" t="s">
        <v>67</v>
      </c>
      <c r="C25" s="49" t="s">
        <v>161</v>
      </c>
      <c r="D25" s="49" t="s">
        <v>164</v>
      </c>
      <c r="E25" s="49" t="s">
        <v>55</v>
      </c>
      <c r="F25" s="50">
        <v>2500000</v>
      </c>
      <c r="G25" s="52">
        <v>436012.5</v>
      </c>
    </row>
    <row r="26" spans="1:7">
      <c r="A26" s="49" t="s">
        <v>25</v>
      </c>
      <c r="B26" s="49" t="s">
        <v>67</v>
      </c>
      <c r="C26" s="49" t="s">
        <v>161</v>
      </c>
      <c r="D26" s="49" t="s">
        <v>164</v>
      </c>
      <c r="E26" s="49" t="s">
        <v>55</v>
      </c>
      <c r="F26" s="50">
        <v>4400000</v>
      </c>
      <c r="G26" s="52">
        <v>731588</v>
      </c>
    </row>
    <row r="27" spans="1:7">
      <c r="A27" s="49" t="s">
        <v>25</v>
      </c>
      <c r="B27" s="49" t="s">
        <v>4</v>
      </c>
      <c r="C27" s="49" t="s">
        <v>158</v>
      </c>
      <c r="D27" s="49" t="s">
        <v>209</v>
      </c>
      <c r="E27" s="49" t="s">
        <v>50</v>
      </c>
      <c r="F27" s="50">
        <v>42044.4296875</v>
      </c>
      <c r="G27" s="52">
        <v>42818.220703125</v>
      </c>
    </row>
    <row r="28" spans="1:7">
      <c r="A28" s="49" t="s">
        <v>25</v>
      </c>
      <c r="B28" s="49" t="s">
        <v>67</v>
      </c>
      <c r="C28" s="49" t="s">
        <v>161</v>
      </c>
      <c r="D28" s="49" t="s">
        <v>166</v>
      </c>
      <c r="E28" s="49" t="s">
        <v>87</v>
      </c>
      <c r="F28" s="50">
        <v>21818.009765625</v>
      </c>
      <c r="G28" s="52">
        <v>15295.7998046875</v>
      </c>
    </row>
    <row r="29" spans="1:7">
      <c r="A29" s="49" t="s">
        <v>25</v>
      </c>
      <c r="B29" s="49" t="s">
        <v>67</v>
      </c>
      <c r="C29" s="49" t="s">
        <v>161</v>
      </c>
      <c r="D29" s="49" t="s">
        <v>164</v>
      </c>
      <c r="E29" s="49" t="s">
        <v>55</v>
      </c>
      <c r="F29" s="50">
        <v>1000000</v>
      </c>
      <c r="G29" s="52">
        <v>180884</v>
      </c>
    </row>
    <row r="30" spans="1:7">
      <c r="A30" s="49" t="s">
        <v>25</v>
      </c>
      <c r="B30" s="49" t="s">
        <v>67</v>
      </c>
      <c r="C30" s="49" t="s">
        <v>161</v>
      </c>
      <c r="D30" s="49" t="s">
        <v>164</v>
      </c>
      <c r="E30" s="49" t="s">
        <v>55</v>
      </c>
      <c r="F30" s="50">
        <v>18000000</v>
      </c>
      <c r="G30" s="52">
        <v>2307173.9375</v>
      </c>
    </row>
    <row r="31" spans="1:7">
      <c r="A31" s="49" t="s">
        <v>25</v>
      </c>
      <c r="B31" s="49" t="s">
        <v>67</v>
      </c>
      <c r="C31" s="49" t="s">
        <v>161</v>
      </c>
      <c r="D31" s="49" t="s">
        <v>165</v>
      </c>
      <c r="E31" s="49" t="s">
        <v>29</v>
      </c>
      <c r="F31" s="50">
        <v>611720.6875</v>
      </c>
      <c r="G31" s="52">
        <v>223660.203125</v>
      </c>
    </row>
    <row r="32" spans="1:7">
      <c r="A32" s="49" t="s">
        <v>25</v>
      </c>
      <c r="B32" s="49" t="s">
        <v>67</v>
      </c>
      <c r="C32" s="49" t="s">
        <v>161</v>
      </c>
      <c r="D32" s="49" t="s">
        <v>165</v>
      </c>
      <c r="E32" s="49" t="s">
        <v>29</v>
      </c>
      <c r="F32" s="50">
        <v>3382729.5</v>
      </c>
      <c r="G32" s="52">
        <v>1457099</v>
      </c>
    </row>
    <row r="33" spans="1:7">
      <c r="A33" s="49" t="s">
        <v>25</v>
      </c>
      <c r="B33" s="49" t="s">
        <v>67</v>
      </c>
      <c r="C33" s="49" t="s">
        <v>161</v>
      </c>
      <c r="D33" s="49" t="s">
        <v>165</v>
      </c>
      <c r="E33" s="49" t="s">
        <v>29</v>
      </c>
      <c r="F33" s="50">
        <v>662215.0625</v>
      </c>
      <c r="G33" s="52">
        <v>254365.453125</v>
      </c>
    </row>
    <row r="34" spans="1:7">
      <c r="A34" s="49" t="s">
        <v>25</v>
      </c>
      <c r="B34" s="49" t="s">
        <v>67</v>
      </c>
      <c r="C34" s="49" t="s">
        <v>161</v>
      </c>
      <c r="D34" s="49" t="s">
        <v>165</v>
      </c>
      <c r="E34" s="49" t="s">
        <v>29</v>
      </c>
      <c r="F34" s="50">
        <v>203574.25</v>
      </c>
      <c r="G34" s="52">
        <v>77508.796875</v>
      </c>
    </row>
    <row r="35" spans="1:7">
      <c r="A35" s="49" t="s">
        <v>25</v>
      </c>
      <c r="B35" s="49" t="s">
        <v>67</v>
      </c>
      <c r="C35" s="49" t="s">
        <v>161</v>
      </c>
      <c r="D35" s="49" t="s">
        <v>164</v>
      </c>
      <c r="E35" s="49" t="s">
        <v>55</v>
      </c>
      <c r="F35" s="50">
        <v>4000000</v>
      </c>
      <c r="G35" s="52">
        <v>355677.90625</v>
      </c>
    </row>
    <row r="36" spans="1:7">
      <c r="A36" s="49" t="s">
        <v>25</v>
      </c>
      <c r="B36" s="49" t="s">
        <v>67</v>
      </c>
      <c r="C36" s="49" t="s">
        <v>161</v>
      </c>
      <c r="D36" s="49" t="s">
        <v>165</v>
      </c>
      <c r="E36" s="49" t="s">
        <v>29</v>
      </c>
      <c r="F36" s="50">
        <v>356254.9375</v>
      </c>
      <c r="G36" s="52">
        <v>135203.71875</v>
      </c>
    </row>
    <row r="37" spans="1:7">
      <c r="A37" s="49" t="s">
        <v>25</v>
      </c>
      <c r="B37" s="49" t="s">
        <v>91</v>
      </c>
      <c r="C37" s="49" t="s">
        <v>161</v>
      </c>
      <c r="D37" s="49" t="s">
        <v>229</v>
      </c>
      <c r="E37" s="49" t="s">
        <v>54</v>
      </c>
      <c r="F37" s="50">
        <v>21954.08984375</v>
      </c>
      <c r="G37" s="52">
        <v>28125</v>
      </c>
    </row>
    <row r="38" spans="1:7">
      <c r="A38" s="49" t="s">
        <v>25</v>
      </c>
      <c r="B38" s="49" t="s">
        <v>67</v>
      </c>
      <c r="C38" s="49" t="s">
        <v>161</v>
      </c>
      <c r="D38" s="49" t="s">
        <v>165</v>
      </c>
      <c r="E38" s="49" t="s">
        <v>29</v>
      </c>
      <c r="F38" s="50">
        <v>3365083.75</v>
      </c>
      <c r="G38" s="52">
        <v>1174780.6875</v>
      </c>
    </row>
    <row r="39" spans="1:7" ht="15.75" thickBot="1">
      <c r="A39" s="49" t="s">
        <v>25</v>
      </c>
      <c r="B39" s="49" t="s">
        <v>67</v>
      </c>
      <c r="C39" s="49" t="s">
        <v>161</v>
      </c>
      <c r="D39" s="49" t="s">
        <v>163</v>
      </c>
      <c r="E39" s="49" t="s">
        <v>29</v>
      </c>
      <c r="F39" s="50">
        <v>101584.3671875</v>
      </c>
      <c r="G39" s="52">
        <v>31964.259765625</v>
      </c>
    </row>
    <row r="40" spans="1:7" ht="15.75" thickBot="1">
      <c r="A40" s="53" t="s">
        <v>25</v>
      </c>
      <c r="B40" s="54"/>
      <c r="C40" s="54"/>
      <c r="D40" s="54"/>
      <c r="E40" s="54"/>
      <c r="F40" s="54">
        <f>SUM(F12:F39)</f>
        <v>69087163.859375</v>
      </c>
      <c r="G40" s="55">
        <f>SUM(G12:G39)</f>
        <v>13493557.733398437</v>
      </c>
    </row>
    <row r="41" spans="1:7">
      <c r="A41" s="49" t="s">
        <v>176</v>
      </c>
      <c r="B41" s="49" t="s">
        <v>67</v>
      </c>
      <c r="C41" s="49" t="s">
        <v>161</v>
      </c>
      <c r="D41" s="49" t="s">
        <v>164</v>
      </c>
      <c r="E41" s="49" t="s">
        <v>55</v>
      </c>
      <c r="F41" s="50">
        <v>3850000</v>
      </c>
      <c r="G41" s="52">
        <v>624169.3125</v>
      </c>
    </row>
    <row r="42" spans="1:7">
      <c r="A42" s="49" t="s">
        <v>176</v>
      </c>
      <c r="B42" s="49" t="s">
        <v>67</v>
      </c>
      <c r="C42" s="49" t="s">
        <v>161</v>
      </c>
      <c r="D42" s="49" t="s">
        <v>165</v>
      </c>
      <c r="E42" s="49" t="s">
        <v>29</v>
      </c>
      <c r="F42" s="50">
        <v>682500</v>
      </c>
      <c r="G42" s="52">
        <v>252497.703125</v>
      </c>
    </row>
    <row r="43" spans="1:7">
      <c r="A43" s="49" t="s">
        <v>176</v>
      </c>
      <c r="B43" s="49" t="s">
        <v>67</v>
      </c>
      <c r="C43" s="49" t="s">
        <v>161</v>
      </c>
      <c r="D43" s="49" t="s">
        <v>164</v>
      </c>
      <c r="E43" s="49" t="s">
        <v>55</v>
      </c>
      <c r="F43" s="50">
        <v>20781610</v>
      </c>
      <c r="G43" s="52">
        <v>3336811.25</v>
      </c>
    </row>
    <row r="44" spans="1:7">
      <c r="A44" s="49" t="s">
        <v>176</v>
      </c>
      <c r="B44" s="49" t="s">
        <v>67</v>
      </c>
      <c r="C44" s="49" t="s">
        <v>161</v>
      </c>
      <c r="D44" s="49" t="s">
        <v>165</v>
      </c>
      <c r="E44" s="49" t="s">
        <v>29</v>
      </c>
      <c r="F44" s="50">
        <v>3000000</v>
      </c>
      <c r="G44" s="52">
        <v>1198920</v>
      </c>
    </row>
    <row r="45" spans="1:7">
      <c r="A45" s="49" t="s">
        <v>176</v>
      </c>
      <c r="B45" s="49" t="s">
        <v>67</v>
      </c>
      <c r="C45" s="49" t="s">
        <v>161</v>
      </c>
      <c r="D45" s="49" t="s">
        <v>165</v>
      </c>
      <c r="E45" s="49" t="s">
        <v>29</v>
      </c>
      <c r="F45" s="50">
        <v>217000</v>
      </c>
      <c r="G45" s="52">
        <v>70785.3984375</v>
      </c>
    </row>
    <row r="46" spans="1:7">
      <c r="A46" s="49" t="s">
        <v>176</v>
      </c>
      <c r="B46" s="49" t="s">
        <v>67</v>
      </c>
      <c r="C46" s="49" t="s">
        <v>161</v>
      </c>
      <c r="D46" s="49" t="s">
        <v>164</v>
      </c>
      <c r="E46" s="49" t="s">
        <v>55</v>
      </c>
      <c r="F46" s="50">
        <v>3760000</v>
      </c>
      <c r="G46" s="52">
        <v>609386.4375</v>
      </c>
    </row>
    <row r="47" spans="1:7">
      <c r="A47" s="49" t="s">
        <v>176</v>
      </c>
      <c r="B47" s="49" t="s">
        <v>67</v>
      </c>
      <c r="C47" s="49" t="s">
        <v>161</v>
      </c>
      <c r="D47" s="49" t="s">
        <v>165</v>
      </c>
      <c r="E47" s="49" t="s">
        <v>29</v>
      </c>
      <c r="F47" s="50">
        <v>735000</v>
      </c>
      <c r="G47" s="52">
        <v>243670.203125</v>
      </c>
    </row>
    <row r="48" spans="1:7">
      <c r="A48" s="49" t="s">
        <v>176</v>
      </c>
      <c r="B48" s="49" t="s">
        <v>67</v>
      </c>
      <c r="C48" s="49" t="s">
        <v>161</v>
      </c>
      <c r="D48" s="49" t="s">
        <v>165</v>
      </c>
      <c r="E48" s="49" t="s">
        <v>29</v>
      </c>
      <c r="F48" s="50">
        <v>367500</v>
      </c>
      <c r="G48" s="52">
        <v>121348.5</v>
      </c>
    </row>
    <row r="49" spans="1:7">
      <c r="A49" s="49" t="s">
        <v>176</v>
      </c>
      <c r="B49" s="49" t="s">
        <v>67</v>
      </c>
      <c r="C49" s="49" t="s">
        <v>161</v>
      </c>
      <c r="D49" s="49" t="s">
        <v>164</v>
      </c>
      <c r="E49" s="49" t="s">
        <v>88</v>
      </c>
      <c r="F49" s="50">
        <v>3500000</v>
      </c>
      <c r="G49" s="52">
        <v>556328.875</v>
      </c>
    </row>
    <row r="50" spans="1:7">
      <c r="A50" s="49" t="s">
        <v>176</v>
      </c>
      <c r="B50" s="49" t="s">
        <v>67</v>
      </c>
      <c r="C50" s="49" t="s">
        <v>161</v>
      </c>
      <c r="D50" s="49" t="s">
        <v>164</v>
      </c>
      <c r="E50" s="49" t="s">
        <v>55</v>
      </c>
      <c r="F50" s="50">
        <v>17269900</v>
      </c>
      <c r="G50" s="52">
        <v>1510695.125</v>
      </c>
    </row>
    <row r="51" spans="1:7">
      <c r="A51" s="49" t="s">
        <v>176</v>
      </c>
      <c r="B51" s="49" t="s">
        <v>67</v>
      </c>
      <c r="C51" s="49" t="s">
        <v>161</v>
      </c>
      <c r="D51" s="49" t="s">
        <v>164</v>
      </c>
      <c r="E51" s="49" t="s">
        <v>88</v>
      </c>
      <c r="F51" s="50">
        <v>21449980</v>
      </c>
      <c r="G51" s="52">
        <v>3326584.75</v>
      </c>
    </row>
    <row r="52" spans="1:7">
      <c r="A52" s="49" t="s">
        <v>176</v>
      </c>
      <c r="B52" s="49" t="s">
        <v>67</v>
      </c>
      <c r="C52" s="49" t="s">
        <v>161</v>
      </c>
      <c r="D52" s="49" t="s">
        <v>164</v>
      </c>
      <c r="E52" s="49" t="s">
        <v>55</v>
      </c>
      <c r="F52" s="50">
        <v>823278.25</v>
      </c>
      <c r="G52" s="52">
        <v>132358.703125</v>
      </c>
    </row>
    <row r="53" spans="1:7">
      <c r="A53" s="49" t="s">
        <v>176</v>
      </c>
      <c r="B53" s="49" t="s">
        <v>67</v>
      </c>
      <c r="C53" s="49" t="s">
        <v>161</v>
      </c>
      <c r="D53" s="49" t="s">
        <v>165</v>
      </c>
      <c r="E53" s="49" t="s">
        <v>29</v>
      </c>
      <c r="F53" s="50">
        <v>735000</v>
      </c>
      <c r="G53" s="52">
        <v>267227.84375</v>
      </c>
    </row>
    <row r="54" spans="1:7">
      <c r="A54" s="49" t="s">
        <v>176</v>
      </c>
      <c r="B54" s="49" t="s">
        <v>67</v>
      </c>
      <c r="C54" s="49" t="s">
        <v>161</v>
      </c>
      <c r="D54" s="49" t="s">
        <v>164</v>
      </c>
      <c r="E54" s="49" t="s">
        <v>55</v>
      </c>
      <c r="F54" s="50">
        <v>1756326.875</v>
      </c>
      <c r="G54" s="52">
        <v>281331.9375</v>
      </c>
    </row>
    <row r="55" spans="1:7">
      <c r="A55" s="49" t="s">
        <v>176</v>
      </c>
      <c r="B55" s="49" t="s">
        <v>67</v>
      </c>
      <c r="C55" s="49" t="s">
        <v>161</v>
      </c>
      <c r="D55" s="49" t="s">
        <v>165</v>
      </c>
      <c r="E55" s="49" t="s">
        <v>29</v>
      </c>
      <c r="F55" s="50">
        <v>2625000</v>
      </c>
      <c r="G55" s="52">
        <v>881868.75</v>
      </c>
    </row>
    <row r="56" spans="1:7">
      <c r="A56" s="49" t="s">
        <v>176</v>
      </c>
      <c r="B56" s="49" t="s">
        <v>67</v>
      </c>
      <c r="C56" s="49" t="s">
        <v>161</v>
      </c>
      <c r="D56" s="49" t="s">
        <v>165</v>
      </c>
      <c r="E56" s="49" t="s">
        <v>29</v>
      </c>
      <c r="F56" s="50">
        <v>787500</v>
      </c>
      <c r="G56" s="52">
        <v>275546.25</v>
      </c>
    </row>
    <row r="57" spans="1:7">
      <c r="A57" s="49" t="s">
        <v>176</v>
      </c>
      <c r="B57" s="49" t="s">
        <v>157</v>
      </c>
      <c r="C57" s="49" t="s">
        <v>158</v>
      </c>
      <c r="D57" s="49" t="s">
        <v>160</v>
      </c>
      <c r="E57" s="49" t="s">
        <v>50</v>
      </c>
      <c r="F57" s="50">
        <v>48119.58984375</v>
      </c>
      <c r="G57" s="52">
        <v>38055</v>
      </c>
    </row>
    <row r="58" spans="1:7">
      <c r="A58" s="49" t="s">
        <v>176</v>
      </c>
      <c r="B58" s="49" t="s">
        <v>67</v>
      </c>
      <c r="C58" s="49" t="s">
        <v>161</v>
      </c>
      <c r="D58" s="49" t="s">
        <v>164</v>
      </c>
      <c r="E58" s="49" t="s">
        <v>55</v>
      </c>
      <c r="F58" s="50">
        <v>6750000</v>
      </c>
      <c r="G58" s="52">
        <v>1123062.5</v>
      </c>
    </row>
    <row r="59" spans="1:7">
      <c r="A59" s="49" t="s">
        <v>176</v>
      </c>
      <c r="B59" s="49" t="s">
        <v>67</v>
      </c>
      <c r="C59" s="49" t="s">
        <v>161</v>
      </c>
      <c r="D59" s="49" t="s">
        <v>165</v>
      </c>
      <c r="E59" s="49" t="s">
        <v>29</v>
      </c>
      <c r="F59" s="50">
        <v>2047500</v>
      </c>
      <c r="G59" s="52">
        <v>729328.9375</v>
      </c>
    </row>
    <row r="60" spans="1:7">
      <c r="A60" s="49" t="s">
        <v>176</v>
      </c>
      <c r="B60" s="49" t="s">
        <v>67</v>
      </c>
      <c r="C60" s="49" t="s">
        <v>161</v>
      </c>
      <c r="D60" s="49" t="s">
        <v>165</v>
      </c>
      <c r="E60" s="49" t="s">
        <v>29</v>
      </c>
      <c r="F60" s="50">
        <v>355000</v>
      </c>
      <c r="G60" s="52">
        <v>128421.25</v>
      </c>
    </row>
    <row r="61" spans="1:7">
      <c r="A61" s="49" t="s">
        <v>176</v>
      </c>
      <c r="B61" s="49" t="s">
        <v>67</v>
      </c>
      <c r="C61" s="49" t="s">
        <v>161</v>
      </c>
      <c r="D61" s="49" t="s">
        <v>164</v>
      </c>
      <c r="E61" s="49" t="s">
        <v>88</v>
      </c>
      <c r="F61" s="50">
        <v>689467.1875</v>
      </c>
      <c r="G61" s="52">
        <v>94325.578125</v>
      </c>
    </row>
    <row r="62" spans="1:7">
      <c r="A62" s="49" t="s">
        <v>176</v>
      </c>
      <c r="B62" s="49" t="s">
        <v>67</v>
      </c>
      <c r="C62" s="49" t="s">
        <v>161</v>
      </c>
      <c r="D62" s="49" t="s">
        <v>165</v>
      </c>
      <c r="E62" s="49" t="s">
        <v>29</v>
      </c>
      <c r="F62" s="50">
        <v>945000</v>
      </c>
      <c r="G62" s="52">
        <v>326008.1875</v>
      </c>
    </row>
    <row r="63" spans="1:7">
      <c r="A63" s="49" t="s">
        <v>176</v>
      </c>
      <c r="B63" s="49" t="s">
        <v>67</v>
      </c>
      <c r="C63" s="49" t="s">
        <v>161</v>
      </c>
      <c r="D63" s="49" t="s">
        <v>164</v>
      </c>
      <c r="E63" s="49" t="s">
        <v>55</v>
      </c>
      <c r="F63" s="50">
        <v>658622.5625</v>
      </c>
      <c r="G63" s="52">
        <v>105395</v>
      </c>
    </row>
    <row r="64" spans="1:7">
      <c r="A64" s="49" t="s">
        <v>176</v>
      </c>
      <c r="B64" s="49" t="s">
        <v>67</v>
      </c>
      <c r="C64" s="49" t="s">
        <v>161</v>
      </c>
      <c r="D64" s="49" t="s">
        <v>165</v>
      </c>
      <c r="E64" s="49" t="s">
        <v>29</v>
      </c>
      <c r="F64" s="50">
        <v>4200000</v>
      </c>
      <c r="G64" s="52">
        <v>1330728</v>
      </c>
    </row>
    <row r="65" spans="1:7">
      <c r="A65" s="49" t="s">
        <v>176</v>
      </c>
      <c r="B65" s="49" t="s">
        <v>67</v>
      </c>
      <c r="C65" s="49" t="s">
        <v>161</v>
      </c>
      <c r="D65" s="49" t="s">
        <v>164</v>
      </c>
      <c r="E65" s="49" t="s">
        <v>55</v>
      </c>
      <c r="F65" s="50">
        <v>51742330.25</v>
      </c>
      <c r="G65" s="52">
        <v>8309152.5</v>
      </c>
    </row>
    <row r="66" spans="1:7">
      <c r="A66" s="49" t="s">
        <v>176</v>
      </c>
      <c r="B66" s="49" t="s">
        <v>67</v>
      </c>
      <c r="C66" s="49" t="s">
        <v>161</v>
      </c>
      <c r="D66" s="49" t="s">
        <v>165</v>
      </c>
      <c r="E66" s="49" t="s">
        <v>29</v>
      </c>
      <c r="F66" s="50">
        <v>9975000</v>
      </c>
      <c r="G66" s="52">
        <v>3506910.75</v>
      </c>
    </row>
    <row r="67" spans="1:7">
      <c r="A67" s="49" t="s">
        <v>176</v>
      </c>
      <c r="B67" s="49" t="s">
        <v>67</v>
      </c>
      <c r="C67" s="49" t="s">
        <v>161</v>
      </c>
      <c r="D67" s="49" t="s">
        <v>164</v>
      </c>
      <c r="E67" s="49" t="s">
        <v>55</v>
      </c>
      <c r="F67" s="50">
        <v>1652740.2700195313</v>
      </c>
      <c r="G67" s="52">
        <v>672498.25</v>
      </c>
    </row>
    <row r="68" spans="1:7">
      <c r="A68" s="49" t="s">
        <v>176</v>
      </c>
      <c r="B68" s="49" t="s">
        <v>67</v>
      </c>
      <c r="C68" s="49" t="s">
        <v>161</v>
      </c>
      <c r="D68" s="49" t="s">
        <v>165</v>
      </c>
      <c r="E68" s="49" t="s">
        <v>29</v>
      </c>
      <c r="F68" s="50">
        <v>2541000</v>
      </c>
      <c r="G68" s="52">
        <v>972694.8125</v>
      </c>
    </row>
    <row r="69" spans="1:7">
      <c r="A69" s="49" t="s">
        <v>176</v>
      </c>
      <c r="B69" s="49" t="s">
        <v>67</v>
      </c>
      <c r="C69" s="49" t="s">
        <v>161</v>
      </c>
      <c r="D69" s="49" t="s">
        <v>164</v>
      </c>
      <c r="E69" s="49" t="s">
        <v>55</v>
      </c>
      <c r="F69" s="50">
        <v>2375000</v>
      </c>
      <c r="G69" s="52">
        <v>377672.5</v>
      </c>
    </row>
    <row r="70" spans="1:7">
      <c r="A70" s="49" t="s">
        <v>176</v>
      </c>
      <c r="B70" s="49" t="s">
        <v>67</v>
      </c>
      <c r="C70" s="49" t="s">
        <v>161</v>
      </c>
      <c r="D70" s="49" t="s">
        <v>164</v>
      </c>
      <c r="E70" s="49" t="s">
        <v>55</v>
      </c>
      <c r="F70" s="50">
        <v>2200000</v>
      </c>
      <c r="G70" s="52">
        <v>350854.6875</v>
      </c>
    </row>
    <row r="71" spans="1:7">
      <c r="A71" s="49" t="s">
        <v>176</v>
      </c>
      <c r="B71" s="49" t="s">
        <v>67</v>
      </c>
      <c r="C71" s="49" t="s">
        <v>161</v>
      </c>
      <c r="D71" s="49" t="s">
        <v>164</v>
      </c>
      <c r="E71" s="49" t="s">
        <v>55</v>
      </c>
      <c r="F71" s="50">
        <v>1375</v>
      </c>
      <c r="G71" s="52">
        <v>223619.546875</v>
      </c>
    </row>
    <row r="72" spans="1:7">
      <c r="A72" s="49" t="s">
        <v>176</v>
      </c>
      <c r="B72" s="49" t="s">
        <v>67</v>
      </c>
      <c r="C72" s="49" t="s">
        <v>161</v>
      </c>
      <c r="D72" s="49" t="s">
        <v>165</v>
      </c>
      <c r="E72" s="49" t="s">
        <v>29</v>
      </c>
      <c r="F72" s="50">
        <v>945000</v>
      </c>
      <c r="G72" s="52">
        <v>315263.34375</v>
      </c>
    </row>
    <row r="73" spans="1:7">
      <c r="A73" s="49" t="s">
        <v>176</v>
      </c>
      <c r="B73" s="49" t="s">
        <v>67</v>
      </c>
      <c r="C73" s="49" t="s">
        <v>161</v>
      </c>
      <c r="D73" s="49" t="s">
        <v>165</v>
      </c>
      <c r="E73" s="49" t="s">
        <v>29</v>
      </c>
      <c r="F73" s="50">
        <v>757500</v>
      </c>
      <c r="G73" s="52">
        <v>265049.25</v>
      </c>
    </row>
    <row r="74" spans="1:7">
      <c r="A74" s="49" t="s">
        <v>176</v>
      </c>
      <c r="B74" s="49" t="s">
        <v>4</v>
      </c>
      <c r="C74" s="49" t="s">
        <v>158</v>
      </c>
      <c r="D74" s="49" t="s">
        <v>209</v>
      </c>
      <c r="E74" s="49" t="s">
        <v>29</v>
      </c>
      <c r="F74" s="50">
        <v>452.55999755859375</v>
      </c>
      <c r="G74" s="52">
        <v>724.5</v>
      </c>
    </row>
    <row r="75" spans="1:7">
      <c r="A75" s="49" t="s">
        <v>176</v>
      </c>
      <c r="B75" s="49" t="s">
        <v>67</v>
      </c>
      <c r="C75" s="49" t="s">
        <v>161</v>
      </c>
      <c r="D75" s="49" t="s">
        <v>165</v>
      </c>
      <c r="E75" s="49" t="s">
        <v>29</v>
      </c>
      <c r="F75" s="50">
        <v>525000</v>
      </c>
      <c r="G75" s="52">
        <v>166341</v>
      </c>
    </row>
    <row r="76" spans="1:7">
      <c r="A76" s="49" t="s">
        <v>176</v>
      </c>
      <c r="B76" s="49" t="s">
        <v>67</v>
      </c>
      <c r="C76" s="49" t="s">
        <v>161</v>
      </c>
      <c r="D76" s="49" t="s">
        <v>164</v>
      </c>
      <c r="E76" s="49" t="s">
        <v>55</v>
      </c>
      <c r="F76" s="50">
        <v>3990000</v>
      </c>
      <c r="G76" s="52">
        <v>637043.375</v>
      </c>
    </row>
    <row r="77" spans="1:7">
      <c r="A77" s="49" t="s">
        <v>176</v>
      </c>
      <c r="B77" s="49" t="s">
        <v>67</v>
      </c>
      <c r="C77" s="49" t="s">
        <v>161</v>
      </c>
      <c r="D77" s="49" t="s">
        <v>165</v>
      </c>
      <c r="E77" s="49" t="s">
        <v>29</v>
      </c>
      <c r="F77" s="50">
        <v>2100000</v>
      </c>
      <c r="G77" s="52">
        <v>764429.375</v>
      </c>
    </row>
    <row r="78" spans="1:7">
      <c r="A78" s="49" t="s">
        <v>176</v>
      </c>
      <c r="B78" s="49" t="s">
        <v>67</v>
      </c>
      <c r="C78" s="49" t="s">
        <v>161</v>
      </c>
      <c r="D78" s="49" t="s">
        <v>164</v>
      </c>
      <c r="E78" s="49" t="s">
        <v>55</v>
      </c>
      <c r="F78" s="50">
        <v>6250000</v>
      </c>
      <c r="G78" s="52">
        <v>1039098.5</v>
      </c>
    </row>
    <row r="79" spans="1:7">
      <c r="A79" s="49" t="s">
        <v>176</v>
      </c>
      <c r="B79" s="49" t="s">
        <v>67</v>
      </c>
      <c r="C79" s="49" t="s">
        <v>161</v>
      </c>
      <c r="D79" s="49" t="s">
        <v>165</v>
      </c>
      <c r="E79" s="49" t="s">
        <v>29</v>
      </c>
      <c r="F79" s="50">
        <v>1575000</v>
      </c>
      <c r="G79" s="52">
        <v>516967.125</v>
      </c>
    </row>
    <row r="80" spans="1:7" ht="15.75" thickBot="1">
      <c r="A80" s="49" t="s">
        <v>176</v>
      </c>
      <c r="B80" s="49" t="s">
        <v>67</v>
      </c>
      <c r="C80" s="49" t="s">
        <v>161</v>
      </c>
      <c r="D80" s="49" t="s">
        <v>164</v>
      </c>
      <c r="E80" s="49" t="s">
        <v>55</v>
      </c>
      <c r="F80" s="50">
        <v>575000</v>
      </c>
      <c r="G80" s="52">
        <v>101251.75</v>
      </c>
    </row>
    <row r="81" spans="1:7" ht="15.75" thickBot="1">
      <c r="A81" s="53" t="s">
        <v>176</v>
      </c>
      <c r="B81" s="54"/>
      <c r="C81" s="54"/>
      <c r="D81" s="54"/>
      <c r="E81" s="54"/>
      <c r="F81" s="54">
        <f>SUM(F41:F80)</f>
        <v>185239702.54486084</v>
      </c>
      <c r="G81" s="55">
        <f>SUM(G41:G80)</f>
        <v>35784426.7578125</v>
      </c>
    </row>
    <row r="82" spans="1:7">
      <c r="A82" s="49" t="s">
        <v>197</v>
      </c>
      <c r="B82" s="49" t="s">
        <v>67</v>
      </c>
      <c r="C82" s="49" t="s">
        <v>161</v>
      </c>
      <c r="D82" s="49" t="s">
        <v>164</v>
      </c>
      <c r="E82" s="49" t="s">
        <v>55</v>
      </c>
      <c r="F82" s="50">
        <v>2351000</v>
      </c>
      <c r="G82" s="52">
        <v>372468.90625</v>
      </c>
    </row>
    <row r="83" spans="1:7">
      <c r="A83" s="49" t="s">
        <v>197</v>
      </c>
      <c r="B83" s="49" t="s">
        <v>67</v>
      </c>
      <c r="C83" s="49" t="s">
        <v>161</v>
      </c>
      <c r="D83" s="49" t="s">
        <v>165</v>
      </c>
      <c r="E83" s="49" t="s">
        <v>29</v>
      </c>
      <c r="F83" s="50">
        <v>788351.25</v>
      </c>
      <c r="G83" s="52">
        <v>280365.15625</v>
      </c>
    </row>
    <row r="84" spans="1:7">
      <c r="A84" s="49" t="s">
        <v>197</v>
      </c>
      <c r="B84" s="49" t="s">
        <v>157</v>
      </c>
      <c r="C84" s="49" t="s">
        <v>158</v>
      </c>
      <c r="D84" s="49" t="s">
        <v>159</v>
      </c>
      <c r="E84" s="49" t="s">
        <v>29</v>
      </c>
      <c r="F84" s="50">
        <v>83824.703125</v>
      </c>
      <c r="G84" s="52">
        <v>69006</v>
      </c>
    </row>
    <row r="85" spans="1:7">
      <c r="A85" s="49" t="s">
        <v>197</v>
      </c>
      <c r="B85" s="49" t="s">
        <v>67</v>
      </c>
      <c r="C85" s="49" t="s">
        <v>161</v>
      </c>
      <c r="D85" s="49" t="s">
        <v>164</v>
      </c>
      <c r="E85" s="49" t="s">
        <v>29</v>
      </c>
      <c r="F85" s="50">
        <v>26987491</v>
      </c>
      <c r="G85" s="52">
        <v>5020788.375</v>
      </c>
    </row>
    <row r="86" spans="1:7">
      <c r="A86" s="49" t="s">
        <v>197</v>
      </c>
      <c r="B86" s="49" t="s">
        <v>67</v>
      </c>
      <c r="C86" s="49" t="s">
        <v>161</v>
      </c>
      <c r="D86" s="49" t="s">
        <v>165</v>
      </c>
      <c r="E86" s="49" t="s">
        <v>29</v>
      </c>
      <c r="F86" s="50">
        <v>22733825.75</v>
      </c>
      <c r="G86" s="52">
        <v>8836925</v>
      </c>
    </row>
    <row r="87" spans="1:7">
      <c r="A87" s="49" t="s">
        <v>197</v>
      </c>
      <c r="B87" s="49" t="s">
        <v>4</v>
      </c>
      <c r="C87" s="49" t="s">
        <v>158</v>
      </c>
      <c r="D87" s="49" t="s">
        <v>209</v>
      </c>
      <c r="E87" s="49" t="s">
        <v>88</v>
      </c>
      <c r="F87" s="50">
        <v>52163.26953125</v>
      </c>
      <c r="G87" s="52">
        <v>25500.5595703125</v>
      </c>
    </row>
    <row r="88" spans="1:7">
      <c r="A88" s="49" t="s">
        <v>197</v>
      </c>
      <c r="B88" s="49" t="s">
        <v>157</v>
      </c>
      <c r="C88" s="49" t="s">
        <v>158</v>
      </c>
      <c r="D88" s="49" t="s">
        <v>192</v>
      </c>
      <c r="E88" s="49" t="s">
        <v>29</v>
      </c>
      <c r="F88" s="50">
        <v>24135.890625</v>
      </c>
      <c r="G88" s="52">
        <v>25240.19921875</v>
      </c>
    </row>
    <row r="89" spans="1:7">
      <c r="A89" s="49" t="s">
        <v>197</v>
      </c>
      <c r="B89" s="49" t="s">
        <v>67</v>
      </c>
      <c r="C89" s="49" t="s">
        <v>161</v>
      </c>
      <c r="D89" s="49" t="s">
        <v>164</v>
      </c>
      <c r="E89" s="49" t="s">
        <v>55</v>
      </c>
      <c r="F89" s="50">
        <v>8400000</v>
      </c>
      <c r="G89" s="52">
        <v>1200024</v>
      </c>
    </row>
    <row r="90" spans="1:7">
      <c r="A90" s="49" t="s">
        <v>197</v>
      </c>
      <c r="B90" s="49" t="s">
        <v>67</v>
      </c>
      <c r="C90" s="49" t="s">
        <v>161</v>
      </c>
      <c r="D90" s="49" t="s">
        <v>165</v>
      </c>
      <c r="E90" s="49" t="s">
        <v>29</v>
      </c>
      <c r="F90" s="50">
        <v>511430.40625</v>
      </c>
      <c r="G90" s="52">
        <v>176934.2109375</v>
      </c>
    </row>
    <row r="91" spans="1:7">
      <c r="A91" s="49" t="s">
        <v>197</v>
      </c>
      <c r="B91" s="49" t="s">
        <v>67</v>
      </c>
      <c r="C91" s="49" t="s">
        <v>161</v>
      </c>
      <c r="D91" s="49" t="s">
        <v>164</v>
      </c>
      <c r="E91" s="49" t="s">
        <v>29</v>
      </c>
      <c r="F91" s="50">
        <v>5249900</v>
      </c>
      <c r="G91" s="52">
        <v>780660.125</v>
      </c>
    </row>
    <row r="92" spans="1:7">
      <c r="A92" s="49" t="s">
        <v>197</v>
      </c>
      <c r="B92" s="49" t="s">
        <v>4</v>
      </c>
      <c r="C92" s="49" t="s">
        <v>158</v>
      </c>
      <c r="D92" s="49" t="s">
        <v>209</v>
      </c>
      <c r="E92" s="49" t="s">
        <v>50</v>
      </c>
      <c r="F92" s="50">
        <v>24947.830078125</v>
      </c>
      <c r="G92" s="52">
        <v>25674.55078125</v>
      </c>
    </row>
    <row r="93" spans="1:7">
      <c r="A93" s="49" t="s">
        <v>197</v>
      </c>
      <c r="B93" s="49" t="s">
        <v>67</v>
      </c>
      <c r="C93" s="49" t="s">
        <v>161</v>
      </c>
      <c r="D93" s="49" t="s">
        <v>165</v>
      </c>
      <c r="E93" s="49" t="s">
        <v>29</v>
      </c>
      <c r="F93" s="50">
        <v>748434.75</v>
      </c>
      <c r="G93" s="52">
        <v>277053.65625</v>
      </c>
    </row>
    <row r="94" spans="1:7">
      <c r="A94" s="49" t="s">
        <v>197</v>
      </c>
      <c r="B94" s="49" t="s">
        <v>67</v>
      </c>
      <c r="C94" s="49" t="s">
        <v>161</v>
      </c>
      <c r="D94" s="49" t="s">
        <v>162</v>
      </c>
      <c r="E94" s="49" t="s">
        <v>88</v>
      </c>
      <c r="F94" s="50">
        <v>21954.08984375</v>
      </c>
      <c r="G94" s="52">
        <v>15070</v>
      </c>
    </row>
    <row r="95" spans="1:7">
      <c r="A95" s="49" t="s">
        <v>197</v>
      </c>
      <c r="B95" s="49" t="s">
        <v>67</v>
      </c>
      <c r="C95" s="49" t="s">
        <v>161</v>
      </c>
      <c r="D95" s="49" t="s">
        <v>166</v>
      </c>
      <c r="E95" s="49" t="s">
        <v>87</v>
      </c>
      <c r="F95" s="50">
        <v>23537.76953125</v>
      </c>
      <c r="G95" s="52">
        <v>15685.2998046875</v>
      </c>
    </row>
    <row r="96" spans="1:7">
      <c r="A96" s="49" t="s">
        <v>197</v>
      </c>
      <c r="B96" s="49" t="s">
        <v>4</v>
      </c>
      <c r="C96" s="49" t="s">
        <v>158</v>
      </c>
      <c r="D96" s="49" t="s">
        <v>209</v>
      </c>
      <c r="E96" s="49" t="s">
        <v>50</v>
      </c>
      <c r="F96" s="50">
        <v>46492.76953125</v>
      </c>
      <c r="G96" s="52">
        <v>38310.19140625</v>
      </c>
    </row>
    <row r="97" spans="1:7">
      <c r="A97" s="49" t="s">
        <v>197</v>
      </c>
      <c r="B97" s="49" t="s">
        <v>67</v>
      </c>
      <c r="C97" s="49" t="s">
        <v>161</v>
      </c>
      <c r="D97" s="49" t="s">
        <v>165</v>
      </c>
      <c r="E97" s="49" t="s">
        <v>29</v>
      </c>
      <c r="F97" s="50">
        <v>9523564</v>
      </c>
      <c r="G97" s="52">
        <v>3204488.75</v>
      </c>
    </row>
    <row r="98" spans="1:7">
      <c r="A98" s="49" t="s">
        <v>197</v>
      </c>
      <c r="B98" s="49" t="s">
        <v>67</v>
      </c>
      <c r="C98" s="49" t="s">
        <v>161</v>
      </c>
      <c r="D98" s="49" t="s">
        <v>165</v>
      </c>
      <c r="E98" s="49" t="s">
        <v>29</v>
      </c>
      <c r="F98" s="50">
        <v>157171.296875</v>
      </c>
      <c r="G98" s="52">
        <v>52797.1484375</v>
      </c>
    </row>
    <row r="99" spans="1:7">
      <c r="A99" s="49" t="s">
        <v>197</v>
      </c>
      <c r="B99" s="49" t="s">
        <v>67</v>
      </c>
      <c r="C99" s="49" t="s">
        <v>161</v>
      </c>
      <c r="D99" s="49" t="s">
        <v>165</v>
      </c>
      <c r="E99" s="49" t="s">
        <v>29</v>
      </c>
      <c r="F99" s="50">
        <v>17342021</v>
      </c>
      <c r="G99" s="52">
        <v>4122025.09375</v>
      </c>
    </row>
    <row r="100" spans="1:7">
      <c r="A100" s="49" t="s">
        <v>197</v>
      </c>
      <c r="B100" s="49" t="s">
        <v>67</v>
      </c>
      <c r="C100" s="49" t="s">
        <v>161</v>
      </c>
      <c r="D100" s="49" t="s">
        <v>164</v>
      </c>
      <c r="E100" s="49" t="s">
        <v>55</v>
      </c>
      <c r="F100" s="50">
        <v>1692000</v>
      </c>
      <c r="G100" s="52">
        <v>269044.90625</v>
      </c>
    </row>
    <row r="101" spans="1:7">
      <c r="A101" s="49" t="s">
        <v>197</v>
      </c>
      <c r="B101" s="49" t="s">
        <v>67</v>
      </c>
      <c r="C101" s="49" t="s">
        <v>161</v>
      </c>
      <c r="D101" s="49" t="s">
        <v>165</v>
      </c>
      <c r="E101" s="49" t="s">
        <v>29</v>
      </c>
      <c r="F101" s="50">
        <v>179624.34375</v>
      </c>
      <c r="G101" s="52">
        <v>62966.01953125</v>
      </c>
    </row>
    <row r="102" spans="1:7">
      <c r="A102" s="49" t="s">
        <v>197</v>
      </c>
      <c r="B102" s="49" t="s">
        <v>4</v>
      </c>
      <c r="C102" s="49" t="s">
        <v>158</v>
      </c>
      <c r="D102" s="49" t="s">
        <v>209</v>
      </c>
      <c r="E102" s="49" t="s">
        <v>29</v>
      </c>
      <c r="F102" s="50">
        <v>515.0999755859375</v>
      </c>
      <c r="G102" s="52">
        <v>763.47998046875</v>
      </c>
    </row>
    <row r="103" spans="1:7">
      <c r="A103" s="49" t="s">
        <v>197</v>
      </c>
      <c r="B103" s="49" t="s">
        <v>4</v>
      </c>
      <c r="C103" s="49" t="s">
        <v>158</v>
      </c>
      <c r="D103" s="49" t="s">
        <v>209</v>
      </c>
      <c r="E103" s="49" t="s">
        <v>50</v>
      </c>
      <c r="F103" s="50">
        <v>40550.19921875</v>
      </c>
      <c r="G103" s="52">
        <v>36885.099609375</v>
      </c>
    </row>
    <row r="104" spans="1:7">
      <c r="A104" s="49" t="s">
        <v>197</v>
      </c>
      <c r="B104" s="49" t="s">
        <v>67</v>
      </c>
      <c r="C104" s="49" t="s">
        <v>161</v>
      </c>
      <c r="D104" s="49" t="s">
        <v>164</v>
      </c>
      <c r="E104" s="49" t="s">
        <v>55</v>
      </c>
      <c r="F104" s="50">
        <v>1050000</v>
      </c>
      <c r="G104" s="52">
        <v>150003</v>
      </c>
    </row>
    <row r="105" spans="1:7">
      <c r="A105" s="49" t="s">
        <v>197</v>
      </c>
      <c r="B105" s="49" t="s">
        <v>67</v>
      </c>
      <c r="C105" s="49" t="s">
        <v>161</v>
      </c>
      <c r="D105" s="49" t="s">
        <v>165</v>
      </c>
      <c r="E105" s="49" t="s">
        <v>29</v>
      </c>
      <c r="F105" s="50">
        <v>2100000</v>
      </c>
      <c r="G105" s="52">
        <v>624582</v>
      </c>
    </row>
    <row r="106" spans="1:7">
      <c r="A106" s="49" t="s">
        <v>197</v>
      </c>
      <c r="B106" s="49" t="s">
        <v>4</v>
      </c>
      <c r="C106" s="49" t="s">
        <v>158</v>
      </c>
      <c r="D106" s="49" t="s">
        <v>209</v>
      </c>
      <c r="E106" s="49" t="s">
        <v>55</v>
      </c>
      <c r="F106" s="50">
        <v>26943.650390625</v>
      </c>
      <c r="G106" s="52">
        <v>9180</v>
      </c>
    </row>
    <row r="107" spans="1:7">
      <c r="A107" s="49" t="s">
        <v>197</v>
      </c>
      <c r="B107" s="49" t="s">
        <v>67</v>
      </c>
      <c r="C107" s="49" t="s">
        <v>161</v>
      </c>
      <c r="D107" s="49" t="s">
        <v>165</v>
      </c>
      <c r="E107" s="49" t="s">
        <v>29</v>
      </c>
      <c r="F107" s="50">
        <v>4000000</v>
      </c>
      <c r="G107" s="52">
        <v>1361850.875</v>
      </c>
    </row>
    <row r="108" spans="1:7">
      <c r="A108" s="49" t="s">
        <v>197</v>
      </c>
      <c r="B108" s="49" t="s">
        <v>67</v>
      </c>
      <c r="C108" s="49" t="s">
        <v>161</v>
      </c>
      <c r="D108" s="49" t="s">
        <v>164</v>
      </c>
      <c r="E108" s="49" t="s">
        <v>88</v>
      </c>
      <c r="F108" s="50">
        <v>1247391.25</v>
      </c>
      <c r="G108" s="52">
        <v>199361.75</v>
      </c>
    </row>
    <row r="109" spans="1:7">
      <c r="A109" s="49" t="s">
        <v>197</v>
      </c>
      <c r="B109" s="49" t="s">
        <v>67</v>
      </c>
      <c r="C109" s="49" t="s">
        <v>161</v>
      </c>
      <c r="D109" s="49" t="s">
        <v>165</v>
      </c>
      <c r="E109" s="49" t="s">
        <v>29</v>
      </c>
      <c r="F109" s="50">
        <v>1298434.75</v>
      </c>
      <c r="G109" s="52">
        <v>448675.65625</v>
      </c>
    </row>
    <row r="110" spans="1:7">
      <c r="A110" s="49" t="s">
        <v>197</v>
      </c>
      <c r="B110" s="49" t="s">
        <v>4</v>
      </c>
      <c r="C110" s="49" t="s">
        <v>158</v>
      </c>
      <c r="D110" s="49" t="s">
        <v>209</v>
      </c>
      <c r="E110" s="49" t="s">
        <v>50</v>
      </c>
      <c r="F110" s="50">
        <v>23850.119140625</v>
      </c>
      <c r="G110" s="52">
        <v>16541.400390625</v>
      </c>
    </row>
    <row r="111" spans="1:7">
      <c r="A111" s="49" t="s">
        <v>197</v>
      </c>
      <c r="B111" s="49" t="s">
        <v>67</v>
      </c>
      <c r="C111" s="49" t="s">
        <v>161</v>
      </c>
      <c r="D111" s="49" t="s">
        <v>165</v>
      </c>
      <c r="E111" s="49" t="s">
        <v>29</v>
      </c>
      <c r="F111" s="50">
        <v>330000</v>
      </c>
      <c r="G111" s="52">
        <v>106065.7890625</v>
      </c>
    </row>
    <row r="112" spans="1:7">
      <c r="A112" s="49" t="s">
        <v>197</v>
      </c>
      <c r="B112" s="49" t="s">
        <v>157</v>
      </c>
      <c r="C112" s="49" t="s">
        <v>158</v>
      </c>
      <c r="D112" s="49" t="s">
        <v>192</v>
      </c>
      <c r="E112" s="49" t="s">
        <v>193</v>
      </c>
      <c r="F112" s="50">
        <v>26195.220703125</v>
      </c>
      <c r="G112" s="52">
        <v>17747</v>
      </c>
    </row>
    <row r="113" spans="1:7">
      <c r="A113" s="49" t="s">
        <v>197</v>
      </c>
      <c r="B113" s="49" t="s">
        <v>67</v>
      </c>
      <c r="C113" s="49" t="s">
        <v>161</v>
      </c>
      <c r="D113" s="49" t="s">
        <v>165</v>
      </c>
      <c r="E113" s="49" t="s">
        <v>29</v>
      </c>
      <c r="F113" s="50">
        <v>660000</v>
      </c>
      <c r="G113" s="52">
        <v>195795.59375</v>
      </c>
    </row>
    <row r="114" spans="1:7">
      <c r="A114" s="49" t="s">
        <v>197</v>
      </c>
      <c r="B114" s="49" t="s">
        <v>4</v>
      </c>
      <c r="C114" s="49" t="s">
        <v>158</v>
      </c>
      <c r="D114" s="49" t="s">
        <v>209</v>
      </c>
      <c r="E114" s="49" t="s">
        <v>29</v>
      </c>
      <c r="F114" s="50">
        <v>58142.439453125</v>
      </c>
      <c r="G114" s="52">
        <v>45411.98046875</v>
      </c>
    </row>
    <row r="115" spans="1:7">
      <c r="A115" s="49" t="s">
        <v>197</v>
      </c>
      <c r="B115" s="49" t="s">
        <v>67</v>
      </c>
      <c r="C115" s="49" t="s">
        <v>161</v>
      </c>
      <c r="D115" s="49" t="s">
        <v>165</v>
      </c>
      <c r="E115" s="49" t="s">
        <v>29</v>
      </c>
      <c r="F115" s="50">
        <v>648643.4375</v>
      </c>
      <c r="G115" s="52">
        <v>212856.875</v>
      </c>
    </row>
    <row r="116" spans="1:7">
      <c r="A116" s="49" t="s">
        <v>197</v>
      </c>
      <c r="B116" s="49" t="s">
        <v>157</v>
      </c>
      <c r="C116" s="49" t="s">
        <v>158</v>
      </c>
      <c r="D116" s="49" t="s">
        <v>159</v>
      </c>
      <c r="E116" s="49" t="s">
        <v>29</v>
      </c>
      <c r="F116" s="50">
        <v>19124.099609375</v>
      </c>
      <c r="G116" s="52">
        <v>31078.119140625</v>
      </c>
    </row>
    <row r="117" spans="1:7">
      <c r="A117" s="49" t="s">
        <v>197</v>
      </c>
      <c r="B117" s="49" t="s">
        <v>157</v>
      </c>
      <c r="C117" s="49" t="s">
        <v>158</v>
      </c>
      <c r="D117" s="49" t="s">
        <v>192</v>
      </c>
      <c r="E117" s="49" t="s">
        <v>116</v>
      </c>
      <c r="F117" s="50">
        <v>6838.7001953125</v>
      </c>
      <c r="G117" s="52">
        <v>37620</v>
      </c>
    </row>
    <row r="118" spans="1:7">
      <c r="A118" s="49" t="s">
        <v>197</v>
      </c>
      <c r="B118" s="49" t="s">
        <v>67</v>
      </c>
      <c r="C118" s="49" t="s">
        <v>161</v>
      </c>
      <c r="D118" s="49" t="s">
        <v>164</v>
      </c>
      <c r="E118" s="49" t="s">
        <v>88</v>
      </c>
      <c r="F118" s="50">
        <v>748434.75</v>
      </c>
      <c r="G118" s="52">
        <v>117956.921875</v>
      </c>
    </row>
    <row r="119" spans="1:7">
      <c r="A119" s="49" t="s">
        <v>197</v>
      </c>
      <c r="B119" s="49" t="s">
        <v>67</v>
      </c>
      <c r="C119" s="49" t="s">
        <v>161</v>
      </c>
      <c r="D119" s="49" t="s">
        <v>165</v>
      </c>
      <c r="E119" s="49" t="s">
        <v>29</v>
      </c>
      <c r="F119" s="50">
        <v>350000</v>
      </c>
      <c r="G119" s="52">
        <v>118072.1875</v>
      </c>
    </row>
    <row r="120" spans="1:7" ht="30">
      <c r="A120" s="49" t="s">
        <v>197</v>
      </c>
      <c r="B120" s="49" t="s">
        <v>157</v>
      </c>
      <c r="C120" s="49" t="s">
        <v>161</v>
      </c>
      <c r="D120" s="49" t="s">
        <v>316</v>
      </c>
      <c r="E120" s="49" t="s">
        <v>227</v>
      </c>
      <c r="F120" s="50">
        <v>72000</v>
      </c>
      <c r="G120" s="52">
        <v>94192.296875</v>
      </c>
    </row>
    <row r="121" spans="1:7">
      <c r="A121" s="49" t="s">
        <v>197</v>
      </c>
      <c r="B121" s="49" t="s">
        <v>67</v>
      </c>
      <c r="C121" s="49" t="s">
        <v>161</v>
      </c>
      <c r="D121" s="49" t="s">
        <v>163</v>
      </c>
      <c r="E121" s="49" t="s">
        <v>29</v>
      </c>
      <c r="F121" s="50">
        <v>229132.875</v>
      </c>
      <c r="G121" s="52">
        <v>56371.23046875</v>
      </c>
    </row>
    <row r="122" spans="1:7" ht="15.75" thickBot="1">
      <c r="A122" s="49" t="s">
        <v>197</v>
      </c>
      <c r="B122" s="49" t="s">
        <v>67</v>
      </c>
      <c r="C122" s="49" t="s">
        <v>161</v>
      </c>
      <c r="D122" s="49" t="s">
        <v>165</v>
      </c>
      <c r="E122" s="49" t="s">
        <v>29</v>
      </c>
      <c r="F122" s="50">
        <v>1546765.125</v>
      </c>
      <c r="G122" s="52">
        <v>540404.875</v>
      </c>
    </row>
    <row r="123" spans="1:7" ht="15.75" thickBot="1">
      <c r="A123" s="53" t="s">
        <v>197</v>
      </c>
      <c r="B123" s="54"/>
      <c r="C123" s="54"/>
      <c r="D123" s="54"/>
      <c r="E123" s="54"/>
      <c r="F123" s="54">
        <f>SUM(F82:F122)</f>
        <v>111424831.83532715</v>
      </c>
      <c r="G123" s="55">
        <f>SUM(G82:G122)</f>
        <v>29292444.278808594</v>
      </c>
    </row>
    <row r="124" spans="1:7">
      <c r="A124" s="49" t="s">
        <v>211</v>
      </c>
      <c r="B124" s="49" t="s">
        <v>67</v>
      </c>
      <c r="C124" s="49" t="s">
        <v>161</v>
      </c>
      <c r="D124" s="49" t="s">
        <v>164</v>
      </c>
      <c r="E124" s="49" t="s">
        <v>88</v>
      </c>
      <c r="F124" s="50">
        <v>628685.1875</v>
      </c>
      <c r="G124" s="52">
        <v>113085</v>
      </c>
    </row>
    <row r="125" spans="1:7">
      <c r="A125" s="49" t="s">
        <v>211</v>
      </c>
      <c r="B125" s="49" t="s">
        <v>67</v>
      </c>
      <c r="C125" s="49" t="s">
        <v>161</v>
      </c>
      <c r="D125" s="49" t="s">
        <v>164</v>
      </c>
      <c r="E125" s="49" t="s">
        <v>88</v>
      </c>
      <c r="F125" s="50">
        <v>3792069.5</v>
      </c>
      <c r="G125" s="52">
        <v>672828</v>
      </c>
    </row>
    <row r="126" spans="1:7">
      <c r="A126" s="49" t="s">
        <v>211</v>
      </c>
      <c r="B126" s="49" t="s">
        <v>157</v>
      </c>
      <c r="C126" s="49" t="s">
        <v>158</v>
      </c>
      <c r="D126" s="49" t="s">
        <v>159</v>
      </c>
      <c r="E126" s="49" t="s">
        <v>29</v>
      </c>
      <c r="F126" s="50">
        <v>168415.794921875</v>
      </c>
      <c r="G126" s="52">
        <v>140604.5</v>
      </c>
    </row>
    <row r="127" spans="1:7">
      <c r="A127" s="49" t="s">
        <v>211</v>
      </c>
      <c r="B127" s="49" t="s">
        <v>67</v>
      </c>
      <c r="C127" s="49" t="s">
        <v>161</v>
      </c>
      <c r="D127" s="49" t="s">
        <v>164</v>
      </c>
      <c r="E127" s="49" t="s">
        <v>88</v>
      </c>
      <c r="F127" s="50">
        <v>399165.1875</v>
      </c>
      <c r="G127" s="52">
        <v>71688</v>
      </c>
    </row>
    <row r="128" spans="1:7">
      <c r="A128" s="49" t="s">
        <v>211</v>
      </c>
      <c r="B128" s="49" t="s">
        <v>67</v>
      </c>
      <c r="C128" s="49" t="s">
        <v>161</v>
      </c>
      <c r="D128" s="49" t="s">
        <v>164</v>
      </c>
      <c r="E128" s="49" t="s">
        <v>88</v>
      </c>
      <c r="F128" s="50">
        <v>2195408.5</v>
      </c>
      <c r="G128" s="52">
        <v>391754</v>
      </c>
    </row>
    <row r="129" spans="1:7">
      <c r="A129" s="49" t="s">
        <v>211</v>
      </c>
      <c r="B129" s="49" t="s">
        <v>67</v>
      </c>
      <c r="C129" s="49" t="s">
        <v>161</v>
      </c>
      <c r="D129" s="49" t="s">
        <v>165</v>
      </c>
      <c r="E129" s="49" t="s">
        <v>29</v>
      </c>
      <c r="F129" s="50">
        <v>1197495.625</v>
      </c>
      <c r="G129" s="52">
        <v>404958.375</v>
      </c>
    </row>
    <row r="130" spans="1:7">
      <c r="A130" s="49" t="s">
        <v>211</v>
      </c>
      <c r="B130" s="49" t="s">
        <v>67</v>
      </c>
      <c r="C130" s="49" t="s">
        <v>161</v>
      </c>
      <c r="D130" s="49" t="s">
        <v>164</v>
      </c>
      <c r="E130" s="49" t="s">
        <v>88</v>
      </c>
      <c r="F130" s="50">
        <v>1297286.875</v>
      </c>
      <c r="G130" s="52">
        <v>232037</v>
      </c>
    </row>
    <row r="131" spans="1:7">
      <c r="A131" s="49" t="s">
        <v>211</v>
      </c>
      <c r="B131" s="49" t="s">
        <v>4</v>
      </c>
      <c r="C131" s="49" t="s">
        <v>158</v>
      </c>
      <c r="D131" s="49" t="s">
        <v>209</v>
      </c>
      <c r="E131" s="49" t="s">
        <v>50</v>
      </c>
      <c r="F131" s="50">
        <v>23890.0390625</v>
      </c>
      <c r="G131" s="52">
        <v>16502.640625</v>
      </c>
    </row>
    <row r="132" spans="1:7">
      <c r="A132" s="49" t="s">
        <v>211</v>
      </c>
      <c r="B132" s="49" t="s">
        <v>67</v>
      </c>
      <c r="C132" s="49" t="s">
        <v>161</v>
      </c>
      <c r="D132" s="49" t="s">
        <v>165</v>
      </c>
      <c r="E132" s="49" t="s">
        <v>29</v>
      </c>
      <c r="F132" s="50">
        <v>416000</v>
      </c>
      <c r="G132" s="52">
        <v>130513.109375</v>
      </c>
    </row>
    <row r="133" spans="1:7">
      <c r="A133" s="49" t="s">
        <v>211</v>
      </c>
      <c r="B133" s="49" t="s">
        <v>67</v>
      </c>
      <c r="C133" s="49" t="s">
        <v>161</v>
      </c>
      <c r="D133" s="49" t="s">
        <v>164</v>
      </c>
      <c r="E133" s="49" t="s">
        <v>88</v>
      </c>
      <c r="F133" s="50">
        <v>838246.9375</v>
      </c>
      <c r="G133" s="52">
        <v>133509.59375</v>
      </c>
    </row>
    <row r="134" spans="1:7">
      <c r="A134" s="49" t="s">
        <v>211</v>
      </c>
      <c r="B134" s="49" t="s">
        <v>67</v>
      </c>
      <c r="C134" s="49" t="s">
        <v>161</v>
      </c>
      <c r="D134" s="49" t="s">
        <v>165</v>
      </c>
      <c r="E134" s="49" t="s">
        <v>29</v>
      </c>
      <c r="F134" s="50">
        <v>274999.875</v>
      </c>
      <c r="G134" s="52">
        <v>91060.75</v>
      </c>
    </row>
    <row r="135" spans="1:7">
      <c r="A135" s="49" t="s">
        <v>211</v>
      </c>
      <c r="B135" s="49" t="s">
        <v>157</v>
      </c>
      <c r="C135" s="49" t="s">
        <v>158</v>
      </c>
      <c r="D135" s="49" t="s">
        <v>159</v>
      </c>
      <c r="E135" s="49" t="s">
        <v>29</v>
      </c>
      <c r="F135" s="50">
        <v>49827.7890625</v>
      </c>
      <c r="G135" s="52">
        <v>78139.5</v>
      </c>
    </row>
    <row r="136" spans="1:7">
      <c r="A136" s="49" t="s">
        <v>211</v>
      </c>
      <c r="B136" s="49" t="s">
        <v>67</v>
      </c>
      <c r="C136" s="49" t="s">
        <v>161</v>
      </c>
      <c r="D136" s="49" t="s">
        <v>164</v>
      </c>
      <c r="E136" s="49" t="s">
        <v>88</v>
      </c>
      <c r="F136" s="50">
        <v>1022860.8125</v>
      </c>
      <c r="G136" s="52">
        <v>441787.5</v>
      </c>
    </row>
    <row r="137" spans="1:7">
      <c r="A137" s="49" t="s">
        <v>211</v>
      </c>
      <c r="B137" s="49" t="s">
        <v>67</v>
      </c>
      <c r="C137" s="49" t="s">
        <v>161</v>
      </c>
      <c r="D137" s="49" t="s">
        <v>165</v>
      </c>
      <c r="E137" s="49" t="s">
        <v>29</v>
      </c>
      <c r="F137" s="50">
        <v>3232713</v>
      </c>
      <c r="G137" s="52">
        <v>1029706.09375</v>
      </c>
    </row>
    <row r="138" spans="1:7">
      <c r="A138" s="49" t="s">
        <v>211</v>
      </c>
      <c r="B138" s="49" t="s">
        <v>67</v>
      </c>
      <c r="C138" s="49" t="s">
        <v>161</v>
      </c>
      <c r="D138" s="49" t="s">
        <v>166</v>
      </c>
      <c r="E138" s="49" t="s">
        <v>87</v>
      </c>
      <c r="F138" s="50">
        <v>24895.66015625</v>
      </c>
      <c r="G138" s="52">
        <v>17463.599609375</v>
      </c>
    </row>
    <row r="139" spans="1:7">
      <c r="A139" s="49" t="s">
        <v>211</v>
      </c>
      <c r="B139" s="49" t="s">
        <v>67</v>
      </c>
      <c r="C139" s="49" t="s">
        <v>161</v>
      </c>
      <c r="D139" s="49" t="s">
        <v>165</v>
      </c>
      <c r="E139" s="49" t="s">
        <v>29</v>
      </c>
      <c r="F139" s="50">
        <v>274999.875</v>
      </c>
      <c r="G139" s="52">
        <v>84689</v>
      </c>
    </row>
    <row r="140" spans="1:7">
      <c r="A140" s="49" t="s">
        <v>211</v>
      </c>
      <c r="B140" s="49" t="s">
        <v>67</v>
      </c>
      <c r="C140" s="49" t="s">
        <v>161</v>
      </c>
      <c r="D140" s="49" t="s">
        <v>164</v>
      </c>
      <c r="E140" s="49" t="s">
        <v>88</v>
      </c>
      <c r="F140" s="50">
        <v>678580.8125</v>
      </c>
      <c r="G140" s="52">
        <v>130866</v>
      </c>
    </row>
    <row r="141" spans="1:7">
      <c r="A141" s="49" t="s">
        <v>211</v>
      </c>
      <c r="B141" s="49" t="s">
        <v>157</v>
      </c>
      <c r="C141" s="49" t="s">
        <v>158</v>
      </c>
      <c r="D141" s="49" t="s">
        <v>159</v>
      </c>
      <c r="E141" s="49" t="s">
        <v>29</v>
      </c>
      <c r="F141" s="50">
        <v>41912.3515625</v>
      </c>
      <c r="G141" s="52">
        <v>36960</v>
      </c>
    </row>
    <row r="142" spans="1:7">
      <c r="A142" s="49" t="s">
        <v>211</v>
      </c>
      <c r="B142" s="49" t="s">
        <v>67</v>
      </c>
      <c r="C142" s="49" t="s">
        <v>161</v>
      </c>
      <c r="D142" s="49" t="s">
        <v>164</v>
      </c>
      <c r="E142" s="49" t="s">
        <v>88</v>
      </c>
      <c r="F142" s="50">
        <v>10478086.25</v>
      </c>
      <c r="G142" s="52">
        <v>1950875.875</v>
      </c>
    </row>
    <row r="143" spans="1:7">
      <c r="A143" s="49" t="s">
        <v>211</v>
      </c>
      <c r="B143" s="49" t="s">
        <v>67</v>
      </c>
      <c r="C143" s="49" t="s">
        <v>161</v>
      </c>
      <c r="D143" s="49" t="s">
        <v>165</v>
      </c>
      <c r="E143" s="49" t="s">
        <v>29</v>
      </c>
      <c r="F143" s="50">
        <v>372366.515625</v>
      </c>
      <c r="G143" s="52">
        <v>116608.4375</v>
      </c>
    </row>
    <row r="144" spans="1:7">
      <c r="A144" s="49" t="s">
        <v>211</v>
      </c>
      <c r="B144" s="49" t="s">
        <v>67</v>
      </c>
      <c r="C144" s="49" t="s">
        <v>161</v>
      </c>
      <c r="D144" s="49" t="s">
        <v>164</v>
      </c>
      <c r="E144" s="49" t="s">
        <v>88</v>
      </c>
      <c r="F144" s="50">
        <v>1047808.625</v>
      </c>
      <c r="G144" s="52">
        <v>187351.5</v>
      </c>
    </row>
    <row r="145" spans="1:7">
      <c r="A145" s="49" t="s">
        <v>211</v>
      </c>
      <c r="B145" s="49" t="s">
        <v>67</v>
      </c>
      <c r="C145" s="49" t="s">
        <v>161</v>
      </c>
      <c r="D145" s="49" t="s">
        <v>164</v>
      </c>
      <c r="E145" s="49" t="s">
        <v>88</v>
      </c>
      <c r="F145" s="50">
        <v>1297286.875</v>
      </c>
      <c r="G145" s="52">
        <v>232037</v>
      </c>
    </row>
    <row r="146" spans="1:7" ht="15.75" thickBot="1">
      <c r="A146" s="49" t="s">
        <v>211</v>
      </c>
      <c r="B146" s="49" t="s">
        <v>67</v>
      </c>
      <c r="C146" s="49" t="s">
        <v>161</v>
      </c>
      <c r="D146" s="49" t="s">
        <v>165</v>
      </c>
      <c r="E146" s="49" t="s">
        <v>29</v>
      </c>
      <c r="F146" s="50">
        <v>9376677.5</v>
      </c>
      <c r="G146" s="52">
        <v>3462211.375</v>
      </c>
    </row>
    <row r="147" spans="1:7" ht="15.75" thickBot="1">
      <c r="A147" s="53" t="s">
        <v>211</v>
      </c>
      <c r="B147" s="54"/>
      <c r="C147" s="54"/>
      <c r="D147" s="54"/>
      <c r="E147" s="54"/>
      <c r="F147" s="54">
        <f>SUM(F124:F146)</f>
        <v>39129679.587890625</v>
      </c>
      <c r="G147" s="55">
        <f>SUM(G124:G146)</f>
        <v>10167236.849609375</v>
      </c>
    </row>
    <row r="148" spans="1:7" ht="30">
      <c r="A148" s="49" t="s">
        <v>317</v>
      </c>
      <c r="B148" s="49" t="s">
        <v>340</v>
      </c>
      <c r="C148" s="49" t="s">
        <v>158</v>
      </c>
      <c r="D148" s="49" t="s">
        <v>341</v>
      </c>
      <c r="E148" s="49" t="s">
        <v>88</v>
      </c>
      <c r="F148" s="50">
        <v>25436.80078125</v>
      </c>
      <c r="G148" s="52">
        <v>15616.58984375</v>
      </c>
    </row>
    <row r="149" spans="1:7" ht="30">
      <c r="A149" s="49" t="s">
        <v>317</v>
      </c>
      <c r="B149" s="49" t="s">
        <v>340</v>
      </c>
      <c r="C149" s="49" t="s">
        <v>158</v>
      </c>
      <c r="D149" s="49" t="s">
        <v>341</v>
      </c>
      <c r="E149" s="49" t="s">
        <v>29</v>
      </c>
      <c r="F149" s="50">
        <v>8945.3798828125</v>
      </c>
      <c r="G149" s="52">
        <v>31254.330078125</v>
      </c>
    </row>
    <row r="150" spans="1:7">
      <c r="A150" s="49" t="s">
        <v>317</v>
      </c>
      <c r="B150" s="49" t="s">
        <v>67</v>
      </c>
      <c r="C150" s="49" t="s">
        <v>161</v>
      </c>
      <c r="D150" s="49" t="s">
        <v>165</v>
      </c>
      <c r="E150" s="49" t="s">
        <v>29</v>
      </c>
      <c r="F150" s="50">
        <v>8000000</v>
      </c>
      <c r="G150" s="52">
        <v>2653280</v>
      </c>
    </row>
    <row r="151" spans="1:7">
      <c r="A151" s="49" t="s">
        <v>317</v>
      </c>
      <c r="B151" s="49" t="s">
        <v>67</v>
      </c>
      <c r="C151" s="49" t="s">
        <v>161</v>
      </c>
      <c r="D151" s="49" t="s">
        <v>164</v>
      </c>
      <c r="E151" s="49" t="s">
        <v>29</v>
      </c>
      <c r="F151" s="50">
        <v>349999.84375</v>
      </c>
      <c r="G151" s="52">
        <v>160984</v>
      </c>
    </row>
    <row r="152" spans="1:7">
      <c r="A152" s="49" t="s">
        <v>317</v>
      </c>
      <c r="B152" s="49" t="s">
        <v>67</v>
      </c>
      <c r="C152" s="49" t="s">
        <v>161</v>
      </c>
      <c r="D152" s="49" t="s">
        <v>164</v>
      </c>
      <c r="E152" s="49" t="s">
        <v>88</v>
      </c>
      <c r="F152" s="50">
        <v>2494782.5</v>
      </c>
      <c r="G152" s="52">
        <v>452600</v>
      </c>
    </row>
    <row r="153" spans="1:7">
      <c r="A153" s="49" t="s">
        <v>317</v>
      </c>
      <c r="B153" s="49" t="s">
        <v>67</v>
      </c>
      <c r="C153" s="49" t="s">
        <v>161</v>
      </c>
      <c r="D153" s="49" t="s">
        <v>164</v>
      </c>
      <c r="E153" s="49" t="s">
        <v>29</v>
      </c>
      <c r="F153" s="50">
        <v>2500000</v>
      </c>
      <c r="G153" s="52">
        <v>363825</v>
      </c>
    </row>
    <row r="154" spans="1:7">
      <c r="A154" s="49" t="s">
        <v>317</v>
      </c>
      <c r="B154" s="49" t="s">
        <v>67</v>
      </c>
      <c r="C154" s="49" t="s">
        <v>161</v>
      </c>
      <c r="D154" s="49" t="s">
        <v>165</v>
      </c>
      <c r="E154" s="49" t="s">
        <v>29</v>
      </c>
      <c r="F154" s="50">
        <v>800000</v>
      </c>
      <c r="G154" s="52">
        <v>248448</v>
      </c>
    </row>
    <row r="155" spans="1:7" ht="30">
      <c r="A155" s="49" t="s">
        <v>317</v>
      </c>
      <c r="B155" s="49" t="s">
        <v>340</v>
      </c>
      <c r="C155" s="49" t="s">
        <v>158</v>
      </c>
      <c r="D155" s="49" t="s">
        <v>341</v>
      </c>
      <c r="E155" s="49" t="s">
        <v>50</v>
      </c>
      <c r="F155" s="50">
        <v>24947.830078125</v>
      </c>
      <c r="G155" s="52">
        <v>23811.19921875</v>
      </c>
    </row>
    <row r="156" spans="1:7" ht="30">
      <c r="A156" s="49" t="s">
        <v>317</v>
      </c>
      <c r="B156" s="49" t="s">
        <v>340</v>
      </c>
      <c r="C156" s="49" t="s">
        <v>158</v>
      </c>
      <c r="D156" s="49" t="s">
        <v>341</v>
      </c>
      <c r="E156" s="49" t="s">
        <v>61</v>
      </c>
      <c r="F156" s="50">
        <v>17580.05078125</v>
      </c>
      <c r="G156" s="52">
        <v>18499</v>
      </c>
    </row>
    <row r="157" spans="1:7" ht="30">
      <c r="A157" s="49" t="s">
        <v>317</v>
      </c>
      <c r="B157" s="49" t="s">
        <v>340</v>
      </c>
      <c r="C157" s="49" t="s">
        <v>158</v>
      </c>
      <c r="D157" s="49" t="s">
        <v>341</v>
      </c>
      <c r="E157" s="49" t="s">
        <v>50</v>
      </c>
      <c r="F157" s="50">
        <v>47780.078125</v>
      </c>
      <c r="G157" s="52">
        <v>39173.91015625</v>
      </c>
    </row>
    <row r="158" spans="1:7">
      <c r="A158" s="49" t="s">
        <v>317</v>
      </c>
      <c r="B158" s="49" t="s">
        <v>340</v>
      </c>
      <c r="C158" s="49" t="s">
        <v>158</v>
      </c>
      <c r="D158" s="49" t="s">
        <v>342</v>
      </c>
      <c r="E158" s="49" t="s">
        <v>50</v>
      </c>
      <c r="F158" s="50">
        <v>23800.23046875</v>
      </c>
      <c r="G158" s="52">
        <v>18343.83984375</v>
      </c>
    </row>
    <row r="159" spans="1:7">
      <c r="A159" s="49" t="s">
        <v>317</v>
      </c>
      <c r="B159" s="49" t="s">
        <v>4</v>
      </c>
      <c r="C159" s="49" t="s">
        <v>158</v>
      </c>
      <c r="D159" s="49" t="s">
        <v>209</v>
      </c>
      <c r="E159" s="49" t="s">
        <v>50</v>
      </c>
      <c r="F159" s="50">
        <v>23890.0390625</v>
      </c>
      <c r="G159" s="52">
        <v>18098.640625</v>
      </c>
    </row>
    <row r="160" spans="1:7">
      <c r="A160" s="49" t="s">
        <v>317</v>
      </c>
      <c r="B160" s="49" t="s">
        <v>67</v>
      </c>
      <c r="C160" s="49" t="s">
        <v>161</v>
      </c>
      <c r="D160" s="49" t="s">
        <v>166</v>
      </c>
      <c r="E160" s="49" t="s">
        <v>87</v>
      </c>
      <c r="F160" s="50">
        <v>23537.76953125</v>
      </c>
      <c r="G160" s="52">
        <v>8550</v>
      </c>
    </row>
    <row r="161" spans="1:7" ht="30">
      <c r="A161" s="49" t="s">
        <v>317</v>
      </c>
      <c r="B161" s="49" t="s">
        <v>340</v>
      </c>
      <c r="C161" s="49" t="s">
        <v>158</v>
      </c>
      <c r="D161" s="49" t="s">
        <v>341</v>
      </c>
      <c r="E161" s="49" t="s">
        <v>318</v>
      </c>
      <c r="F161" s="50">
        <v>18365.19921875</v>
      </c>
      <c r="G161" s="52">
        <v>18123.220703125</v>
      </c>
    </row>
    <row r="162" spans="1:7">
      <c r="A162" s="49" t="s">
        <v>317</v>
      </c>
      <c r="B162" s="49" t="s">
        <v>67</v>
      </c>
      <c r="C162" s="49" t="s">
        <v>161</v>
      </c>
      <c r="D162" s="49" t="s">
        <v>165</v>
      </c>
      <c r="E162" s="49" t="s">
        <v>29</v>
      </c>
      <c r="F162" s="50">
        <v>4000000</v>
      </c>
      <c r="G162" s="52">
        <v>1329360</v>
      </c>
    </row>
    <row r="163" spans="1:7">
      <c r="A163" s="49" t="s">
        <v>317</v>
      </c>
      <c r="B163" s="49" t="s">
        <v>67</v>
      </c>
      <c r="C163" s="49" t="s">
        <v>161</v>
      </c>
      <c r="D163" s="49" t="s">
        <v>165</v>
      </c>
      <c r="E163" s="49" t="s">
        <v>29</v>
      </c>
      <c r="F163" s="50">
        <v>800000</v>
      </c>
      <c r="G163" s="52">
        <v>242096</v>
      </c>
    </row>
    <row r="164" spans="1:7">
      <c r="A164" s="49" t="s">
        <v>317</v>
      </c>
      <c r="B164" s="49" t="s">
        <v>67</v>
      </c>
      <c r="C164" s="49" t="s">
        <v>161</v>
      </c>
      <c r="D164" s="49" t="s">
        <v>164</v>
      </c>
      <c r="E164" s="49" t="s">
        <v>29</v>
      </c>
      <c r="F164" s="50">
        <v>500</v>
      </c>
      <c r="G164" s="52">
        <v>86992.1484375</v>
      </c>
    </row>
    <row r="165" spans="1:7">
      <c r="A165" s="49" t="s">
        <v>317</v>
      </c>
      <c r="B165" s="49" t="s">
        <v>67</v>
      </c>
      <c r="C165" s="49" t="s">
        <v>161</v>
      </c>
      <c r="D165" s="49" t="s">
        <v>164</v>
      </c>
      <c r="E165" s="49" t="s">
        <v>29</v>
      </c>
      <c r="F165" s="50">
        <v>3800000</v>
      </c>
      <c r="G165" s="52">
        <v>540056</v>
      </c>
    </row>
    <row r="166" spans="1:7" ht="30">
      <c r="A166" s="49" t="s">
        <v>317</v>
      </c>
      <c r="B166" s="49" t="s">
        <v>340</v>
      </c>
      <c r="C166" s="49" t="s">
        <v>158</v>
      </c>
      <c r="D166" s="49" t="s">
        <v>341</v>
      </c>
      <c r="E166" s="49" t="s">
        <v>29</v>
      </c>
      <c r="F166" s="50">
        <v>18735.8203125</v>
      </c>
      <c r="G166" s="52">
        <v>23112.080078125</v>
      </c>
    </row>
    <row r="167" spans="1:7">
      <c r="A167" s="49" t="s">
        <v>317</v>
      </c>
      <c r="B167" s="49" t="s">
        <v>4</v>
      </c>
      <c r="C167" s="49" t="s">
        <v>158</v>
      </c>
      <c r="D167" s="49" t="s">
        <v>209</v>
      </c>
      <c r="E167" s="49" t="s">
        <v>50</v>
      </c>
      <c r="F167" s="50">
        <v>49396.69140625</v>
      </c>
      <c r="G167" s="52">
        <v>34411.5</v>
      </c>
    </row>
    <row r="168" spans="1:7">
      <c r="A168" s="49" t="s">
        <v>317</v>
      </c>
      <c r="B168" s="49" t="s">
        <v>67</v>
      </c>
      <c r="C168" s="49" t="s">
        <v>161</v>
      </c>
      <c r="D168" s="49" t="s">
        <v>164</v>
      </c>
      <c r="E168" s="49" t="s">
        <v>29</v>
      </c>
      <c r="F168" s="50">
        <v>299373.90625</v>
      </c>
      <c r="G168" s="52">
        <v>54096.9296875</v>
      </c>
    </row>
    <row r="169" spans="1:7">
      <c r="A169" s="49" t="s">
        <v>317</v>
      </c>
      <c r="B169" s="49" t="s">
        <v>91</v>
      </c>
      <c r="C169" s="49" t="s">
        <v>161</v>
      </c>
      <c r="D169" s="49" t="s">
        <v>229</v>
      </c>
      <c r="E169" s="49" t="s">
        <v>46</v>
      </c>
      <c r="F169" s="50">
        <v>47670.30078125</v>
      </c>
      <c r="G169" s="52">
        <v>16895.490234375</v>
      </c>
    </row>
    <row r="170" spans="1:7">
      <c r="A170" s="49" t="s">
        <v>317</v>
      </c>
      <c r="B170" s="49" t="s">
        <v>67</v>
      </c>
      <c r="C170" s="49" t="s">
        <v>161</v>
      </c>
      <c r="D170" s="49" t="s">
        <v>163</v>
      </c>
      <c r="E170" s="49" t="s">
        <v>29</v>
      </c>
      <c r="F170" s="50">
        <v>404292.03125</v>
      </c>
      <c r="G170" s="52">
        <v>179972.423828125</v>
      </c>
    </row>
    <row r="171" spans="1:7">
      <c r="A171" s="49" t="s">
        <v>317</v>
      </c>
      <c r="B171" s="49" t="s">
        <v>67</v>
      </c>
      <c r="C171" s="49" t="s">
        <v>161</v>
      </c>
      <c r="D171" s="49" t="s">
        <v>164</v>
      </c>
      <c r="E171" s="49" t="s">
        <v>29</v>
      </c>
      <c r="F171" s="50">
        <v>2993739</v>
      </c>
      <c r="G171" s="52">
        <v>535530.1875</v>
      </c>
    </row>
    <row r="172" spans="1:7">
      <c r="A172" s="49" t="s">
        <v>317</v>
      </c>
      <c r="B172" s="49" t="s">
        <v>67</v>
      </c>
      <c r="C172" s="49" t="s">
        <v>161</v>
      </c>
      <c r="D172" s="49" t="s">
        <v>164</v>
      </c>
      <c r="E172" s="49" t="s">
        <v>29</v>
      </c>
      <c r="F172" s="50">
        <v>11496.41015625</v>
      </c>
      <c r="G172" s="52">
        <v>2084.139892578125</v>
      </c>
    </row>
    <row r="173" spans="1:7">
      <c r="A173" s="49" t="s">
        <v>317</v>
      </c>
      <c r="B173" s="49" t="s">
        <v>67</v>
      </c>
      <c r="C173" s="49" t="s">
        <v>161</v>
      </c>
      <c r="D173" s="49" t="s">
        <v>165</v>
      </c>
      <c r="E173" s="49" t="s">
        <v>29</v>
      </c>
      <c r="F173" s="50">
        <v>3533.219970703125</v>
      </c>
      <c r="G173" s="52">
        <v>1273488.625</v>
      </c>
    </row>
    <row r="174" spans="1:7">
      <c r="A174" s="49" t="s">
        <v>317</v>
      </c>
      <c r="B174" s="49" t="s">
        <v>67</v>
      </c>
      <c r="C174" s="49" t="s">
        <v>161</v>
      </c>
      <c r="D174" s="49" t="s">
        <v>164</v>
      </c>
      <c r="E174" s="49" t="s">
        <v>29</v>
      </c>
      <c r="F174" s="50">
        <v>997913</v>
      </c>
      <c r="G174" s="52">
        <v>182150.515625</v>
      </c>
    </row>
    <row r="175" spans="1:7">
      <c r="A175" s="49" t="s">
        <v>317</v>
      </c>
      <c r="B175" s="49" t="s">
        <v>4</v>
      </c>
      <c r="C175" s="49" t="s">
        <v>158</v>
      </c>
      <c r="D175" s="49" t="s">
        <v>209</v>
      </c>
      <c r="E175" s="49" t="s">
        <v>61</v>
      </c>
      <c r="F175" s="50">
        <v>73927.21875</v>
      </c>
      <c r="G175" s="52">
        <v>56514</v>
      </c>
    </row>
    <row r="176" spans="1:7" ht="30">
      <c r="A176" s="49" t="s">
        <v>317</v>
      </c>
      <c r="B176" s="49" t="s">
        <v>340</v>
      </c>
      <c r="C176" s="49" t="s">
        <v>158</v>
      </c>
      <c r="D176" s="49" t="s">
        <v>341</v>
      </c>
      <c r="E176" s="49" t="s">
        <v>55</v>
      </c>
      <c r="F176" s="50">
        <v>26474.630859375</v>
      </c>
      <c r="G176" s="52">
        <v>14046.3603515625</v>
      </c>
    </row>
    <row r="177" spans="1:7">
      <c r="A177" s="49" t="s">
        <v>317</v>
      </c>
      <c r="B177" s="49" t="s">
        <v>157</v>
      </c>
      <c r="C177" s="49" t="s">
        <v>158</v>
      </c>
      <c r="D177" s="49" t="s">
        <v>159</v>
      </c>
      <c r="E177" s="49" t="s">
        <v>29</v>
      </c>
      <c r="F177" s="50">
        <v>19124.099609375</v>
      </c>
      <c r="G177" s="52">
        <v>30695.630859375</v>
      </c>
    </row>
    <row r="178" spans="1:7">
      <c r="A178" s="49" t="s">
        <v>317</v>
      </c>
      <c r="B178" s="49" t="s">
        <v>67</v>
      </c>
      <c r="C178" s="49" t="s">
        <v>161</v>
      </c>
      <c r="D178" s="49" t="s">
        <v>164</v>
      </c>
      <c r="E178" s="49" t="s">
        <v>29</v>
      </c>
      <c r="F178" s="50">
        <v>16465392</v>
      </c>
      <c r="G178" s="52">
        <v>3266967.75</v>
      </c>
    </row>
    <row r="179" spans="1:7" ht="30">
      <c r="A179" s="49" t="s">
        <v>317</v>
      </c>
      <c r="B179" s="49" t="s">
        <v>340</v>
      </c>
      <c r="C179" s="49" t="s">
        <v>158</v>
      </c>
      <c r="D179" s="49" t="s">
        <v>341</v>
      </c>
      <c r="E179" s="49" t="s">
        <v>29</v>
      </c>
      <c r="F179" s="50">
        <v>14908.25</v>
      </c>
      <c r="G179" s="52">
        <v>26810</v>
      </c>
    </row>
    <row r="180" spans="1:7">
      <c r="A180" s="49" t="s">
        <v>317</v>
      </c>
      <c r="B180" s="49" t="s">
        <v>67</v>
      </c>
      <c r="C180" s="49" t="s">
        <v>161</v>
      </c>
      <c r="D180" s="49" t="s">
        <v>164</v>
      </c>
      <c r="E180" s="49" t="s">
        <v>29</v>
      </c>
      <c r="F180" s="50">
        <v>3800000</v>
      </c>
      <c r="G180" s="52">
        <v>556206</v>
      </c>
    </row>
    <row r="181" spans="1:7" ht="30">
      <c r="A181" s="49" t="s">
        <v>317</v>
      </c>
      <c r="B181" s="49" t="s">
        <v>340</v>
      </c>
      <c r="C181" s="49" t="s">
        <v>158</v>
      </c>
      <c r="D181" s="49" t="s">
        <v>341</v>
      </c>
      <c r="E181" s="49" t="s">
        <v>29</v>
      </c>
      <c r="F181" s="50">
        <v>16404.10009765625</v>
      </c>
      <c r="G181" s="52">
        <v>25800.56005859375</v>
      </c>
    </row>
    <row r="182" spans="1:7">
      <c r="A182" s="49" t="s">
        <v>317</v>
      </c>
      <c r="B182" s="49" t="s">
        <v>4</v>
      </c>
      <c r="C182" s="49" t="s">
        <v>158</v>
      </c>
      <c r="D182" s="49" t="s">
        <v>209</v>
      </c>
      <c r="E182" s="49" t="s">
        <v>29</v>
      </c>
      <c r="F182" s="50">
        <v>1482.7699584960937</v>
      </c>
      <c r="G182" s="52">
        <v>2239.1099853515625</v>
      </c>
    </row>
    <row r="183" spans="1:7" ht="30">
      <c r="A183" s="49" t="s">
        <v>317</v>
      </c>
      <c r="B183" s="49" t="s">
        <v>340</v>
      </c>
      <c r="C183" s="49" t="s">
        <v>158</v>
      </c>
      <c r="D183" s="49" t="s">
        <v>341</v>
      </c>
      <c r="E183" s="49" t="s">
        <v>88</v>
      </c>
      <c r="F183" s="50">
        <v>26654.259765625</v>
      </c>
      <c r="G183" s="52">
        <v>19392.140625</v>
      </c>
    </row>
    <row r="184" spans="1:7">
      <c r="A184" s="49" t="s">
        <v>317</v>
      </c>
      <c r="B184" s="49" t="s">
        <v>67</v>
      </c>
      <c r="C184" s="49" t="s">
        <v>161</v>
      </c>
      <c r="D184" s="49" t="s">
        <v>164</v>
      </c>
      <c r="E184" s="49" t="s">
        <v>29</v>
      </c>
      <c r="F184" s="50">
        <v>3624807</v>
      </c>
      <c r="G184" s="52">
        <v>537667.625</v>
      </c>
    </row>
    <row r="185" spans="1:7">
      <c r="A185" s="49" t="s">
        <v>317</v>
      </c>
      <c r="B185" s="49" t="s">
        <v>67</v>
      </c>
      <c r="C185" s="49" t="s">
        <v>161</v>
      </c>
      <c r="D185" s="49" t="s">
        <v>165</v>
      </c>
      <c r="E185" s="49" t="s">
        <v>29</v>
      </c>
      <c r="F185" s="50">
        <v>1500000</v>
      </c>
      <c r="G185" s="52">
        <v>454605</v>
      </c>
    </row>
    <row r="186" spans="1:7">
      <c r="A186" s="49" t="s">
        <v>317</v>
      </c>
      <c r="B186" s="49" t="s">
        <v>4</v>
      </c>
      <c r="C186" s="49" t="s">
        <v>158</v>
      </c>
      <c r="D186" s="49" t="s">
        <v>209</v>
      </c>
      <c r="E186" s="49" t="s">
        <v>61</v>
      </c>
      <c r="F186" s="50">
        <v>119749.5625</v>
      </c>
      <c r="G186" s="52">
        <v>166962</v>
      </c>
    </row>
    <row r="187" spans="1:7">
      <c r="A187" s="49" t="s">
        <v>317</v>
      </c>
      <c r="B187" s="49" t="s">
        <v>157</v>
      </c>
      <c r="C187" s="49" t="s">
        <v>158</v>
      </c>
      <c r="D187" s="49" t="s">
        <v>159</v>
      </c>
      <c r="E187" s="49" t="s">
        <v>29</v>
      </c>
      <c r="F187" s="50">
        <v>125737.0546875</v>
      </c>
      <c r="G187" s="52">
        <v>102246</v>
      </c>
    </row>
    <row r="188" spans="1:7" ht="30">
      <c r="A188" s="49" t="s">
        <v>317</v>
      </c>
      <c r="B188" s="49" t="s">
        <v>340</v>
      </c>
      <c r="C188" s="49" t="s">
        <v>158</v>
      </c>
      <c r="D188" s="49" t="s">
        <v>341</v>
      </c>
      <c r="E188" s="49" t="s">
        <v>29</v>
      </c>
      <c r="F188" s="50">
        <v>184076.3505859375</v>
      </c>
      <c r="G188" s="52">
        <v>184624.5087890625</v>
      </c>
    </row>
    <row r="189" spans="1:7">
      <c r="A189" s="49" t="s">
        <v>317</v>
      </c>
      <c r="B189" s="49" t="s">
        <v>67</v>
      </c>
      <c r="C189" s="49" t="s">
        <v>161</v>
      </c>
      <c r="D189" s="49" t="s">
        <v>165</v>
      </c>
      <c r="E189" s="49" t="s">
        <v>29</v>
      </c>
      <c r="F189" s="50">
        <v>3900000</v>
      </c>
      <c r="G189" s="52">
        <v>1272180</v>
      </c>
    </row>
    <row r="190" spans="1:7" ht="30">
      <c r="A190" s="49" t="s">
        <v>317</v>
      </c>
      <c r="B190" s="49" t="s">
        <v>340</v>
      </c>
      <c r="C190" s="49" t="s">
        <v>158</v>
      </c>
      <c r="D190" s="49" t="s">
        <v>341</v>
      </c>
      <c r="E190" s="49" t="s">
        <v>61</v>
      </c>
      <c r="F190" s="50">
        <v>18063.419921875</v>
      </c>
      <c r="G190" s="52">
        <v>17770.119140625</v>
      </c>
    </row>
    <row r="191" spans="1:7" ht="30">
      <c r="A191" s="49" t="s">
        <v>317</v>
      </c>
      <c r="B191" s="49" t="s">
        <v>340</v>
      </c>
      <c r="C191" s="49" t="s">
        <v>158</v>
      </c>
      <c r="D191" s="49" t="s">
        <v>341</v>
      </c>
      <c r="E191" s="49" t="s">
        <v>52</v>
      </c>
      <c r="F191" s="50">
        <v>56881.0390625</v>
      </c>
      <c r="G191" s="52">
        <v>94099</v>
      </c>
    </row>
    <row r="192" spans="1:7">
      <c r="A192" s="49" t="s">
        <v>317</v>
      </c>
      <c r="B192" s="49" t="s">
        <v>67</v>
      </c>
      <c r="C192" s="49" t="s">
        <v>161</v>
      </c>
      <c r="D192" s="49" t="s">
        <v>164</v>
      </c>
      <c r="E192" s="49" t="s">
        <v>29</v>
      </c>
      <c r="F192" s="50">
        <v>1343004</v>
      </c>
      <c r="G192" s="52">
        <v>461402.4375</v>
      </c>
    </row>
    <row r="193" spans="1:7">
      <c r="A193" s="49" t="s">
        <v>317</v>
      </c>
      <c r="B193" s="49" t="s">
        <v>67</v>
      </c>
      <c r="C193" s="49" t="s">
        <v>161</v>
      </c>
      <c r="D193" s="49" t="s">
        <v>165</v>
      </c>
      <c r="E193" s="49" t="s">
        <v>29</v>
      </c>
      <c r="F193" s="50">
        <v>1343004</v>
      </c>
      <c r="G193" s="52">
        <v>417083.3125</v>
      </c>
    </row>
    <row r="194" spans="1:7">
      <c r="A194" s="49" t="s">
        <v>317</v>
      </c>
      <c r="B194" s="49" t="s">
        <v>157</v>
      </c>
      <c r="C194" s="49" t="s">
        <v>158</v>
      </c>
      <c r="D194" s="49" t="s">
        <v>159</v>
      </c>
      <c r="E194" s="49" t="s">
        <v>193</v>
      </c>
      <c r="F194" s="50">
        <v>25945.740234375</v>
      </c>
      <c r="G194" s="52">
        <v>40300</v>
      </c>
    </row>
    <row r="195" spans="1:7" ht="30">
      <c r="A195" s="49" t="s">
        <v>317</v>
      </c>
      <c r="B195" s="49" t="s">
        <v>340</v>
      </c>
      <c r="C195" s="49" t="s">
        <v>158</v>
      </c>
      <c r="D195" s="49" t="s">
        <v>341</v>
      </c>
      <c r="E195" s="49" t="s">
        <v>50</v>
      </c>
      <c r="F195" s="50">
        <v>71341.548828125</v>
      </c>
      <c r="G195" s="52">
        <v>55965.01953125</v>
      </c>
    </row>
    <row r="196" spans="1:7">
      <c r="A196" s="49" t="s">
        <v>317</v>
      </c>
      <c r="B196" s="49" t="s">
        <v>4</v>
      </c>
      <c r="C196" s="49" t="s">
        <v>158</v>
      </c>
      <c r="D196" s="49" t="s">
        <v>209</v>
      </c>
      <c r="E196" s="49" t="s">
        <v>50</v>
      </c>
      <c r="F196" s="50">
        <v>47780.078125</v>
      </c>
      <c r="G196" s="52">
        <v>32912.28125</v>
      </c>
    </row>
    <row r="197" spans="1:7">
      <c r="A197" s="49" t="s">
        <v>317</v>
      </c>
      <c r="B197" s="49" t="s">
        <v>67</v>
      </c>
      <c r="C197" s="49" t="s">
        <v>161</v>
      </c>
      <c r="D197" s="49" t="s">
        <v>164</v>
      </c>
      <c r="E197" s="49" t="s">
        <v>29</v>
      </c>
      <c r="F197" s="50">
        <v>4500000</v>
      </c>
      <c r="G197" s="52">
        <v>661230</v>
      </c>
    </row>
    <row r="198" spans="1:7">
      <c r="A198" s="49" t="s">
        <v>317</v>
      </c>
      <c r="B198" s="49" t="s">
        <v>67</v>
      </c>
      <c r="C198" s="49" t="s">
        <v>161</v>
      </c>
      <c r="D198" s="49" t="s">
        <v>165</v>
      </c>
      <c r="E198" s="49" t="s">
        <v>29</v>
      </c>
      <c r="F198" s="50">
        <v>1900000</v>
      </c>
      <c r="G198" s="52">
        <v>570323</v>
      </c>
    </row>
    <row r="199" spans="1:7">
      <c r="A199" s="49" t="s">
        <v>317</v>
      </c>
      <c r="B199" s="49" t="s">
        <v>67</v>
      </c>
      <c r="C199" s="49" t="s">
        <v>161</v>
      </c>
      <c r="D199" s="49" t="s">
        <v>164</v>
      </c>
      <c r="E199" s="49" t="s">
        <v>29</v>
      </c>
      <c r="F199" s="50">
        <v>399999.8125</v>
      </c>
      <c r="G199" s="52">
        <v>173977.296875</v>
      </c>
    </row>
    <row r="200" spans="1:7">
      <c r="A200" s="49" t="s">
        <v>317</v>
      </c>
      <c r="B200" s="49" t="s">
        <v>67</v>
      </c>
      <c r="C200" s="49" t="s">
        <v>161</v>
      </c>
      <c r="D200" s="49" t="s">
        <v>164</v>
      </c>
      <c r="E200" s="49" t="s">
        <v>29</v>
      </c>
      <c r="F200" s="50">
        <v>2000000</v>
      </c>
      <c r="G200" s="52">
        <v>297820</v>
      </c>
    </row>
    <row r="201" spans="1:7">
      <c r="A201" s="49" t="s">
        <v>317</v>
      </c>
      <c r="B201" s="49" t="s">
        <v>4</v>
      </c>
      <c r="C201" s="49" t="s">
        <v>158</v>
      </c>
      <c r="D201" s="49" t="s">
        <v>209</v>
      </c>
      <c r="E201" s="49" t="s">
        <v>66</v>
      </c>
      <c r="F201" s="50">
        <v>23351.16015625</v>
      </c>
      <c r="G201" s="52">
        <v>5238.02001953125</v>
      </c>
    </row>
    <row r="202" spans="1:7" ht="30.75" thickBot="1">
      <c r="A202" s="49" t="s">
        <v>317</v>
      </c>
      <c r="B202" s="49" t="s">
        <v>340</v>
      </c>
      <c r="C202" s="49" t="s">
        <v>158</v>
      </c>
      <c r="D202" s="49" t="s">
        <v>341</v>
      </c>
      <c r="E202" s="49" t="s">
        <v>61</v>
      </c>
      <c r="F202" s="50">
        <v>75756.5703125</v>
      </c>
      <c r="G202" s="52">
        <v>59523.599609375</v>
      </c>
    </row>
    <row r="203" spans="1:7" ht="15.75" thickBot="1">
      <c r="A203" s="53" t="s">
        <v>317</v>
      </c>
      <c r="B203" s="54"/>
      <c r="C203" s="54"/>
      <c r="D203" s="54"/>
      <c r="E203" s="54"/>
      <c r="F203" s="54">
        <f>SUM(F148:F202)</f>
        <v>69489580.76776123</v>
      </c>
      <c r="G203" s="55">
        <f>SUM(G148:G202)</f>
        <v>18175454.54284668</v>
      </c>
    </row>
    <row r="204" spans="1:7">
      <c r="A204" s="49" t="s">
        <v>344</v>
      </c>
      <c r="B204" s="49" t="s">
        <v>67</v>
      </c>
      <c r="C204" s="49" t="s">
        <v>161</v>
      </c>
      <c r="D204" s="49" t="s">
        <v>165</v>
      </c>
      <c r="E204" s="49" t="s">
        <v>29</v>
      </c>
      <c r="F204" s="50">
        <v>486482.59375</v>
      </c>
      <c r="G204" s="52">
        <v>175089.8828125</v>
      </c>
    </row>
    <row r="205" spans="1:7">
      <c r="A205" s="49" t="s">
        <v>344</v>
      </c>
      <c r="B205" s="49" t="s">
        <v>157</v>
      </c>
      <c r="C205" s="49" t="s">
        <v>158</v>
      </c>
      <c r="D205" s="49" t="s">
        <v>160</v>
      </c>
      <c r="E205" s="49" t="s">
        <v>29</v>
      </c>
      <c r="F205" s="50">
        <v>20411.859375</v>
      </c>
      <c r="G205" s="52">
        <v>23852.599609375</v>
      </c>
    </row>
    <row r="206" spans="1:7">
      <c r="A206" s="49" t="s">
        <v>344</v>
      </c>
      <c r="B206" s="49" t="s">
        <v>67</v>
      </c>
      <c r="C206" s="49" t="s">
        <v>161</v>
      </c>
      <c r="D206" s="49" t="s">
        <v>165</v>
      </c>
      <c r="E206" s="49" t="s">
        <v>29</v>
      </c>
      <c r="F206" s="50">
        <v>1300502</v>
      </c>
      <c r="G206" s="52">
        <v>404502.046875</v>
      </c>
    </row>
    <row r="207" spans="1:7">
      <c r="A207" s="49" t="s">
        <v>344</v>
      </c>
      <c r="B207" s="49" t="s">
        <v>67</v>
      </c>
      <c r="C207" s="49" t="s">
        <v>161</v>
      </c>
      <c r="D207" s="49" t="s">
        <v>164</v>
      </c>
      <c r="E207" s="49" t="s">
        <v>29</v>
      </c>
      <c r="F207" s="50">
        <v>1144585.375</v>
      </c>
      <c r="G207" s="52">
        <v>241133.75</v>
      </c>
    </row>
    <row r="208" spans="1:7">
      <c r="A208" s="49" t="s">
        <v>344</v>
      </c>
      <c r="B208" s="49" t="s">
        <v>4</v>
      </c>
      <c r="C208" s="49" t="s">
        <v>158</v>
      </c>
      <c r="D208" s="49" t="s">
        <v>209</v>
      </c>
      <c r="E208" s="49" t="s">
        <v>50</v>
      </c>
      <c r="F208" s="50">
        <v>24927.869140625</v>
      </c>
      <c r="G208" s="52">
        <v>22853.69921875</v>
      </c>
    </row>
    <row r="209" spans="1:7">
      <c r="A209" s="49" t="s">
        <v>344</v>
      </c>
      <c r="B209" s="49" t="s">
        <v>4</v>
      </c>
      <c r="C209" s="49" t="s">
        <v>158</v>
      </c>
      <c r="D209" s="49" t="s">
        <v>209</v>
      </c>
      <c r="E209" s="49" t="s">
        <v>29</v>
      </c>
      <c r="F209" s="50">
        <v>20269.880859375</v>
      </c>
      <c r="G209" s="52">
        <v>42056.6796875</v>
      </c>
    </row>
    <row r="210" spans="1:7">
      <c r="A210" s="49" t="s">
        <v>344</v>
      </c>
      <c r="B210" s="49" t="s">
        <v>67</v>
      </c>
      <c r="C210" s="49" t="s">
        <v>161</v>
      </c>
      <c r="D210" s="49" t="s">
        <v>165</v>
      </c>
      <c r="E210" s="49" t="s">
        <v>29</v>
      </c>
      <c r="F210" s="50">
        <v>800000</v>
      </c>
      <c r="G210" s="52">
        <v>367267.28125</v>
      </c>
    </row>
    <row r="211" spans="1:7">
      <c r="A211" s="49" t="s">
        <v>344</v>
      </c>
      <c r="B211" s="49" t="s">
        <v>67</v>
      </c>
      <c r="C211" s="49" t="s">
        <v>161</v>
      </c>
      <c r="D211" s="49" t="s">
        <v>164</v>
      </c>
      <c r="E211" s="49" t="s">
        <v>88</v>
      </c>
      <c r="F211" s="50">
        <v>2372000</v>
      </c>
      <c r="G211" s="52">
        <v>382481.28125</v>
      </c>
    </row>
    <row r="212" spans="1:7">
      <c r="A212" s="49" t="s">
        <v>344</v>
      </c>
      <c r="B212" s="49" t="s">
        <v>67</v>
      </c>
      <c r="C212" s="49" t="s">
        <v>161</v>
      </c>
      <c r="D212" s="49" t="s">
        <v>165</v>
      </c>
      <c r="E212" s="49" t="s">
        <v>29</v>
      </c>
      <c r="F212" s="50">
        <v>9304844.5</v>
      </c>
      <c r="G212" s="52">
        <v>3442591.125</v>
      </c>
    </row>
    <row r="213" spans="1:7">
      <c r="A213" s="49" t="s">
        <v>344</v>
      </c>
      <c r="B213" s="49" t="s">
        <v>67</v>
      </c>
      <c r="C213" s="49" t="s">
        <v>161</v>
      </c>
      <c r="D213" s="49" t="s">
        <v>164</v>
      </c>
      <c r="E213" s="49" t="s">
        <v>29</v>
      </c>
      <c r="F213" s="50">
        <v>9800000</v>
      </c>
      <c r="G213" s="52">
        <v>1769623</v>
      </c>
    </row>
    <row r="214" spans="1:7">
      <c r="A214" s="49" t="s">
        <v>344</v>
      </c>
      <c r="B214" s="49" t="s">
        <v>67</v>
      </c>
      <c r="C214" s="49" t="s">
        <v>161</v>
      </c>
      <c r="D214" s="49" t="s">
        <v>165</v>
      </c>
      <c r="E214" s="49" t="s">
        <v>29</v>
      </c>
      <c r="F214" s="50">
        <v>1285691.125</v>
      </c>
      <c r="G214" s="52">
        <v>448915.0625</v>
      </c>
    </row>
    <row r="215" spans="1:7">
      <c r="A215" s="49" t="s">
        <v>344</v>
      </c>
      <c r="B215" s="49" t="s">
        <v>67</v>
      </c>
      <c r="C215" s="49" t="s">
        <v>161</v>
      </c>
      <c r="D215" s="49" t="s">
        <v>164</v>
      </c>
      <c r="E215" s="49" t="s">
        <v>29</v>
      </c>
      <c r="F215" s="50">
        <v>1208680</v>
      </c>
      <c r="G215" s="52">
        <v>10775.990234375</v>
      </c>
    </row>
    <row r="216" spans="1:7">
      <c r="A216" s="49" t="s">
        <v>344</v>
      </c>
      <c r="B216" s="49" t="s">
        <v>67</v>
      </c>
      <c r="C216" s="49" t="s">
        <v>161</v>
      </c>
      <c r="D216" s="49" t="s">
        <v>165</v>
      </c>
      <c r="E216" s="49" t="s">
        <v>29</v>
      </c>
      <c r="F216" s="50">
        <v>7618588</v>
      </c>
      <c r="G216" s="52">
        <v>2377761.25</v>
      </c>
    </row>
    <row r="217" spans="1:7">
      <c r="A217" s="49" t="s">
        <v>344</v>
      </c>
      <c r="B217" s="49" t="s">
        <v>67</v>
      </c>
      <c r="C217" s="49" t="s">
        <v>161</v>
      </c>
      <c r="D217" s="49" t="s">
        <v>164</v>
      </c>
      <c r="E217" s="49" t="s">
        <v>29</v>
      </c>
      <c r="F217" s="50">
        <v>26411704</v>
      </c>
      <c r="G217" s="52">
        <v>4310126</v>
      </c>
    </row>
    <row r="218" spans="1:7">
      <c r="A218" s="49" t="s">
        <v>344</v>
      </c>
      <c r="B218" s="49" t="s">
        <v>157</v>
      </c>
      <c r="C218" s="49" t="s">
        <v>158</v>
      </c>
      <c r="D218" s="49" t="s">
        <v>192</v>
      </c>
      <c r="E218" s="49" t="s">
        <v>29</v>
      </c>
      <c r="F218" s="50">
        <v>23599.740234375</v>
      </c>
      <c r="G218" s="52">
        <v>27234.560546875</v>
      </c>
    </row>
    <row r="219" spans="1:7">
      <c r="A219" s="49" t="s">
        <v>344</v>
      </c>
      <c r="B219" s="49" t="s">
        <v>4</v>
      </c>
      <c r="C219" s="49" t="s">
        <v>158</v>
      </c>
      <c r="D219" s="49" t="s">
        <v>209</v>
      </c>
      <c r="E219" s="49" t="s">
        <v>88</v>
      </c>
      <c r="F219" s="50">
        <v>26081.44921875</v>
      </c>
      <c r="G219" s="52">
        <v>14259.5595703125</v>
      </c>
    </row>
    <row r="220" spans="1:7">
      <c r="A220" s="49" t="s">
        <v>344</v>
      </c>
      <c r="B220" s="49" t="s">
        <v>67</v>
      </c>
      <c r="C220" s="49" t="s">
        <v>161</v>
      </c>
      <c r="D220" s="49" t="s">
        <v>164</v>
      </c>
      <c r="E220" s="49" t="s">
        <v>363</v>
      </c>
      <c r="F220" s="50">
        <v>20001800</v>
      </c>
      <c r="G220" s="52">
        <v>3735334</v>
      </c>
    </row>
    <row r="221" spans="1:7">
      <c r="A221" s="49" t="s">
        <v>344</v>
      </c>
      <c r="B221" s="49" t="s">
        <v>67</v>
      </c>
      <c r="C221" s="49" t="s">
        <v>161</v>
      </c>
      <c r="D221" s="49" t="s">
        <v>165</v>
      </c>
      <c r="E221" s="49" t="s">
        <v>29</v>
      </c>
      <c r="F221" s="50">
        <v>801009.60498046875</v>
      </c>
      <c r="G221" s="52">
        <v>598837.8125</v>
      </c>
    </row>
    <row r="222" spans="1:7">
      <c r="A222" s="49" t="s">
        <v>344</v>
      </c>
      <c r="B222" s="49" t="s">
        <v>67</v>
      </c>
      <c r="C222" s="49" t="s">
        <v>161</v>
      </c>
      <c r="D222" s="49" t="s">
        <v>165</v>
      </c>
      <c r="E222" s="49" t="s">
        <v>29</v>
      </c>
      <c r="F222" s="50">
        <v>299373.90625</v>
      </c>
      <c r="G222" s="52">
        <v>109229.140625</v>
      </c>
    </row>
    <row r="223" spans="1:7">
      <c r="A223" s="49" t="s">
        <v>344</v>
      </c>
      <c r="B223" s="49" t="s">
        <v>67</v>
      </c>
      <c r="C223" s="49" t="s">
        <v>161</v>
      </c>
      <c r="D223" s="49" t="s">
        <v>164</v>
      </c>
      <c r="E223" s="49" t="s">
        <v>29</v>
      </c>
      <c r="F223" s="50">
        <v>18830863.5</v>
      </c>
      <c r="G223" s="52">
        <v>3529076.875</v>
      </c>
    </row>
    <row r="224" spans="1:7">
      <c r="A224" s="49" t="s">
        <v>344</v>
      </c>
      <c r="B224" s="49" t="s">
        <v>67</v>
      </c>
      <c r="C224" s="49" t="s">
        <v>161</v>
      </c>
      <c r="D224" s="49" t="s">
        <v>165</v>
      </c>
      <c r="E224" s="49" t="s">
        <v>29</v>
      </c>
      <c r="F224" s="50">
        <v>1511565.8199462891</v>
      </c>
      <c r="G224" s="52">
        <v>1201927.96875</v>
      </c>
    </row>
    <row r="225" spans="1:7">
      <c r="A225" s="49" t="s">
        <v>344</v>
      </c>
      <c r="B225" s="49" t="s">
        <v>67</v>
      </c>
      <c r="C225" s="49" t="s">
        <v>161</v>
      </c>
      <c r="D225" s="49" t="s">
        <v>164</v>
      </c>
      <c r="E225" s="49" t="s">
        <v>29</v>
      </c>
      <c r="F225" s="50">
        <v>2334960</v>
      </c>
      <c r="G225" s="52">
        <v>386924.9375</v>
      </c>
    </row>
    <row r="226" spans="1:7">
      <c r="A226" s="49" t="s">
        <v>344</v>
      </c>
      <c r="B226" s="49" t="s">
        <v>67</v>
      </c>
      <c r="C226" s="49" t="s">
        <v>161</v>
      </c>
      <c r="D226" s="49" t="s">
        <v>163</v>
      </c>
      <c r="E226" s="49" t="s">
        <v>29</v>
      </c>
      <c r="F226" s="50">
        <v>225650.078125</v>
      </c>
      <c r="G226" s="52">
        <v>60172.6083984375</v>
      </c>
    </row>
    <row r="227" spans="1:7">
      <c r="A227" s="49" t="s">
        <v>344</v>
      </c>
      <c r="B227" s="49" t="s">
        <v>157</v>
      </c>
      <c r="C227" s="49" t="s">
        <v>158</v>
      </c>
      <c r="D227" s="49" t="s">
        <v>159</v>
      </c>
      <c r="E227" s="49" t="s">
        <v>29</v>
      </c>
      <c r="F227" s="50">
        <v>45268.9609375</v>
      </c>
      <c r="G227" s="52">
        <v>81695</v>
      </c>
    </row>
    <row r="228" spans="1:7">
      <c r="A228" s="49" t="s">
        <v>344</v>
      </c>
      <c r="B228" s="49" t="s">
        <v>67</v>
      </c>
      <c r="C228" s="49" t="s">
        <v>161</v>
      </c>
      <c r="D228" s="49" t="s">
        <v>165</v>
      </c>
      <c r="E228" s="49" t="s">
        <v>29</v>
      </c>
      <c r="F228" s="50">
        <v>487004.234375</v>
      </c>
      <c r="G228" s="52">
        <v>165070.6484375</v>
      </c>
    </row>
    <row r="229" spans="1:7" ht="30">
      <c r="A229" s="49" t="s">
        <v>344</v>
      </c>
      <c r="B229" s="49" t="s">
        <v>340</v>
      </c>
      <c r="C229" s="49" t="s">
        <v>158</v>
      </c>
      <c r="D229" s="49" t="s">
        <v>341</v>
      </c>
      <c r="E229" s="49" t="s">
        <v>50</v>
      </c>
      <c r="F229" s="50">
        <v>47780.078125</v>
      </c>
      <c r="G229" s="52">
        <v>37896.640625</v>
      </c>
    </row>
    <row r="230" spans="1:7">
      <c r="A230" s="49" t="s">
        <v>344</v>
      </c>
      <c r="B230" s="49" t="s">
        <v>4</v>
      </c>
      <c r="C230" s="49" t="s">
        <v>158</v>
      </c>
      <c r="D230" s="49" t="s">
        <v>209</v>
      </c>
      <c r="E230" s="49" t="s">
        <v>29</v>
      </c>
      <c r="F230" s="50">
        <v>68684.28125</v>
      </c>
      <c r="G230" s="52">
        <v>56101.619140625</v>
      </c>
    </row>
    <row r="231" spans="1:7">
      <c r="A231" s="49" t="s">
        <v>344</v>
      </c>
      <c r="B231" s="49" t="s">
        <v>67</v>
      </c>
      <c r="C231" s="49" t="s">
        <v>161</v>
      </c>
      <c r="D231" s="49" t="s">
        <v>164</v>
      </c>
      <c r="E231" s="49" t="s">
        <v>29</v>
      </c>
      <c r="F231" s="50">
        <v>1098801.5</v>
      </c>
      <c r="G231" s="52">
        <v>181551.984375</v>
      </c>
    </row>
    <row r="232" spans="1:7">
      <c r="A232" s="49" t="s">
        <v>344</v>
      </c>
      <c r="B232" s="49" t="s">
        <v>67</v>
      </c>
      <c r="C232" s="49" t="s">
        <v>161</v>
      </c>
      <c r="D232" s="49" t="s">
        <v>164</v>
      </c>
      <c r="E232" s="49" t="s">
        <v>29</v>
      </c>
      <c r="F232" s="50">
        <v>1208680</v>
      </c>
      <c r="G232" s="52">
        <v>580776</v>
      </c>
    </row>
    <row r="233" spans="1:7">
      <c r="A233" s="49" t="s">
        <v>344</v>
      </c>
      <c r="B233" s="49" t="s">
        <v>67</v>
      </c>
      <c r="C233" s="49" t="s">
        <v>161</v>
      </c>
      <c r="D233" s="49" t="s">
        <v>165</v>
      </c>
      <c r="E233" s="49" t="s">
        <v>29</v>
      </c>
      <c r="F233" s="50">
        <v>300000</v>
      </c>
      <c r="G233" s="52">
        <v>139567.921875</v>
      </c>
    </row>
    <row r="234" spans="1:7">
      <c r="A234" s="49" t="s">
        <v>344</v>
      </c>
      <c r="B234" s="49" t="s">
        <v>67</v>
      </c>
      <c r="C234" s="49" t="s">
        <v>161</v>
      </c>
      <c r="D234" s="49" t="s">
        <v>164</v>
      </c>
      <c r="E234" s="49" t="s">
        <v>88</v>
      </c>
      <c r="F234" s="50">
        <v>3515000</v>
      </c>
      <c r="G234" s="52">
        <v>561697</v>
      </c>
    </row>
    <row r="235" spans="1:7">
      <c r="A235" s="49" t="s">
        <v>344</v>
      </c>
      <c r="B235" s="49" t="s">
        <v>67</v>
      </c>
      <c r="C235" s="49" t="s">
        <v>161</v>
      </c>
      <c r="D235" s="49" t="s">
        <v>165</v>
      </c>
      <c r="E235" s="49" t="s">
        <v>29</v>
      </c>
      <c r="F235" s="50">
        <v>284405.21875</v>
      </c>
      <c r="G235" s="52">
        <v>103244.1015625</v>
      </c>
    </row>
    <row r="236" spans="1:7">
      <c r="A236" s="49" t="s">
        <v>344</v>
      </c>
      <c r="B236" s="49" t="s">
        <v>67</v>
      </c>
      <c r="C236" s="49" t="s">
        <v>161</v>
      </c>
      <c r="D236" s="49" t="s">
        <v>165</v>
      </c>
      <c r="E236" s="49" t="s">
        <v>29</v>
      </c>
      <c r="F236" s="50">
        <v>4000000</v>
      </c>
      <c r="G236" s="52">
        <v>1816063.25</v>
      </c>
    </row>
    <row r="237" spans="1:7">
      <c r="A237" s="49" t="s">
        <v>344</v>
      </c>
      <c r="B237" s="49" t="s">
        <v>67</v>
      </c>
      <c r="C237" s="49" t="s">
        <v>161</v>
      </c>
      <c r="D237" s="49" t="s">
        <v>164</v>
      </c>
      <c r="E237" s="49" t="s">
        <v>29</v>
      </c>
      <c r="F237" s="50">
        <v>11000000</v>
      </c>
      <c r="G237" s="52">
        <v>1999162</v>
      </c>
    </row>
    <row r="238" spans="1:7">
      <c r="A238" s="49" t="s">
        <v>344</v>
      </c>
      <c r="B238" s="49" t="s">
        <v>67</v>
      </c>
      <c r="C238" s="49" t="s">
        <v>161</v>
      </c>
      <c r="D238" s="49" t="s">
        <v>164</v>
      </c>
      <c r="E238" s="49" t="s">
        <v>29</v>
      </c>
      <c r="F238" s="50">
        <v>8000000</v>
      </c>
      <c r="G238" s="52">
        <v>1475752</v>
      </c>
    </row>
    <row r="239" spans="1:7">
      <c r="A239" s="49" t="s">
        <v>344</v>
      </c>
      <c r="B239" s="49" t="s">
        <v>67</v>
      </c>
      <c r="C239" s="49" t="s">
        <v>161</v>
      </c>
      <c r="D239" s="49" t="s">
        <v>164</v>
      </c>
      <c r="E239" s="49" t="s">
        <v>29</v>
      </c>
      <c r="F239" s="50">
        <v>595184.8125</v>
      </c>
      <c r="G239" s="52">
        <v>98450.0234375</v>
      </c>
    </row>
    <row r="240" spans="1:7" ht="30">
      <c r="A240" s="49" t="s">
        <v>344</v>
      </c>
      <c r="B240" s="49" t="s">
        <v>340</v>
      </c>
      <c r="C240" s="49" t="s">
        <v>158</v>
      </c>
      <c r="D240" s="49" t="s">
        <v>341</v>
      </c>
      <c r="E240" s="49" t="s">
        <v>29</v>
      </c>
      <c r="F240" s="50">
        <v>9960.849609375</v>
      </c>
      <c r="G240" s="52">
        <v>15772.8896484375</v>
      </c>
    </row>
    <row r="241" spans="1:7">
      <c r="A241" s="49" t="s">
        <v>344</v>
      </c>
      <c r="B241" s="49" t="s">
        <v>4</v>
      </c>
      <c r="C241" s="49" t="s">
        <v>158</v>
      </c>
      <c r="D241" s="49" t="s">
        <v>209</v>
      </c>
      <c r="E241" s="49" t="s">
        <v>61</v>
      </c>
      <c r="F241" s="50">
        <v>34565.529296875</v>
      </c>
      <c r="G241" s="52">
        <v>24844</v>
      </c>
    </row>
    <row r="242" spans="1:7" ht="30">
      <c r="A242" s="49" t="s">
        <v>344</v>
      </c>
      <c r="B242" s="49" t="s">
        <v>340</v>
      </c>
      <c r="C242" s="49" t="s">
        <v>158</v>
      </c>
      <c r="D242" s="49" t="s">
        <v>341</v>
      </c>
      <c r="E242" s="49" t="s">
        <v>29</v>
      </c>
      <c r="F242" s="50">
        <v>113342.466796875</v>
      </c>
      <c r="G242" s="52">
        <v>81718.4599609375</v>
      </c>
    </row>
    <row r="243" spans="1:7" ht="30">
      <c r="A243" s="49" t="s">
        <v>344</v>
      </c>
      <c r="B243" s="49" t="s">
        <v>340</v>
      </c>
      <c r="C243" s="49" t="s">
        <v>158</v>
      </c>
      <c r="D243" s="49" t="s">
        <v>341</v>
      </c>
      <c r="E243" s="49" t="s">
        <v>61</v>
      </c>
      <c r="F243" s="50">
        <v>55061.490234375</v>
      </c>
      <c r="G243" s="52">
        <v>45582.939453125</v>
      </c>
    </row>
    <row r="244" spans="1:7">
      <c r="A244" s="49" t="s">
        <v>344</v>
      </c>
      <c r="B244" s="49" t="s">
        <v>4</v>
      </c>
      <c r="C244" s="49" t="s">
        <v>158</v>
      </c>
      <c r="D244" s="49" t="s">
        <v>209</v>
      </c>
      <c r="E244" s="49" t="s">
        <v>61</v>
      </c>
      <c r="F244" s="50">
        <v>139732.90625</v>
      </c>
      <c r="G244" s="52">
        <v>215916.515625</v>
      </c>
    </row>
    <row r="245" spans="1:7" ht="30">
      <c r="A245" s="49" t="s">
        <v>344</v>
      </c>
      <c r="B245" s="49" t="s">
        <v>340</v>
      </c>
      <c r="C245" s="49" t="s">
        <v>158</v>
      </c>
      <c r="D245" s="49" t="s">
        <v>341</v>
      </c>
      <c r="E245" s="49" t="s">
        <v>61</v>
      </c>
      <c r="F245" s="50">
        <v>59874.78125</v>
      </c>
      <c r="G245" s="52">
        <v>71892</v>
      </c>
    </row>
    <row r="246" spans="1:7">
      <c r="A246" s="49" t="s">
        <v>344</v>
      </c>
      <c r="B246" s="49" t="s">
        <v>67</v>
      </c>
      <c r="C246" s="49" t="s">
        <v>161</v>
      </c>
      <c r="D246" s="49" t="s">
        <v>165</v>
      </c>
      <c r="E246" s="49" t="s">
        <v>29</v>
      </c>
      <c r="F246" s="50">
        <v>1100000</v>
      </c>
      <c r="G246" s="52">
        <v>512410.125</v>
      </c>
    </row>
    <row r="247" spans="1:7">
      <c r="A247" s="49" t="s">
        <v>344</v>
      </c>
      <c r="B247" s="49" t="s">
        <v>67</v>
      </c>
      <c r="C247" s="49" t="s">
        <v>161</v>
      </c>
      <c r="D247" s="49" t="s">
        <v>164</v>
      </c>
      <c r="E247" s="49" t="s">
        <v>88</v>
      </c>
      <c r="F247" s="50">
        <v>3325000</v>
      </c>
      <c r="G247" s="52">
        <v>585732</v>
      </c>
    </row>
    <row r="248" spans="1:7">
      <c r="A248" s="49" t="s">
        <v>344</v>
      </c>
      <c r="B248" s="49" t="s">
        <v>157</v>
      </c>
      <c r="C248" s="49" t="s">
        <v>158</v>
      </c>
      <c r="D248" s="49" t="s">
        <v>159</v>
      </c>
      <c r="E248" s="49" t="s">
        <v>29</v>
      </c>
      <c r="F248" s="50">
        <v>173361.65478515625</v>
      </c>
      <c r="G248" s="52">
        <v>174978</v>
      </c>
    </row>
    <row r="249" spans="1:7">
      <c r="A249" s="49" t="s">
        <v>344</v>
      </c>
      <c r="B249" s="49" t="s">
        <v>4</v>
      </c>
      <c r="C249" s="49" t="s">
        <v>158</v>
      </c>
      <c r="D249" s="49" t="s">
        <v>209</v>
      </c>
      <c r="E249" s="49" t="s">
        <v>29</v>
      </c>
      <c r="F249" s="50">
        <v>5224.7099609375</v>
      </c>
      <c r="G249" s="52">
        <v>8247.7099609375</v>
      </c>
    </row>
    <row r="250" spans="1:7" ht="30">
      <c r="A250" s="49" t="s">
        <v>344</v>
      </c>
      <c r="B250" s="49" t="s">
        <v>340</v>
      </c>
      <c r="C250" s="49" t="s">
        <v>158</v>
      </c>
      <c r="D250" s="49" t="s">
        <v>341</v>
      </c>
      <c r="E250" s="49" t="s">
        <v>61</v>
      </c>
      <c r="F250" s="50">
        <v>51975.359375</v>
      </c>
      <c r="G250" s="52">
        <v>49560.0107421875</v>
      </c>
    </row>
    <row r="251" spans="1:7">
      <c r="A251" s="49" t="s">
        <v>344</v>
      </c>
      <c r="B251" s="49" t="s">
        <v>67</v>
      </c>
      <c r="C251" s="49" t="s">
        <v>161</v>
      </c>
      <c r="D251" s="49" t="s">
        <v>165</v>
      </c>
      <c r="E251" s="49" t="s">
        <v>29</v>
      </c>
      <c r="F251" s="50">
        <v>179803.96374511719</v>
      </c>
      <c r="G251" s="52">
        <v>133461.28125</v>
      </c>
    </row>
    <row r="252" spans="1:7">
      <c r="A252" s="49" t="s">
        <v>344</v>
      </c>
      <c r="B252" s="49" t="s">
        <v>67</v>
      </c>
      <c r="C252" s="49" t="s">
        <v>161</v>
      </c>
      <c r="D252" s="49" t="s">
        <v>164</v>
      </c>
      <c r="E252" s="49" t="s">
        <v>29</v>
      </c>
      <c r="F252" s="50">
        <v>824000</v>
      </c>
      <c r="G252" s="52">
        <v>136417.15625</v>
      </c>
    </row>
    <row r="253" spans="1:7">
      <c r="A253" s="49" t="s">
        <v>344</v>
      </c>
      <c r="B253" s="49" t="s">
        <v>67</v>
      </c>
      <c r="C253" s="49" t="s">
        <v>161</v>
      </c>
      <c r="D253" s="49" t="s">
        <v>165</v>
      </c>
      <c r="E253" s="49" t="s">
        <v>29</v>
      </c>
      <c r="F253" s="50">
        <v>800000</v>
      </c>
      <c r="G253" s="52">
        <v>376770.15625</v>
      </c>
    </row>
    <row r="254" spans="1:7">
      <c r="A254" s="49" t="s">
        <v>344</v>
      </c>
      <c r="B254" s="49" t="s">
        <v>67</v>
      </c>
      <c r="C254" s="49" t="s">
        <v>161</v>
      </c>
      <c r="D254" s="49" t="s">
        <v>164</v>
      </c>
      <c r="E254" s="49" t="s">
        <v>88</v>
      </c>
      <c r="F254" s="50">
        <v>2372000</v>
      </c>
      <c r="G254" s="52">
        <v>405066.4375</v>
      </c>
    </row>
    <row r="255" spans="1:7">
      <c r="A255" s="49" t="s">
        <v>344</v>
      </c>
      <c r="B255" s="49" t="s">
        <v>67</v>
      </c>
      <c r="C255" s="49" t="s">
        <v>161</v>
      </c>
      <c r="D255" s="49" t="s">
        <v>164</v>
      </c>
      <c r="E255" s="49" t="s">
        <v>224</v>
      </c>
      <c r="F255" s="50">
        <v>11000000</v>
      </c>
      <c r="G255" s="52">
        <v>2057000</v>
      </c>
    </row>
    <row r="256" spans="1:7">
      <c r="A256" s="49" t="s">
        <v>344</v>
      </c>
      <c r="B256" s="49" t="s">
        <v>157</v>
      </c>
      <c r="C256" s="49" t="s">
        <v>158</v>
      </c>
      <c r="D256" s="49" t="s">
        <v>159</v>
      </c>
      <c r="E256" s="49" t="s">
        <v>29</v>
      </c>
      <c r="F256" s="50">
        <v>69155.830078125</v>
      </c>
      <c r="G256" s="52">
        <v>107658</v>
      </c>
    </row>
    <row r="257" spans="1:7" ht="30">
      <c r="A257" s="49" t="s">
        <v>344</v>
      </c>
      <c r="B257" s="49" t="s">
        <v>340</v>
      </c>
      <c r="C257" s="49" t="s">
        <v>158</v>
      </c>
      <c r="D257" s="49" t="s">
        <v>341</v>
      </c>
      <c r="E257" s="49" t="s">
        <v>55</v>
      </c>
      <c r="F257" s="50">
        <v>25118.470703125</v>
      </c>
      <c r="G257" s="52">
        <v>17543.390625</v>
      </c>
    </row>
    <row r="258" spans="1:7">
      <c r="A258" s="49" t="s">
        <v>344</v>
      </c>
      <c r="B258" s="49" t="s">
        <v>4</v>
      </c>
      <c r="C258" s="49" t="s">
        <v>158</v>
      </c>
      <c r="D258" s="49" t="s">
        <v>209</v>
      </c>
      <c r="E258" s="49" t="s">
        <v>50</v>
      </c>
      <c r="F258" s="50">
        <v>80471.71875</v>
      </c>
      <c r="G258" s="52">
        <v>71366.3984375</v>
      </c>
    </row>
    <row r="259" spans="1:7" ht="30">
      <c r="A259" s="49" t="s">
        <v>344</v>
      </c>
      <c r="B259" s="49" t="s">
        <v>340</v>
      </c>
      <c r="C259" s="49" t="s">
        <v>158</v>
      </c>
      <c r="D259" s="49" t="s">
        <v>341</v>
      </c>
      <c r="E259" s="49" t="s">
        <v>50</v>
      </c>
      <c r="F259" s="50">
        <v>23803.220703125</v>
      </c>
      <c r="G259" s="52">
        <v>21627</v>
      </c>
    </row>
    <row r="260" spans="1:7">
      <c r="A260" s="49" t="s">
        <v>344</v>
      </c>
      <c r="B260" s="49" t="s">
        <v>4</v>
      </c>
      <c r="C260" s="49" t="s">
        <v>158</v>
      </c>
      <c r="D260" s="49" t="s">
        <v>209</v>
      </c>
      <c r="E260" s="49" t="s">
        <v>66</v>
      </c>
      <c r="F260" s="50">
        <v>12464.83984375</v>
      </c>
      <c r="G260" s="52">
        <v>3463</v>
      </c>
    </row>
    <row r="261" spans="1:7">
      <c r="A261" s="49" t="s">
        <v>344</v>
      </c>
      <c r="B261" s="49" t="s">
        <v>67</v>
      </c>
      <c r="C261" s="49" t="s">
        <v>161</v>
      </c>
      <c r="D261" s="49" t="s">
        <v>165</v>
      </c>
      <c r="E261" s="49" t="s">
        <v>29</v>
      </c>
      <c r="F261" s="50">
        <v>2299999</v>
      </c>
      <c r="G261" s="52">
        <v>735379</v>
      </c>
    </row>
    <row r="262" spans="1:7">
      <c r="A262" s="49" t="s">
        <v>344</v>
      </c>
      <c r="B262" s="49" t="s">
        <v>67</v>
      </c>
      <c r="C262" s="49" t="s">
        <v>161</v>
      </c>
      <c r="D262" s="49" t="s">
        <v>165</v>
      </c>
      <c r="E262" s="49" t="s">
        <v>29</v>
      </c>
      <c r="F262" s="50">
        <v>500000</v>
      </c>
      <c r="G262" s="52">
        <v>229374.546875</v>
      </c>
    </row>
    <row r="263" spans="1:7">
      <c r="A263" s="49" t="s">
        <v>344</v>
      </c>
      <c r="B263" s="49" t="s">
        <v>67</v>
      </c>
      <c r="C263" s="49" t="s">
        <v>161</v>
      </c>
      <c r="D263" s="49" t="s">
        <v>164</v>
      </c>
      <c r="E263" s="49" t="s">
        <v>88</v>
      </c>
      <c r="F263" s="50">
        <v>1900000</v>
      </c>
      <c r="G263" s="52">
        <v>310536</v>
      </c>
    </row>
    <row r="264" spans="1:7">
      <c r="A264" s="49" t="s">
        <v>344</v>
      </c>
      <c r="B264" s="49" t="s">
        <v>67</v>
      </c>
      <c r="C264" s="49" t="s">
        <v>161</v>
      </c>
      <c r="D264" s="49" t="s">
        <v>165</v>
      </c>
      <c r="E264" s="49" t="s">
        <v>29</v>
      </c>
      <c r="F264" s="50">
        <v>487004.234375</v>
      </c>
      <c r="G264" s="52">
        <v>211870.8828125</v>
      </c>
    </row>
    <row r="265" spans="1:7">
      <c r="A265" s="49" t="s">
        <v>344</v>
      </c>
      <c r="B265" s="49" t="s">
        <v>67</v>
      </c>
      <c r="C265" s="49" t="s">
        <v>161</v>
      </c>
      <c r="D265" s="49" t="s">
        <v>164</v>
      </c>
      <c r="E265" s="49" t="s">
        <v>29</v>
      </c>
      <c r="F265" s="50">
        <v>595184.8125</v>
      </c>
      <c r="G265" s="52">
        <v>131136.625</v>
      </c>
    </row>
    <row r="266" spans="1:7">
      <c r="A266" s="49" t="s">
        <v>344</v>
      </c>
      <c r="B266" s="49" t="s">
        <v>67</v>
      </c>
      <c r="C266" s="49" t="s">
        <v>161</v>
      </c>
      <c r="D266" s="49" t="s">
        <v>165</v>
      </c>
      <c r="E266" s="49" t="s">
        <v>29</v>
      </c>
      <c r="F266" s="50">
        <v>2000000</v>
      </c>
      <c r="G266" s="52">
        <v>936036.625</v>
      </c>
    </row>
    <row r="267" spans="1:7">
      <c r="A267" s="49" t="s">
        <v>344</v>
      </c>
      <c r="B267" s="49" t="s">
        <v>4</v>
      </c>
      <c r="C267" s="49" t="s">
        <v>158</v>
      </c>
      <c r="D267" s="49" t="s">
        <v>209</v>
      </c>
      <c r="E267" s="49" t="s">
        <v>29</v>
      </c>
      <c r="F267" s="50">
        <v>19867.08984375</v>
      </c>
      <c r="G267" s="52">
        <v>17067</v>
      </c>
    </row>
    <row r="268" spans="1:7">
      <c r="A268" s="49" t="s">
        <v>344</v>
      </c>
      <c r="B268" s="49" t="s">
        <v>4</v>
      </c>
      <c r="C268" s="49" t="s">
        <v>158</v>
      </c>
      <c r="D268" s="49" t="s">
        <v>209</v>
      </c>
      <c r="E268" s="49" t="s">
        <v>50</v>
      </c>
      <c r="F268" s="50">
        <v>23890.0390625</v>
      </c>
      <c r="G268" s="52">
        <v>16502</v>
      </c>
    </row>
    <row r="269" spans="1:7" ht="30">
      <c r="A269" s="49" t="s">
        <v>344</v>
      </c>
      <c r="B269" s="49" t="s">
        <v>340</v>
      </c>
      <c r="C269" s="49" t="s">
        <v>158</v>
      </c>
      <c r="D269" s="49" t="s">
        <v>341</v>
      </c>
      <c r="E269" s="49" t="s">
        <v>55</v>
      </c>
      <c r="F269" s="50">
        <v>26377.830078125</v>
      </c>
      <c r="G269" s="52">
        <v>18896.26953125</v>
      </c>
    </row>
    <row r="270" spans="1:7">
      <c r="A270" s="49" t="s">
        <v>344</v>
      </c>
      <c r="B270" s="49" t="s">
        <v>67</v>
      </c>
      <c r="C270" s="49" t="s">
        <v>161</v>
      </c>
      <c r="D270" s="49" t="s">
        <v>165</v>
      </c>
      <c r="E270" s="49" t="s">
        <v>29</v>
      </c>
      <c r="F270" s="50">
        <v>1660492.75</v>
      </c>
      <c r="G270" s="52">
        <v>404502.046875</v>
      </c>
    </row>
    <row r="271" spans="1:7">
      <c r="A271" s="49" t="s">
        <v>344</v>
      </c>
      <c r="B271" s="49" t="s">
        <v>67</v>
      </c>
      <c r="C271" s="49" t="s">
        <v>161</v>
      </c>
      <c r="D271" s="49" t="s">
        <v>164</v>
      </c>
      <c r="E271" s="49" t="s">
        <v>29</v>
      </c>
      <c r="F271" s="50">
        <v>1144585.375</v>
      </c>
      <c r="G271" s="52">
        <v>189239.90625</v>
      </c>
    </row>
    <row r="272" spans="1:7">
      <c r="A272" s="49" t="s">
        <v>344</v>
      </c>
      <c r="B272" s="49" t="s">
        <v>67</v>
      </c>
      <c r="C272" s="49" t="s">
        <v>161</v>
      </c>
      <c r="D272" s="49" t="s">
        <v>165</v>
      </c>
      <c r="E272" s="49" t="s">
        <v>29</v>
      </c>
      <c r="F272" s="50">
        <v>720493.1875</v>
      </c>
      <c r="G272" s="52">
        <v>253378.6875</v>
      </c>
    </row>
    <row r="273" spans="1:7">
      <c r="A273" s="49" t="s">
        <v>344</v>
      </c>
      <c r="B273" s="49" t="s">
        <v>67</v>
      </c>
      <c r="C273" s="49" t="s">
        <v>161</v>
      </c>
      <c r="D273" s="49" t="s">
        <v>165</v>
      </c>
      <c r="E273" s="49" t="s">
        <v>29</v>
      </c>
      <c r="F273" s="50">
        <v>1500000</v>
      </c>
      <c r="G273" s="52">
        <v>688793.6875</v>
      </c>
    </row>
    <row r="274" spans="1:7">
      <c r="A274" s="49" t="s">
        <v>344</v>
      </c>
      <c r="B274" s="49" t="s">
        <v>67</v>
      </c>
      <c r="C274" s="49" t="s">
        <v>161</v>
      </c>
      <c r="D274" s="49" t="s">
        <v>164</v>
      </c>
      <c r="E274" s="49" t="s">
        <v>88</v>
      </c>
      <c r="F274" s="50">
        <v>3800000</v>
      </c>
      <c r="G274" s="52">
        <v>677464</v>
      </c>
    </row>
    <row r="275" spans="1:7" ht="30">
      <c r="A275" s="49" t="s">
        <v>344</v>
      </c>
      <c r="B275" s="49" t="s">
        <v>340</v>
      </c>
      <c r="C275" s="49" t="s">
        <v>158</v>
      </c>
      <c r="D275" s="49" t="s">
        <v>341</v>
      </c>
      <c r="E275" s="49" t="s">
        <v>52</v>
      </c>
      <c r="F275" s="50">
        <v>64346.609375</v>
      </c>
      <c r="G275" s="52">
        <v>140871.203125</v>
      </c>
    </row>
    <row r="276" spans="1:7">
      <c r="A276" s="49" t="s">
        <v>344</v>
      </c>
      <c r="B276" s="49" t="s">
        <v>340</v>
      </c>
      <c r="C276" s="49" t="s">
        <v>158</v>
      </c>
      <c r="D276" s="49" t="s">
        <v>364</v>
      </c>
      <c r="E276" s="49" t="s">
        <v>282</v>
      </c>
      <c r="F276" s="50">
        <v>6803.669921875</v>
      </c>
      <c r="G276" s="52">
        <v>50843.30078125</v>
      </c>
    </row>
    <row r="277" spans="1:7">
      <c r="A277" s="49" t="s">
        <v>344</v>
      </c>
      <c r="B277" s="49" t="s">
        <v>67</v>
      </c>
      <c r="C277" s="49" t="s">
        <v>161</v>
      </c>
      <c r="D277" s="49" t="s">
        <v>165</v>
      </c>
      <c r="E277" s="49" t="s">
        <v>29</v>
      </c>
      <c r="F277" s="50">
        <v>2000000</v>
      </c>
      <c r="G277" s="52">
        <v>943972.8125</v>
      </c>
    </row>
    <row r="278" spans="1:7" ht="15.75" thickBot="1">
      <c r="A278" s="49" t="s">
        <v>344</v>
      </c>
      <c r="B278" s="49" t="s">
        <v>67</v>
      </c>
      <c r="C278" s="49" t="s">
        <v>161</v>
      </c>
      <c r="D278" s="49" t="s">
        <v>164</v>
      </c>
      <c r="E278" s="49" t="s">
        <v>88</v>
      </c>
      <c r="F278" s="50">
        <v>4272000</v>
      </c>
      <c r="G278" s="52">
        <v>732648</v>
      </c>
    </row>
    <row r="279" spans="1:7" ht="15.75" thickBot="1">
      <c r="A279" s="53" t="s">
        <v>344</v>
      </c>
      <c r="B279" s="54"/>
      <c r="C279" s="54"/>
      <c r="D279" s="54"/>
      <c r="E279" s="54"/>
      <c r="F279" s="54">
        <f>SUM(F204:F278)</f>
        <v>179980362.77685547</v>
      </c>
      <c r="G279" s="55">
        <f>SUM(G204:G278)</f>
        <v>42784595.365234375</v>
      </c>
    </row>
    <row r="280" spans="1:7">
      <c r="A280" s="49" t="s">
        <v>368</v>
      </c>
      <c r="B280" s="49" t="s">
        <v>340</v>
      </c>
      <c r="C280" s="49" t="s">
        <v>158</v>
      </c>
      <c r="D280" s="49" t="s">
        <v>380</v>
      </c>
      <c r="E280" s="49" t="s">
        <v>66</v>
      </c>
      <c r="F280" s="50">
        <v>23550.75</v>
      </c>
      <c r="G280" s="52">
        <v>47599</v>
      </c>
    </row>
    <row r="281" spans="1:7">
      <c r="A281" s="49" t="s">
        <v>368</v>
      </c>
      <c r="B281" s="49" t="s">
        <v>67</v>
      </c>
      <c r="C281" s="49" t="s">
        <v>161</v>
      </c>
      <c r="D281" s="49" t="s">
        <v>165</v>
      </c>
      <c r="E281" s="49" t="s">
        <v>29</v>
      </c>
      <c r="F281" s="50">
        <v>3836530</v>
      </c>
      <c r="G281" s="52">
        <v>1313411.1875</v>
      </c>
    </row>
    <row r="282" spans="1:7">
      <c r="A282" s="49" t="s">
        <v>368</v>
      </c>
      <c r="B282" s="49" t="s">
        <v>67</v>
      </c>
      <c r="C282" s="49" t="s">
        <v>161</v>
      </c>
      <c r="D282" s="49" t="s">
        <v>165</v>
      </c>
      <c r="E282" s="49" t="s">
        <v>115</v>
      </c>
      <c r="F282" s="50">
        <v>190630</v>
      </c>
      <c r="G282" s="52">
        <v>86044.65625</v>
      </c>
    </row>
    <row r="283" spans="1:7">
      <c r="A283" s="49" t="s">
        <v>368</v>
      </c>
      <c r="B283" s="49" t="s">
        <v>67</v>
      </c>
      <c r="C283" s="49" t="s">
        <v>161</v>
      </c>
      <c r="D283" s="49" t="s">
        <v>162</v>
      </c>
      <c r="E283" s="49" t="s">
        <v>88</v>
      </c>
      <c r="F283" s="50">
        <v>20956.169921875</v>
      </c>
      <c r="G283" s="52">
        <v>13561</v>
      </c>
    </row>
    <row r="284" spans="1:7">
      <c r="A284" s="49" t="s">
        <v>368</v>
      </c>
      <c r="B284" s="49" t="s">
        <v>67</v>
      </c>
      <c r="C284" s="49" t="s">
        <v>161</v>
      </c>
      <c r="D284" s="49" t="s">
        <v>164</v>
      </c>
      <c r="E284" s="49" t="s">
        <v>88</v>
      </c>
      <c r="F284" s="50">
        <v>1235000</v>
      </c>
      <c r="G284" s="52">
        <v>218026.90625</v>
      </c>
    </row>
    <row r="285" spans="1:7">
      <c r="A285" s="49" t="s">
        <v>368</v>
      </c>
      <c r="B285" s="49" t="s">
        <v>157</v>
      </c>
      <c r="C285" s="49" t="s">
        <v>158</v>
      </c>
      <c r="D285" s="49" t="s">
        <v>160</v>
      </c>
      <c r="E285" s="49" t="s">
        <v>29</v>
      </c>
      <c r="F285" s="50">
        <v>20411.859375</v>
      </c>
      <c r="G285" s="52">
        <v>23920</v>
      </c>
    </row>
    <row r="286" spans="1:7" ht="30">
      <c r="A286" s="49" t="s">
        <v>368</v>
      </c>
      <c r="B286" s="49" t="s">
        <v>340</v>
      </c>
      <c r="C286" s="49" t="s">
        <v>158</v>
      </c>
      <c r="D286" s="49" t="s">
        <v>341</v>
      </c>
      <c r="E286" s="49" t="s">
        <v>50</v>
      </c>
      <c r="F286" s="50">
        <v>23890.0390625</v>
      </c>
      <c r="G286" s="52">
        <v>18991.01953125</v>
      </c>
    </row>
    <row r="287" spans="1:7">
      <c r="A287" s="49" t="s">
        <v>368</v>
      </c>
      <c r="B287" s="49" t="s">
        <v>4</v>
      </c>
      <c r="C287" s="49" t="s">
        <v>158</v>
      </c>
      <c r="D287" s="49" t="s">
        <v>209</v>
      </c>
      <c r="E287" s="49" t="s">
        <v>50</v>
      </c>
      <c r="F287" s="50">
        <v>23890.0390625</v>
      </c>
      <c r="G287" s="52">
        <v>18323.599609375</v>
      </c>
    </row>
    <row r="288" spans="1:7">
      <c r="A288" s="49" t="s">
        <v>368</v>
      </c>
      <c r="B288" s="49" t="s">
        <v>67</v>
      </c>
      <c r="C288" s="49" t="s">
        <v>161</v>
      </c>
      <c r="D288" s="49" t="s">
        <v>164</v>
      </c>
      <c r="E288" s="49" t="s">
        <v>88</v>
      </c>
      <c r="F288" s="50">
        <v>1425000</v>
      </c>
      <c r="G288" s="52">
        <v>274350</v>
      </c>
    </row>
    <row r="289" spans="1:7">
      <c r="A289" s="49" t="s">
        <v>368</v>
      </c>
      <c r="B289" s="49" t="s">
        <v>67</v>
      </c>
      <c r="C289" s="49" t="s">
        <v>161</v>
      </c>
      <c r="D289" s="49" t="s">
        <v>165</v>
      </c>
      <c r="E289" s="49" t="s">
        <v>115</v>
      </c>
      <c r="F289" s="50">
        <v>283370</v>
      </c>
      <c r="G289" s="52">
        <v>124113.2265625</v>
      </c>
    </row>
    <row r="290" spans="1:7">
      <c r="A290" s="49" t="s">
        <v>368</v>
      </c>
      <c r="B290" s="49" t="s">
        <v>67</v>
      </c>
      <c r="C290" s="49" t="s">
        <v>161</v>
      </c>
      <c r="D290" s="49" t="s">
        <v>165</v>
      </c>
      <c r="E290" s="49" t="s">
        <v>29</v>
      </c>
      <c r="F290" s="50">
        <v>6653993</v>
      </c>
      <c r="G290" s="52">
        <v>402757.4375</v>
      </c>
    </row>
    <row r="291" spans="1:7">
      <c r="A291" s="49" t="s">
        <v>368</v>
      </c>
      <c r="B291" s="49" t="s">
        <v>67</v>
      </c>
      <c r="C291" s="49" t="s">
        <v>161</v>
      </c>
      <c r="D291" s="49" t="s">
        <v>165</v>
      </c>
      <c r="E291" s="49" t="s">
        <v>115</v>
      </c>
      <c r="F291" s="50">
        <v>100000</v>
      </c>
      <c r="G291" s="52">
        <v>44508</v>
      </c>
    </row>
    <row r="292" spans="1:7">
      <c r="A292" s="49" t="s">
        <v>368</v>
      </c>
      <c r="B292" s="49" t="s">
        <v>67</v>
      </c>
      <c r="C292" s="49" t="s">
        <v>161</v>
      </c>
      <c r="D292" s="49" t="s">
        <v>164</v>
      </c>
      <c r="E292" s="49" t="s">
        <v>29</v>
      </c>
      <c r="F292" s="50">
        <v>3024954.75</v>
      </c>
      <c r="G292" s="52">
        <v>52625.1796875</v>
      </c>
    </row>
    <row r="293" spans="1:7">
      <c r="A293" s="49" t="s">
        <v>368</v>
      </c>
      <c r="B293" s="49" t="s">
        <v>157</v>
      </c>
      <c r="C293" s="49" t="s">
        <v>158</v>
      </c>
      <c r="D293" s="49" t="s">
        <v>381</v>
      </c>
      <c r="E293" s="49" t="s">
        <v>29</v>
      </c>
      <c r="F293" s="50">
        <v>3473.739990234375</v>
      </c>
      <c r="G293" s="52">
        <v>45202</v>
      </c>
    </row>
    <row r="294" spans="1:7">
      <c r="A294" s="49" t="s">
        <v>368</v>
      </c>
      <c r="B294" s="49" t="s">
        <v>67</v>
      </c>
      <c r="C294" s="49" t="s">
        <v>161</v>
      </c>
      <c r="D294" s="49" t="s">
        <v>164</v>
      </c>
      <c r="E294" s="49" t="s">
        <v>88</v>
      </c>
      <c r="F294" s="50">
        <v>760000</v>
      </c>
      <c r="G294" s="52">
        <v>120520.796875</v>
      </c>
    </row>
    <row r="295" spans="1:7">
      <c r="A295" s="49" t="s">
        <v>368</v>
      </c>
      <c r="B295" s="49" t="s">
        <v>67</v>
      </c>
      <c r="C295" s="49" t="s">
        <v>161</v>
      </c>
      <c r="D295" s="49" t="s">
        <v>165</v>
      </c>
      <c r="E295" s="49" t="s">
        <v>115</v>
      </c>
      <c r="F295" s="50">
        <v>48000</v>
      </c>
      <c r="G295" s="52">
        <v>21366.720703125</v>
      </c>
    </row>
    <row r="296" spans="1:7">
      <c r="A296" s="49" t="s">
        <v>368</v>
      </c>
      <c r="B296" s="49" t="s">
        <v>67</v>
      </c>
      <c r="C296" s="49" t="s">
        <v>161</v>
      </c>
      <c r="D296" s="49" t="s">
        <v>164</v>
      </c>
      <c r="E296" s="49" t="s">
        <v>88</v>
      </c>
      <c r="F296" s="50">
        <v>668000</v>
      </c>
      <c r="G296" s="52">
        <v>117312.5</v>
      </c>
    </row>
    <row r="297" spans="1:7">
      <c r="A297" s="49" t="s">
        <v>368</v>
      </c>
      <c r="B297" s="49" t="s">
        <v>157</v>
      </c>
      <c r="C297" s="49" t="s">
        <v>158</v>
      </c>
      <c r="D297" s="49" t="s">
        <v>159</v>
      </c>
      <c r="E297" s="49" t="s">
        <v>29</v>
      </c>
      <c r="F297" s="50">
        <v>184087.7421875</v>
      </c>
      <c r="G297" s="52">
        <v>261554.359375</v>
      </c>
    </row>
    <row r="298" spans="1:7">
      <c r="A298" s="49" t="s">
        <v>368</v>
      </c>
      <c r="B298" s="49" t="s">
        <v>67</v>
      </c>
      <c r="C298" s="49" t="s">
        <v>161</v>
      </c>
      <c r="D298" s="49" t="s">
        <v>164</v>
      </c>
      <c r="E298" s="49" t="s">
        <v>88</v>
      </c>
      <c r="F298" s="50">
        <v>3412862.5625</v>
      </c>
      <c r="G298" s="52">
        <v>613940</v>
      </c>
    </row>
    <row r="299" spans="1:7">
      <c r="A299" s="49" t="s">
        <v>368</v>
      </c>
      <c r="B299" s="49" t="s">
        <v>67</v>
      </c>
      <c r="C299" s="49" t="s">
        <v>161</v>
      </c>
      <c r="D299" s="49" t="s">
        <v>165</v>
      </c>
      <c r="E299" s="49" t="s">
        <v>29</v>
      </c>
      <c r="F299" s="50">
        <v>1435182.625</v>
      </c>
      <c r="G299" s="52">
        <v>488277.84375</v>
      </c>
    </row>
    <row r="300" spans="1:7">
      <c r="A300" s="49" t="s">
        <v>368</v>
      </c>
      <c r="B300" s="49" t="s">
        <v>67</v>
      </c>
      <c r="C300" s="49" t="s">
        <v>161</v>
      </c>
      <c r="D300" s="49" t="s">
        <v>165</v>
      </c>
      <c r="E300" s="49" t="s">
        <v>115</v>
      </c>
      <c r="F300" s="50">
        <v>18800</v>
      </c>
      <c r="G300" s="52">
        <v>84898.921875</v>
      </c>
    </row>
    <row r="301" spans="1:7">
      <c r="A301" s="49" t="s">
        <v>367</v>
      </c>
      <c r="B301" s="49" t="s">
        <v>67</v>
      </c>
      <c r="C301" s="49" t="s">
        <v>161</v>
      </c>
      <c r="D301" s="49" t="s">
        <v>164</v>
      </c>
      <c r="E301" s="49" t="s">
        <v>88</v>
      </c>
      <c r="F301" s="50">
        <v>1187800</v>
      </c>
      <c r="G301" s="52">
        <v>186603.75</v>
      </c>
    </row>
    <row r="302" spans="1:7">
      <c r="A302" s="49" t="s">
        <v>368</v>
      </c>
      <c r="B302" s="49" t="s">
        <v>67</v>
      </c>
      <c r="C302" s="49" t="s">
        <v>161</v>
      </c>
      <c r="D302" s="49" t="s">
        <v>164</v>
      </c>
      <c r="E302" s="49" t="s">
        <v>88</v>
      </c>
      <c r="F302" s="50">
        <v>1187500</v>
      </c>
      <c r="G302" s="52">
        <v>186129.75</v>
      </c>
    </row>
    <row r="303" spans="1:7">
      <c r="A303" s="49" t="s">
        <v>368</v>
      </c>
      <c r="B303" s="49" t="s">
        <v>157</v>
      </c>
      <c r="C303" s="49" t="s">
        <v>158</v>
      </c>
      <c r="D303" s="49" t="s">
        <v>159</v>
      </c>
      <c r="E303" s="49" t="s">
        <v>29</v>
      </c>
      <c r="F303" s="50">
        <v>113200.9765625</v>
      </c>
      <c r="G303" s="52">
        <v>148503</v>
      </c>
    </row>
    <row r="304" spans="1:7">
      <c r="A304" s="49" t="s">
        <v>368</v>
      </c>
      <c r="B304" s="49" t="s">
        <v>67</v>
      </c>
      <c r="C304" s="49" t="s">
        <v>161</v>
      </c>
      <c r="D304" s="49" t="s">
        <v>164</v>
      </c>
      <c r="E304" s="49" t="s">
        <v>88</v>
      </c>
      <c r="F304" s="50">
        <v>17384000</v>
      </c>
      <c r="G304" s="52">
        <v>3321200</v>
      </c>
    </row>
    <row r="305" spans="1:7">
      <c r="A305" s="49" t="s">
        <v>368</v>
      </c>
      <c r="B305" s="49" t="s">
        <v>4</v>
      </c>
      <c r="C305" s="49" t="s">
        <v>158</v>
      </c>
      <c r="D305" s="49" t="s">
        <v>209</v>
      </c>
      <c r="E305" s="49" t="s">
        <v>61</v>
      </c>
      <c r="F305" s="50">
        <v>19958.259765625</v>
      </c>
      <c r="G305" s="52">
        <v>31599</v>
      </c>
    </row>
    <row r="306" spans="1:7">
      <c r="A306" s="49" t="s">
        <v>368</v>
      </c>
      <c r="B306" s="49" t="s">
        <v>340</v>
      </c>
      <c r="C306" s="49" t="s">
        <v>158</v>
      </c>
      <c r="D306" s="49" t="s">
        <v>380</v>
      </c>
      <c r="E306" s="49" t="s">
        <v>61</v>
      </c>
      <c r="F306" s="50">
        <v>99791.296875</v>
      </c>
      <c r="G306" s="52">
        <v>127565</v>
      </c>
    </row>
    <row r="307" spans="1:7" ht="30">
      <c r="A307" s="49" t="s">
        <v>368</v>
      </c>
      <c r="B307" s="49" t="s">
        <v>340</v>
      </c>
      <c r="C307" s="49" t="s">
        <v>158</v>
      </c>
      <c r="D307" s="49" t="s">
        <v>341</v>
      </c>
      <c r="E307" s="49" t="s">
        <v>29</v>
      </c>
      <c r="F307" s="50">
        <v>224068.8095703125</v>
      </c>
      <c r="G307" s="52">
        <v>194184.2763671875</v>
      </c>
    </row>
    <row r="308" spans="1:7">
      <c r="A308" s="49" t="s">
        <v>368</v>
      </c>
      <c r="B308" s="49" t="s">
        <v>4</v>
      </c>
      <c r="C308" s="49" t="s">
        <v>158</v>
      </c>
      <c r="D308" s="49" t="s">
        <v>209</v>
      </c>
      <c r="E308" s="49" t="s">
        <v>29</v>
      </c>
      <c r="F308" s="50">
        <v>35323.548828125</v>
      </c>
      <c r="G308" s="52">
        <v>33388.7998046875</v>
      </c>
    </row>
    <row r="309" spans="1:7" ht="30">
      <c r="A309" s="49" t="s">
        <v>368</v>
      </c>
      <c r="B309" s="49" t="s">
        <v>340</v>
      </c>
      <c r="C309" s="49" t="s">
        <v>158</v>
      </c>
      <c r="D309" s="49" t="s">
        <v>341</v>
      </c>
      <c r="E309" s="49" t="s">
        <v>55</v>
      </c>
      <c r="F309" s="50">
        <v>25950.73046875</v>
      </c>
      <c r="G309" s="52">
        <v>8396.599609375</v>
      </c>
    </row>
    <row r="310" spans="1:7" ht="30">
      <c r="A310" s="49" t="s">
        <v>368</v>
      </c>
      <c r="B310" s="49" t="s">
        <v>340</v>
      </c>
      <c r="C310" s="49" t="s">
        <v>158</v>
      </c>
      <c r="D310" s="49" t="s">
        <v>341</v>
      </c>
      <c r="E310" s="49" t="s">
        <v>52</v>
      </c>
      <c r="F310" s="50">
        <v>50599.359375</v>
      </c>
      <c r="G310" s="52">
        <v>120912.640625</v>
      </c>
    </row>
    <row r="311" spans="1:7">
      <c r="A311" s="49" t="s">
        <v>368</v>
      </c>
      <c r="B311" s="49" t="s">
        <v>157</v>
      </c>
      <c r="C311" s="49" t="s">
        <v>158</v>
      </c>
      <c r="D311" s="49" t="s">
        <v>159</v>
      </c>
      <c r="E311" s="49" t="s">
        <v>193</v>
      </c>
      <c r="F311" s="50">
        <v>50893.5703125</v>
      </c>
      <c r="G311" s="52">
        <v>86040</v>
      </c>
    </row>
    <row r="312" spans="1:7">
      <c r="A312" s="49" t="s">
        <v>368</v>
      </c>
      <c r="B312" s="49" t="s">
        <v>67</v>
      </c>
      <c r="C312" s="49" t="s">
        <v>161</v>
      </c>
      <c r="D312" s="49" t="s">
        <v>164</v>
      </c>
      <c r="E312" s="49" t="s">
        <v>88</v>
      </c>
      <c r="F312" s="50">
        <v>570000</v>
      </c>
      <c r="G312" s="52">
        <v>89262</v>
      </c>
    </row>
    <row r="313" spans="1:7">
      <c r="A313" s="49" t="s">
        <v>368</v>
      </c>
      <c r="B313" s="49" t="s">
        <v>67</v>
      </c>
      <c r="C313" s="49" t="s">
        <v>161</v>
      </c>
      <c r="D313" s="49" t="s">
        <v>164</v>
      </c>
      <c r="E313" s="49" t="s">
        <v>88</v>
      </c>
      <c r="F313" s="50">
        <v>950000</v>
      </c>
      <c r="G313" s="52">
        <v>168625</v>
      </c>
    </row>
    <row r="314" spans="1:7">
      <c r="A314" s="49" t="s">
        <v>368</v>
      </c>
      <c r="B314" s="49" t="s">
        <v>67</v>
      </c>
      <c r="C314" s="49" t="s">
        <v>161</v>
      </c>
      <c r="D314" s="49" t="s">
        <v>165</v>
      </c>
      <c r="E314" s="49" t="s">
        <v>29</v>
      </c>
      <c r="F314" s="50">
        <v>1025147.4375</v>
      </c>
      <c r="G314" s="52">
        <v>429977.84375</v>
      </c>
    </row>
    <row r="315" spans="1:7" ht="30">
      <c r="A315" s="49" t="s">
        <v>368</v>
      </c>
      <c r="B315" s="49" t="s">
        <v>340</v>
      </c>
      <c r="C315" s="49" t="s">
        <v>158</v>
      </c>
      <c r="D315" s="49" t="s">
        <v>341</v>
      </c>
      <c r="E315" s="49" t="s">
        <v>50</v>
      </c>
      <c r="F315" s="50">
        <v>47001.69921875</v>
      </c>
      <c r="G315" s="52">
        <v>38601.37890625</v>
      </c>
    </row>
    <row r="316" spans="1:7">
      <c r="A316" s="49" t="s">
        <v>368</v>
      </c>
      <c r="B316" s="49" t="s">
        <v>4</v>
      </c>
      <c r="C316" s="49" t="s">
        <v>158</v>
      </c>
      <c r="D316" s="49" t="s">
        <v>209</v>
      </c>
      <c r="E316" s="49" t="s">
        <v>50</v>
      </c>
      <c r="F316" s="50">
        <v>47740.158203125</v>
      </c>
      <c r="G316" s="52">
        <v>32974.259765625</v>
      </c>
    </row>
    <row r="317" spans="1:7">
      <c r="A317" s="49" t="s">
        <v>368</v>
      </c>
      <c r="B317" s="49" t="s">
        <v>67</v>
      </c>
      <c r="C317" s="49" t="s">
        <v>161</v>
      </c>
      <c r="D317" s="49" t="s">
        <v>165</v>
      </c>
      <c r="E317" s="49" t="s">
        <v>115</v>
      </c>
      <c r="F317" s="50">
        <v>190000</v>
      </c>
      <c r="G317" s="52">
        <v>82902.703125</v>
      </c>
    </row>
    <row r="318" spans="1:7">
      <c r="A318" s="49" t="s">
        <v>368</v>
      </c>
      <c r="B318" s="49" t="s">
        <v>67</v>
      </c>
      <c r="C318" s="49" t="s">
        <v>161</v>
      </c>
      <c r="D318" s="49" t="s">
        <v>164</v>
      </c>
      <c r="E318" s="49" t="s">
        <v>88</v>
      </c>
      <c r="F318" s="50">
        <v>617500</v>
      </c>
      <c r="G318" s="52">
        <v>157796.984375</v>
      </c>
    </row>
    <row r="319" spans="1:7">
      <c r="A319" s="49" t="s">
        <v>368</v>
      </c>
      <c r="B319" s="49" t="s">
        <v>157</v>
      </c>
      <c r="C319" s="49" t="s">
        <v>158</v>
      </c>
      <c r="D319" s="49" t="s">
        <v>192</v>
      </c>
      <c r="E319" s="49" t="s">
        <v>193</v>
      </c>
      <c r="F319" s="50">
        <v>23768.470703125</v>
      </c>
      <c r="G319" s="52">
        <v>18100</v>
      </c>
    </row>
    <row r="320" spans="1:7" ht="30">
      <c r="A320" s="49" t="s">
        <v>368</v>
      </c>
      <c r="B320" s="49" t="s">
        <v>157</v>
      </c>
      <c r="C320" s="49" t="s">
        <v>158</v>
      </c>
      <c r="D320" s="49" t="s">
        <v>382</v>
      </c>
      <c r="E320" s="49" t="s">
        <v>193</v>
      </c>
      <c r="F320" s="50">
        <v>23813.830078125</v>
      </c>
      <c r="G320" s="52">
        <v>17744</v>
      </c>
    </row>
    <row r="321" spans="1:7">
      <c r="A321" s="49" t="s">
        <v>368</v>
      </c>
      <c r="B321" s="49" t="s">
        <v>67</v>
      </c>
      <c r="C321" s="49" t="s">
        <v>161</v>
      </c>
      <c r="D321" s="49" t="s">
        <v>164</v>
      </c>
      <c r="E321" s="49" t="s">
        <v>88</v>
      </c>
      <c r="F321" s="50">
        <v>4600000</v>
      </c>
      <c r="G321" s="52">
        <v>710608</v>
      </c>
    </row>
    <row r="322" spans="1:7">
      <c r="A322" s="49" t="s">
        <v>367</v>
      </c>
      <c r="B322" s="49" t="s">
        <v>157</v>
      </c>
      <c r="C322" s="49" t="s">
        <v>158</v>
      </c>
      <c r="D322" s="49" t="s">
        <v>159</v>
      </c>
      <c r="E322" s="49" t="s">
        <v>29</v>
      </c>
      <c r="F322" s="50">
        <v>62868.521484375</v>
      </c>
      <c r="G322" s="52">
        <v>53014</v>
      </c>
    </row>
    <row r="323" spans="1:7" ht="30">
      <c r="A323" s="49" t="s">
        <v>368</v>
      </c>
      <c r="B323" s="49" t="s">
        <v>340</v>
      </c>
      <c r="C323" s="49" t="s">
        <v>158</v>
      </c>
      <c r="D323" s="49" t="s">
        <v>341</v>
      </c>
      <c r="E323" s="49" t="s">
        <v>29</v>
      </c>
      <c r="F323" s="50">
        <v>7551.93017578125</v>
      </c>
      <c r="G323" s="52">
        <v>18079.330078125</v>
      </c>
    </row>
    <row r="324" spans="1:7" ht="30">
      <c r="A324" s="49" t="s">
        <v>368</v>
      </c>
      <c r="B324" s="49" t="s">
        <v>340</v>
      </c>
      <c r="C324" s="49" t="s">
        <v>158</v>
      </c>
      <c r="D324" s="49" t="s">
        <v>341</v>
      </c>
      <c r="E324" s="49" t="s">
        <v>55</v>
      </c>
      <c r="F324" s="50">
        <v>26818.609375</v>
      </c>
      <c r="G324" s="52">
        <v>17760.5</v>
      </c>
    </row>
    <row r="325" spans="1:7" ht="15.75" thickBot="1">
      <c r="A325" s="49" t="s">
        <v>368</v>
      </c>
      <c r="B325" s="49" t="s">
        <v>67</v>
      </c>
      <c r="C325" s="49" t="s">
        <v>161</v>
      </c>
      <c r="D325" s="49" t="s">
        <v>164</v>
      </c>
      <c r="E325" s="49" t="s">
        <v>88</v>
      </c>
      <c r="F325" s="50">
        <v>332500</v>
      </c>
      <c r="G325" s="52">
        <v>59148.4296875</v>
      </c>
    </row>
    <row r="326" spans="1:7" ht="15.75" thickBot="1">
      <c r="A326" s="53" t="s">
        <v>368</v>
      </c>
      <c r="B326" s="54"/>
      <c r="C326" s="54"/>
      <c r="D326" s="54"/>
      <c r="E326" s="54"/>
      <c r="F326" s="54">
        <f>SUM(F280:F325)</f>
        <v>52296380.485595703</v>
      </c>
      <c r="G326" s="55">
        <f>SUM(G280:G325)</f>
        <v>10730421.6015625</v>
      </c>
    </row>
    <row r="327" spans="1:7" ht="16.5" thickBot="1">
      <c r="A327" s="34" t="s">
        <v>0</v>
      </c>
      <c r="B327" s="34"/>
      <c r="C327" s="34"/>
      <c r="D327" s="34"/>
      <c r="E327" s="34"/>
      <c r="F327" s="34">
        <f>SUM(F326,F279,F203,F147,F123,F81,F40)</f>
        <v>706647701.85766602</v>
      </c>
      <c r="G327" s="45">
        <f>SUM(G326,G279,G203,G147,G123,G81,G40)</f>
        <v>160428137.12927246</v>
      </c>
    </row>
  </sheetData>
  <sortState ref="A12:I146">
    <sortCondition ref="A12:A146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47244094488188981" bottom="0.62992125984251968" header="0.31496062992125984" footer="0.31496062992125984"/>
  <pageSetup scale="7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19"/>
  <sheetViews>
    <sheetView workbookViewId="0">
      <selection activeCell="E210" sqref="E210"/>
    </sheetView>
  </sheetViews>
  <sheetFormatPr baseColWidth="10" defaultColWidth="24.42578125" defaultRowHeight="15"/>
  <cols>
    <col min="1" max="1" width="13.5703125" customWidth="1"/>
    <col min="2" max="2" width="21.5703125" bestFit="1" customWidth="1"/>
    <col min="3" max="3" width="22.85546875" customWidth="1"/>
    <col min="4" max="4" width="16.85546875" style="29" bestFit="1" customWidth="1"/>
  </cols>
  <sheetData>
    <row r="1" spans="1:4">
      <c r="A1" s="36"/>
    </row>
    <row r="6" spans="1:4">
      <c r="A6" s="57" t="s">
        <v>18</v>
      </c>
      <c r="B6" s="57"/>
      <c r="C6" s="57"/>
      <c r="D6" s="57"/>
    </row>
    <row r="7" spans="1:4" ht="23.25">
      <c r="A7" s="58" t="s">
        <v>19</v>
      </c>
      <c r="B7" s="58"/>
      <c r="C7" s="58"/>
      <c r="D7" s="58"/>
    </row>
    <row r="8" spans="1:4" ht="22.5">
      <c r="A8" s="59" t="s">
        <v>20</v>
      </c>
      <c r="B8" s="59"/>
      <c r="C8" s="59"/>
      <c r="D8" s="59"/>
    </row>
    <row r="9" spans="1:4" ht="20.25" thickBot="1">
      <c r="A9" s="64" t="str">
        <f>Consolidado!B9</f>
        <v>“Año del Fomento de la Vivienda”</v>
      </c>
      <c r="B9" s="64"/>
      <c r="C9" s="64"/>
      <c r="D9" s="64"/>
    </row>
    <row r="10" spans="1:4" ht="15.75" thickBot="1">
      <c r="A10" s="72" t="s">
        <v>304</v>
      </c>
      <c r="B10" s="73"/>
      <c r="C10" s="73"/>
      <c r="D10" s="73"/>
    </row>
    <row r="11" spans="1:4" ht="15.75" thickBot="1">
      <c r="A11" s="46" t="s">
        <v>7</v>
      </c>
      <c r="B11" s="46" t="s">
        <v>17</v>
      </c>
      <c r="C11" s="47" t="s">
        <v>10</v>
      </c>
      <c r="D11" s="47" t="s">
        <v>12</v>
      </c>
    </row>
    <row r="12" spans="1:4">
      <c r="A12" s="49" t="s">
        <v>25</v>
      </c>
      <c r="B12" s="49" t="s">
        <v>167</v>
      </c>
      <c r="C12" s="49" t="s">
        <v>66</v>
      </c>
      <c r="D12" s="56">
        <v>33035.320068359375</v>
      </c>
    </row>
    <row r="13" spans="1:4">
      <c r="A13" s="49" t="s">
        <v>25</v>
      </c>
      <c r="B13" s="49" t="s">
        <v>167</v>
      </c>
      <c r="C13" s="49" t="s">
        <v>29</v>
      </c>
      <c r="D13" s="56">
        <v>16133</v>
      </c>
    </row>
    <row r="14" spans="1:4">
      <c r="A14" s="49" t="s">
        <v>25</v>
      </c>
      <c r="B14" s="49" t="s">
        <v>167</v>
      </c>
      <c r="C14" s="49" t="s">
        <v>168</v>
      </c>
      <c r="D14" s="56">
        <v>76000</v>
      </c>
    </row>
    <row r="15" spans="1:4">
      <c r="A15" s="49" t="s">
        <v>25</v>
      </c>
      <c r="B15" s="49" t="s">
        <v>167</v>
      </c>
      <c r="C15" s="49" t="s">
        <v>88</v>
      </c>
      <c r="D15" s="56">
        <v>112757.80078125</v>
      </c>
    </row>
    <row r="16" spans="1:4">
      <c r="A16" s="49" t="s">
        <v>25</v>
      </c>
      <c r="B16" s="49" t="s">
        <v>167</v>
      </c>
      <c r="C16" s="49" t="s">
        <v>55</v>
      </c>
      <c r="D16" s="56">
        <v>194498.169921875</v>
      </c>
    </row>
    <row r="17" spans="1:4">
      <c r="A17" s="49" t="s">
        <v>25</v>
      </c>
      <c r="B17" s="49" t="s">
        <v>167</v>
      </c>
      <c r="C17" s="49" t="s">
        <v>89</v>
      </c>
      <c r="D17" s="56">
        <v>69245.5</v>
      </c>
    </row>
    <row r="18" spans="1:4">
      <c r="A18" s="49" t="s">
        <v>25</v>
      </c>
      <c r="B18" s="49" t="s">
        <v>167</v>
      </c>
      <c r="C18" s="49" t="s">
        <v>87</v>
      </c>
      <c r="D18" s="56">
        <v>14573.2998046875</v>
      </c>
    </row>
    <row r="19" spans="1:4">
      <c r="A19" s="49" t="s">
        <v>25</v>
      </c>
      <c r="B19" s="49" t="s">
        <v>167</v>
      </c>
      <c r="C19" s="49" t="s">
        <v>59</v>
      </c>
      <c r="D19" s="56">
        <v>27750</v>
      </c>
    </row>
    <row r="20" spans="1:4">
      <c r="A20" s="49" t="s">
        <v>25</v>
      </c>
      <c r="B20" s="49" t="s">
        <v>167</v>
      </c>
      <c r="C20" s="49" t="s">
        <v>112</v>
      </c>
      <c r="D20" s="56">
        <v>871996.509765625</v>
      </c>
    </row>
    <row r="21" spans="1:4">
      <c r="A21" s="49" t="s">
        <v>25</v>
      </c>
      <c r="B21" s="49" t="s">
        <v>167</v>
      </c>
      <c r="C21" s="49" t="s">
        <v>171</v>
      </c>
      <c r="D21" s="56">
        <v>299508.54920945317</v>
      </c>
    </row>
    <row r="22" spans="1:4">
      <c r="A22" s="49" t="s">
        <v>25</v>
      </c>
      <c r="B22" s="49" t="s">
        <v>167</v>
      </c>
      <c r="C22" s="49" t="s">
        <v>169</v>
      </c>
      <c r="D22" s="56">
        <v>754564</v>
      </c>
    </row>
    <row r="23" spans="1:4">
      <c r="A23" s="49" t="s">
        <v>25</v>
      </c>
      <c r="B23" s="49" t="s">
        <v>167</v>
      </c>
      <c r="C23" s="49" t="s">
        <v>50</v>
      </c>
      <c r="D23" s="56">
        <v>424874.33729553223</v>
      </c>
    </row>
    <row r="24" spans="1:4">
      <c r="A24" s="49" t="s">
        <v>25</v>
      </c>
      <c r="B24" s="49" t="s">
        <v>167</v>
      </c>
      <c r="C24" s="49" t="s">
        <v>66</v>
      </c>
      <c r="D24" s="56">
        <v>837585.20166015625</v>
      </c>
    </row>
    <row r="25" spans="1:4">
      <c r="A25" s="49" t="s">
        <v>25</v>
      </c>
      <c r="B25" s="49" t="s">
        <v>167</v>
      </c>
      <c r="C25" s="49" t="s">
        <v>29</v>
      </c>
      <c r="D25" s="56">
        <v>1362966.5536193848</v>
      </c>
    </row>
    <row r="26" spans="1:4">
      <c r="A26" s="49" t="s">
        <v>25</v>
      </c>
      <c r="B26" s="49" t="s">
        <v>167</v>
      </c>
      <c r="C26" s="49" t="s">
        <v>52</v>
      </c>
      <c r="D26" s="56">
        <v>873689.98979187012</v>
      </c>
    </row>
    <row r="27" spans="1:4">
      <c r="A27" s="49" t="s">
        <v>25</v>
      </c>
      <c r="B27" s="49" t="s">
        <v>167</v>
      </c>
      <c r="C27" s="49" t="s">
        <v>47</v>
      </c>
      <c r="D27" s="56">
        <v>19870.2998046875</v>
      </c>
    </row>
    <row r="28" spans="1:4">
      <c r="A28" s="49" t="s">
        <v>25</v>
      </c>
      <c r="B28" s="49" t="s">
        <v>167</v>
      </c>
      <c r="C28" s="49" t="s">
        <v>73</v>
      </c>
      <c r="D28" s="56">
        <v>262630.39184570312</v>
      </c>
    </row>
    <row r="29" spans="1:4">
      <c r="A29" s="49" t="s">
        <v>25</v>
      </c>
      <c r="B29" s="49" t="s">
        <v>167</v>
      </c>
      <c r="C29" s="49" t="s">
        <v>194</v>
      </c>
      <c r="D29" s="56">
        <v>63375</v>
      </c>
    </row>
    <row r="30" spans="1:4">
      <c r="A30" s="49" t="s">
        <v>25</v>
      </c>
      <c r="B30" s="49" t="s">
        <v>167</v>
      </c>
      <c r="C30" s="49" t="s">
        <v>172</v>
      </c>
      <c r="D30" s="56">
        <v>75250</v>
      </c>
    </row>
    <row r="31" spans="1:4">
      <c r="A31" s="49" t="s">
        <v>25</v>
      </c>
      <c r="B31" s="49" t="s">
        <v>167</v>
      </c>
      <c r="C31" s="49" t="s">
        <v>46</v>
      </c>
      <c r="D31" s="56">
        <v>32510.7001953125</v>
      </c>
    </row>
    <row r="32" spans="1:4">
      <c r="A32" s="49" t="s">
        <v>25</v>
      </c>
      <c r="B32" s="49" t="s">
        <v>167</v>
      </c>
      <c r="C32" s="49" t="s">
        <v>61</v>
      </c>
      <c r="D32" s="56">
        <v>771471.5080871582</v>
      </c>
    </row>
    <row r="33" spans="1:4">
      <c r="A33" s="49" t="s">
        <v>25</v>
      </c>
      <c r="B33" s="49" t="s">
        <v>167</v>
      </c>
      <c r="C33" s="49" t="s">
        <v>193</v>
      </c>
      <c r="D33" s="56">
        <v>104220.080078125</v>
      </c>
    </row>
    <row r="34" spans="1:4">
      <c r="A34" s="49" t="s">
        <v>25</v>
      </c>
      <c r="B34" s="49" t="s">
        <v>167</v>
      </c>
      <c r="C34" s="49" t="s">
        <v>86</v>
      </c>
      <c r="D34" s="56">
        <v>65713.920288085937</v>
      </c>
    </row>
    <row r="35" spans="1:4">
      <c r="A35" s="49" t="s">
        <v>25</v>
      </c>
      <c r="B35" s="49" t="s">
        <v>167</v>
      </c>
      <c r="C35" s="49" t="s">
        <v>173</v>
      </c>
      <c r="D35" s="56">
        <v>24695.710006713867</v>
      </c>
    </row>
    <row r="36" spans="1:4">
      <c r="A36" s="49" t="s">
        <v>25</v>
      </c>
      <c r="B36" s="49" t="s">
        <v>167</v>
      </c>
      <c r="C36" s="49" t="s">
        <v>117</v>
      </c>
      <c r="D36" s="56">
        <v>8000</v>
      </c>
    </row>
    <row r="37" spans="1:4">
      <c r="A37" s="49" t="s">
        <v>25</v>
      </c>
      <c r="B37" s="49" t="s">
        <v>167</v>
      </c>
      <c r="C37" s="49" t="s">
        <v>90</v>
      </c>
      <c r="D37" s="56">
        <v>36449.599868774414</v>
      </c>
    </row>
    <row r="38" spans="1:4">
      <c r="A38" s="49" t="s">
        <v>25</v>
      </c>
      <c r="B38" s="49" t="s">
        <v>167</v>
      </c>
      <c r="C38" s="49" t="s">
        <v>175</v>
      </c>
      <c r="D38" s="56">
        <v>225030</v>
      </c>
    </row>
    <row r="39" spans="1:4" ht="15.75" thickBot="1">
      <c r="A39" s="49" t="s">
        <v>25</v>
      </c>
      <c r="B39" s="49" t="s">
        <v>167</v>
      </c>
      <c r="C39" s="49" t="s">
        <v>174</v>
      </c>
      <c r="D39" s="56">
        <v>12394.5</v>
      </c>
    </row>
    <row r="40" spans="1:4" ht="15.75" thickBot="1">
      <c r="A40" s="53" t="s">
        <v>25</v>
      </c>
      <c r="B40" s="54"/>
      <c r="C40" s="54"/>
      <c r="D40" s="55">
        <f>SUM(D12:D39)</f>
        <v>7670789.9420927539</v>
      </c>
    </row>
    <row r="41" spans="1:4">
      <c r="A41" s="49" t="s">
        <v>176</v>
      </c>
      <c r="B41" s="49" t="s">
        <v>167</v>
      </c>
      <c r="C41" s="49" t="s">
        <v>29</v>
      </c>
      <c r="D41" s="56">
        <v>15534.1796875</v>
      </c>
    </row>
    <row r="42" spans="1:4">
      <c r="A42" s="49" t="s">
        <v>176</v>
      </c>
      <c r="B42" s="49" t="s">
        <v>167</v>
      </c>
      <c r="C42" s="49" t="s">
        <v>175</v>
      </c>
      <c r="D42" s="56">
        <v>33020</v>
      </c>
    </row>
    <row r="43" spans="1:4">
      <c r="A43" s="49" t="s">
        <v>176</v>
      </c>
      <c r="B43" s="49" t="s">
        <v>167</v>
      </c>
      <c r="C43" s="49" t="s">
        <v>117</v>
      </c>
      <c r="D43" s="56">
        <v>199049.36108398437</v>
      </c>
    </row>
    <row r="44" spans="1:4">
      <c r="A44" s="49" t="s">
        <v>176</v>
      </c>
      <c r="B44" s="49" t="s">
        <v>167</v>
      </c>
      <c r="C44" s="49" t="s">
        <v>50</v>
      </c>
      <c r="D44" s="56">
        <v>313479.27109527588</v>
      </c>
    </row>
    <row r="45" spans="1:4">
      <c r="A45" s="49" t="s">
        <v>176</v>
      </c>
      <c r="B45" s="49" t="s">
        <v>167</v>
      </c>
      <c r="C45" s="49" t="s">
        <v>89</v>
      </c>
      <c r="D45" s="56">
        <v>90793</v>
      </c>
    </row>
    <row r="46" spans="1:4">
      <c r="A46" s="49" t="s">
        <v>176</v>
      </c>
      <c r="B46" s="49" t="s">
        <v>167</v>
      </c>
      <c r="C46" s="49" t="s">
        <v>88</v>
      </c>
      <c r="D46" s="56">
        <v>1117278.6194000244</v>
      </c>
    </row>
    <row r="47" spans="1:4">
      <c r="A47" s="49" t="s">
        <v>176</v>
      </c>
      <c r="B47" s="49" t="s">
        <v>167</v>
      </c>
      <c r="C47" s="49" t="s">
        <v>109</v>
      </c>
      <c r="D47" s="56">
        <v>13506</v>
      </c>
    </row>
    <row r="48" spans="1:4">
      <c r="A48" s="49" t="s">
        <v>176</v>
      </c>
      <c r="B48" s="49" t="s">
        <v>167</v>
      </c>
      <c r="C48" s="49" t="s">
        <v>168</v>
      </c>
      <c r="D48" s="56">
        <v>265650</v>
      </c>
    </row>
    <row r="49" spans="1:4">
      <c r="A49" s="49" t="s">
        <v>176</v>
      </c>
      <c r="B49" s="49" t="s">
        <v>167</v>
      </c>
      <c r="C49" s="49" t="s">
        <v>169</v>
      </c>
      <c r="D49" s="56">
        <v>379964.95703125</v>
      </c>
    </row>
    <row r="50" spans="1:4">
      <c r="A50" s="49" t="s">
        <v>176</v>
      </c>
      <c r="B50" s="49" t="s">
        <v>167</v>
      </c>
      <c r="C50" s="49" t="s">
        <v>55</v>
      </c>
      <c r="D50" s="56">
        <v>2787795.876953125</v>
      </c>
    </row>
    <row r="51" spans="1:4">
      <c r="A51" s="49" t="s">
        <v>176</v>
      </c>
      <c r="B51" s="49" t="s">
        <v>167</v>
      </c>
      <c r="C51" s="49" t="s">
        <v>87</v>
      </c>
      <c r="D51" s="56">
        <v>135811.779296875</v>
      </c>
    </row>
    <row r="52" spans="1:4">
      <c r="A52" s="49" t="s">
        <v>176</v>
      </c>
      <c r="B52" s="49" t="s">
        <v>167</v>
      </c>
      <c r="C52" s="49" t="s">
        <v>59</v>
      </c>
      <c r="D52" s="56">
        <v>44826.009765625</v>
      </c>
    </row>
    <row r="53" spans="1:4">
      <c r="A53" s="49" t="s">
        <v>176</v>
      </c>
      <c r="B53" s="49" t="s">
        <v>167</v>
      </c>
      <c r="C53" s="49" t="s">
        <v>171</v>
      </c>
      <c r="D53" s="56">
        <v>244116.4404668808</v>
      </c>
    </row>
    <row r="54" spans="1:4">
      <c r="A54" s="49" t="s">
        <v>176</v>
      </c>
      <c r="B54" s="49" t="s">
        <v>167</v>
      </c>
      <c r="C54" s="49" t="s">
        <v>54</v>
      </c>
      <c r="D54" s="56">
        <v>10710</v>
      </c>
    </row>
    <row r="55" spans="1:4">
      <c r="A55" s="49" t="s">
        <v>176</v>
      </c>
      <c r="B55" s="49" t="s">
        <v>167</v>
      </c>
      <c r="C55" s="49" t="s">
        <v>193</v>
      </c>
      <c r="D55" s="56">
        <v>103052</v>
      </c>
    </row>
    <row r="56" spans="1:4">
      <c r="A56" s="49" t="s">
        <v>176</v>
      </c>
      <c r="B56" s="49" t="s">
        <v>167</v>
      </c>
      <c r="C56" s="49" t="s">
        <v>196</v>
      </c>
      <c r="D56" s="56">
        <v>175530.90005493164</v>
      </c>
    </row>
    <row r="57" spans="1:4">
      <c r="A57" s="49" t="s">
        <v>176</v>
      </c>
      <c r="B57" s="49" t="s">
        <v>167</v>
      </c>
      <c r="C57" s="49" t="s">
        <v>66</v>
      </c>
      <c r="D57" s="56">
        <v>649659.96603393555</v>
      </c>
    </row>
    <row r="58" spans="1:4">
      <c r="A58" s="49" t="s">
        <v>176</v>
      </c>
      <c r="B58" s="49" t="s">
        <v>167</v>
      </c>
      <c r="C58" s="49" t="s">
        <v>29</v>
      </c>
      <c r="D58" s="56">
        <v>1067682.1723632813</v>
      </c>
    </row>
    <row r="59" spans="1:4">
      <c r="A59" s="49" t="s">
        <v>176</v>
      </c>
      <c r="B59" s="49" t="s">
        <v>167</v>
      </c>
      <c r="C59" s="49" t="s">
        <v>52</v>
      </c>
      <c r="D59" s="56">
        <v>583616.37976074219</v>
      </c>
    </row>
    <row r="60" spans="1:4">
      <c r="A60" s="49" t="s">
        <v>176</v>
      </c>
      <c r="B60" s="49" t="s">
        <v>167</v>
      </c>
      <c r="C60" s="49" t="s">
        <v>47</v>
      </c>
      <c r="D60" s="56">
        <v>94366.1201171875</v>
      </c>
    </row>
    <row r="61" spans="1:4">
      <c r="A61" s="49" t="s">
        <v>176</v>
      </c>
      <c r="B61" s="49" t="s">
        <v>167</v>
      </c>
      <c r="C61" s="49" t="s">
        <v>73</v>
      </c>
      <c r="D61" s="56">
        <v>39564.359375</v>
      </c>
    </row>
    <row r="62" spans="1:4">
      <c r="A62" s="49" t="s">
        <v>176</v>
      </c>
      <c r="B62" s="49" t="s">
        <v>167</v>
      </c>
      <c r="C62" s="49" t="s">
        <v>61</v>
      </c>
      <c r="D62" s="56">
        <v>211864.73023986816</v>
      </c>
    </row>
    <row r="63" spans="1:4">
      <c r="A63" s="49" t="s">
        <v>176</v>
      </c>
      <c r="B63" s="49" t="s">
        <v>167</v>
      </c>
      <c r="C63" s="49" t="s">
        <v>173</v>
      </c>
      <c r="D63" s="56">
        <v>485521.3045091629</v>
      </c>
    </row>
    <row r="64" spans="1:4">
      <c r="A64" s="49" t="s">
        <v>176</v>
      </c>
      <c r="B64" s="49" t="s">
        <v>167</v>
      </c>
      <c r="C64" s="49" t="s">
        <v>135</v>
      </c>
      <c r="D64" s="56">
        <v>156975.13012695312</v>
      </c>
    </row>
    <row r="65" spans="1:4" ht="15.75" thickBot="1">
      <c r="A65" s="49" t="s">
        <v>176</v>
      </c>
      <c r="B65" s="49" t="s">
        <v>167</v>
      </c>
      <c r="C65" s="49" t="s">
        <v>112</v>
      </c>
      <c r="D65" s="56">
        <v>330816.83984375</v>
      </c>
    </row>
    <row r="66" spans="1:4" ht="15.75" thickBot="1">
      <c r="A66" s="53" t="s">
        <v>176</v>
      </c>
      <c r="B66" s="54"/>
      <c r="C66" s="54"/>
      <c r="D66" s="55">
        <f>SUM(D41:D65)</f>
        <v>9550185.3972053528</v>
      </c>
    </row>
    <row r="67" spans="1:4">
      <c r="A67" s="49" t="s">
        <v>197</v>
      </c>
      <c r="B67" s="49" t="s">
        <v>167</v>
      </c>
      <c r="C67" s="49" t="s">
        <v>219</v>
      </c>
      <c r="D67" s="56">
        <v>97000</v>
      </c>
    </row>
    <row r="68" spans="1:4">
      <c r="A68" s="49" t="s">
        <v>197</v>
      </c>
      <c r="B68" s="49" t="s">
        <v>167</v>
      </c>
      <c r="C68" s="49" t="s">
        <v>88</v>
      </c>
      <c r="D68" s="56">
        <v>29512</v>
      </c>
    </row>
    <row r="69" spans="1:4">
      <c r="A69" s="49" t="s">
        <v>197</v>
      </c>
      <c r="B69" s="49" t="s">
        <v>167</v>
      </c>
      <c r="C69" s="49" t="s">
        <v>29</v>
      </c>
      <c r="D69" s="56">
        <v>1074267.789855957</v>
      </c>
    </row>
    <row r="70" spans="1:4">
      <c r="A70" s="49" t="s">
        <v>197</v>
      </c>
      <c r="B70" s="49" t="s">
        <v>167</v>
      </c>
      <c r="C70" s="49" t="s">
        <v>88</v>
      </c>
      <c r="D70" s="56">
        <v>194978.39979553223</v>
      </c>
    </row>
    <row r="71" spans="1:4">
      <c r="A71" s="49" t="s">
        <v>197</v>
      </c>
      <c r="B71" s="49" t="s">
        <v>167</v>
      </c>
      <c r="C71" s="49" t="s">
        <v>169</v>
      </c>
      <c r="D71" s="56">
        <v>619036.83888244629</v>
      </c>
    </row>
    <row r="72" spans="1:4">
      <c r="A72" s="49" t="s">
        <v>197</v>
      </c>
      <c r="B72" s="49" t="s">
        <v>167</v>
      </c>
      <c r="C72" s="49" t="s">
        <v>55</v>
      </c>
      <c r="D72" s="56">
        <v>537047.7529296875</v>
      </c>
    </row>
    <row r="73" spans="1:4">
      <c r="A73" s="49" t="s">
        <v>197</v>
      </c>
      <c r="B73" s="49" t="s">
        <v>167</v>
      </c>
      <c r="C73" s="49" t="s">
        <v>170</v>
      </c>
      <c r="D73" s="56">
        <v>68881.25</v>
      </c>
    </row>
    <row r="74" spans="1:4">
      <c r="A74" s="49" t="s">
        <v>197</v>
      </c>
      <c r="B74" s="49" t="s">
        <v>167</v>
      </c>
      <c r="C74" s="49" t="s">
        <v>87</v>
      </c>
      <c r="D74" s="56">
        <v>81703</v>
      </c>
    </row>
    <row r="75" spans="1:4">
      <c r="A75" s="49" t="s">
        <v>197</v>
      </c>
      <c r="B75" s="49" t="s">
        <v>167</v>
      </c>
      <c r="C75" s="49" t="s">
        <v>59</v>
      </c>
      <c r="D75" s="56">
        <v>3700</v>
      </c>
    </row>
    <row r="76" spans="1:4">
      <c r="A76" s="49" t="s">
        <v>197</v>
      </c>
      <c r="B76" s="49" t="s">
        <v>167</v>
      </c>
      <c r="C76" s="49" t="s">
        <v>112</v>
      </c>
      <c r="D76" s="56">
        <v>823830.30078125</v>
      </c>
    </row>
    <row r="77" spans="1:4">
      <c r="A77" s="49" t="s">
        <v>197</v>
      </c>
      <c r="B77" s="49" t="s">
        <v>167</v>
      </c>
      <c r="C77" s="49" t="s">
        <v>171</v>
      </c>
      <c r="D77" s="56">
        <v>219221.72000312805</v>
      </c>
    </row>
    <row r="78" spans="1:4">
      <c r="A78" s="49" t="s">
        <v>197</v>
      </c>
      <c r="B78" s="49" t="s">
        <v>167</v>
      </c>
      <c r="C78" s="49" t="s">
        <v>219</v>
      </c>
      <c r="D78" s="56">
        <v>1</v>
      </c>
    </row>
    <row r="79" spans="1:4">
      <c r="A79" s="49" t="s">
        <v>197</v>
      </c>
      <c r="B79" s="49" t="s">
        <v>167</v>
      </c>
      <c r="C79" s="49" t="s">
        <v>50</v>
      </c>
      <c r="D79" s="56">
        <v>257352.57044410706</v>
      </c>
    </row>
    <row r="80" spans="1:4">
      <c r="A80" s="49" t="s">
        <v>197</v>
      </c>
      <c r="B80" s="49" t="s">
        <v>167</v>
      </c>
      <c r="C80" s="49" t="s">
        <v>66</v>
      </c>
      <c r="D80" s="56">
        <v>765721.68334960937</v>
      </c>
    </row>
    <row r="81" spans="1:4">
      <c r="A81" s="49" t="s">
        <v>197</v>
      </c>
      <c r="B81" s="49" t="s">
        <v>167</v>
      </c>
      <c r="C81" s="49" t="s">
        <v>52</v>
      </c>
      <c r="D81" s="56">
        <v>940741.91821289063</v>
      </c>
    </row>
    <row r="82" spans="1:4">
      <c r="A82" s="49" t="s">
        <v>197</v>
      </c>
      <c r="B82" s="49" t="s">
        <v>167</v>
      </c>
      <c r="C82" s="49" t="s">
        <v>47</v>
      </c>
      <c r="D82" s="56">
        <v>49553.75</v>
      </c>
    </row>
    <row r="83" spans="1:4">
      <c r="A83" s="49" t="s">
        <v>197</v>
      </c>
      <c r="B83" s="49" t="s">
        <v>167</v>
      </c>
      <c r="C83" s="49" t="s">
        <v>73</v>
      </c>
      <c r="D83" s="56">
        <v>286381.00390625</v>
      </c>
    </row>
    <row r="84" spans="1:4">
      <c r="A84" s="49" t="s">
        <v>197</v>
      </c>
      <c r="B84" s="49" t="s">
        <v>167</v>
      </c>
      <c r="C84" s="49" t="s">
        <v>81</v>
      </c>
      <c r="D84" s="56">
        <v>2859.3599853515625</v>
      </c>
    </row>
    <row r="85" spans="1:4">
      <c r="A85" s="49" t="s">
        <v>197</v>
      </c>
      <c r="B85" s="49" t="s">
        <v>167</v>
      </c>
      <c r="C85" s="49" t="s">
        <v>46</v>
      </c>
      <c r="D85" s="56">
        <v>171707.7998046875</v>
      </c>
    </row>
    <row r="86" spans="1:4">
      <c r="A86" s="49" t="s">
        <v>197</v>
      </c>
      <c r="B86" s="49" t="s">
        <v>167</v>
      </c>
      <c r="C86" s="49" t="s">
        <v>61</v>
      </c>
      <c r="D86" s="56">
        <v>435362.90719604492</v>
      </c>
    </row>
    <row r="87" spans="1:4">
      <c r="A87" s="49" t="s">
        <v>197</v>
      </c>
      <c r="B87" s="49" t="s">
        <v>167</v>
      </c>
      <c r="C87" s="49" t="s">
        <v>173</v>
      </c>
      <c r="D87" s="56">
        <v>344431.74057388306</v>
      </c>
    </row>
    <row r="88" spans="1:4">
      <c r="A88" s="49" t="s">
        <v>197</v>
      </c>
      <c r="B88" s="49" t="s">
        <v>167</v>
      </c>
      <c r="C88" s="49" t="s">
        <v>90</v>
      </c>
      <c r="D88" s="56">
        <v>172076.54020690918</v>
      </c>
    </row>
    <row r="89" spans="1:4">
      <c r="A89" s="49" t="s">
        <v>197</v>
      </c>
      <c r="B89" s="49" t="s">
        <v>167</v>
      </c>
      <c r="C89" s="49" t="s">
        <v>135</v>
      </c>
      <c r="D89" s="56">
        <v>115627</v>
      </c>
    </row>
    <row r="90" spans="1:4">
      <c r="A90" s="49" t="s">
        <v>197</v>
      </c>
      <c r="B90" s="49" t="s">
        <v>167</v>
      </c>
      <c r="C90" s="49" t="s">
        <v>117</v>
      </c>
      <c r="D90" s="56">
        <v>3024</v>
      </c>
    </row>
    <row r="91" spans="1:4">
      <c r="A91" s="49" t="s">
        <v>197</v>
      </c>
      <c r="B91" s="49" t="s">
        <v>167</v>
      </c>
      <c r="C91" s="49" t="s">
        <v>175</v>
      </c>
      <c r="D91" s="56">
        <v>394320</v>
      </c>
    </row>
    <row r="92" spans="1:4">
      <c r="A92" s="49" t="s">
        <v>197</v>
      </c>
      <c r="B92" s="49" t="s">
        <v>167</v>
      </c>
      <c r="C92" s="49" t="s">
        <v>193</v>
      </c>
      <c r="D92" s="56">
        <v>272359.5</v>
      </c>
    </row>
    <row r="93" spans="1:4" ht="15.75" thickBot="1">
      <c r="A93" s="49" t="s">
        <v>197</v>
      </c>
      <c r="B93" s="49" t="s">
        <v>167</v>
      </c>
      <c r="C93" s="49" t="s">
        <v>89</v>
      </c>
      <c r="D93" s="56">
        <v>143027.83984375</v>
      </c>
    </row>
    <row r="94" spans="1:4" ht="15.75" thickBot="1">
      <c r="A94" s="53" t="s">
        <v>197</v>
      </c>
      <c r="B94" s="54"/>
      <c r="C94" s="54"/>
      <c r="D94" s="55">
        <f>SUM(D67:D93)</f>
        <v>8103727.6657714844</v>
      </c>
    </row>
    <row r="95" spans="1:4">
      <c r="A95" s="49" t="s">
        <v>211</v>
      </c>
      <c r="B95" s="49" t="s">
        <v>167</v>
      </c>
      <c r="C95" s="49" t="s">
        <v>223</v>
      </c>
      <c r="D95" s="56">
        <v>51642</v>
      </c>
    </row>
    <row r="96" spans="1:4">
      <c r="A96" s="49" t="s">
        <v>211</v>
      </c>
      <c r="B96" s="49" t="s">
        <v>167</v>
      </c>
      <c r="C96" s="49" t="s">
        <v>175</v>
      </c>
      <c r="D96" s="56">
        <v>406528</v>
      </c>
    </row>
    <row r="97" spans="1:4">
      <c r="A97" s="49" t="s">
        <v>211</v>
      </c>
      <c r="B97" s="49" t="s">
        <v>167</v>
      </c>
      <c r="C97" s="49" t="s">
        <v>174</v>
      </c>
      <c r="D97" s="56">
        <v>45675</v>
      </c>
    </row>
    <row r="98" spans="1:4">
      <c r="A98" s="49" t="s">
        <v>211</v>
      </c>
      <c r="B98" s="49" t="s">
        <v>167</v>
      </c>
      <c r="C98" s="49" t="s">
        <v>66</v>
      </c>
      <c r="D98" s="56">
        <v>718005.72784423828</v>
      </c>
    </row>
    <row r="99" spans="1:4">
      <c r="A99" s="49" t="s">
        <v>211</v>
      </c>
      <c r="B99" s="49" t="s">
        <v>167</v>
      </c>
      <c r="C99" s="49" t="s">
        <v>89</v>
      </c>
      <c r="D99" s="56">
        <v>89303.700000047684</v>
      </c>
    </row>
    <row r="100" spans="1:4">
      <c r="A100" s="49" t="s">
        <v>211</v>
      </c>
      <c r="B100" s="49" t="s">
        <v>167</v>
      </c>
      <c r="C100" s="49" t="s">
        <v>88</v>
      </c>
      <c r="D100" s="56">
        <v>275452.63066864014</v>
      </c>
    </row>
    <row r="101" spans="1:4">
      <c r="A101" s="49" t="s">
        <v>211</v>
      </c>
      <c r="B101" s="49" t="s">
        <v>167</v>
      </c>
      <c r="C101" s="49" t="s">
        <v>168</v>
      </c>
      <c r="D101" s="56">
        <v>109500</v>
      </c>
    </row>
    <row r="102" spans="1:4">
      <c r="A102" s="49" t="s">
        <v>211</v>
      </c>
      <c r="B102" s="49" t="s">
        <v>167</v>
      </c>
      <c r="C102" s="49" t="s">
        <v>169</v>
      </c>
      <c r="D102" s="56">
        <v>981735.69372558594</v>
      </c>
    </row>
    <row r="103" spans="1:4">
      <c r="A103" s="49" t="s">
        <v>211</v>
      </c>
      <c r="B103" s="49" t="s">
        <v>167</v>
      </c>
      <c r="C103" s="49" t="s">
        <v>55</v>
      </c>
      <c r="D103" s="56">
        <v>161399.740234375</v>
      </c>
    </row>
    <row r="104" spans="1:4">
      <c r="A104" s="49" t="s">
        <v>211</v>
      </c>
      <c r="B104" s="49" t="s">
        <v>167</v>
      </c>
      <c r="C104" s="49" t="s">
        <v>170</v>
      </c>
      <c r="D104" s="56">
        <v>120287.5</v>
      </c>
    </row>
    <row r="105" spans="1:4">
      <c r="A105" s="49" t="s">
        <v>211</v>
      </c>
      <c r="B105" s="49" t="s">
        <v>167</v>
      </c>
      <c r="C105" s="49" t="s">
        <v>87</v>
      </c>
      <c r="D105" s="56">
        <v>57186.319274902344</v>
      </c>
    </row>
    <row r="106" spans="1:4">
      <c r="A106" s="49" t="s">
        <v>211</v>
      </c>
      <c r="B106" s="49" t="s">
        <v>167</v>
      </c>
      <c r="C106" s="49" t="s">
        <v>59</v>
      </c>
      <c r="D106" s="56">
        <v>13755</v>
      </c>
    </row>
    <row r="107" spans="1:4">
      <c r="A107" s="49" t="s">
        <v>211</v>
      </c>
      <c r="B107" s="49" t="s">
        <v>167</v>
      </c>
      <c r="C107" s="49" t="s">
        <v>112</v>
      </c>
      <c r="D107" s="56">
        <v>699988.35986328125</v>
      </c>
    </row>
    <row r="108" spans="1:4">
      <c r="A108" s="49" t="s">
        <v>211</v>
      </c>
      <c r="B108" s="49" t="s">
        <v>167</v>
      </c>
      <c r="C108" s="49" t="s">
        <v>171</v>
      </c>
      <c r="D108" s="56">
        <v>273429.4910402298</v>
      </c>
    </row>
    <row r="109" spans="1:4">
      <c r="A109" s="49" t="s">
        <v>211</v>
      </c>
      <c r="B109" s="49" t="s">
        <v>167</v>
      </c>
      <c r="C109" s="49" t="s">
        <v>50</v>
      </c>
      <c r="D109" s="56">
        <v>410069.4478302002</v>
      </c>
    </row>
    <row r="110" spans="1:4">
      <c r="A110" s="49" t="s">
        <v>211</v>
      </c>
      <c r="B110" s="49" t="s">
        <v>167</v>
      </c>
      <c r="C110" s="49" t="s">
        <v>220</v>
      </c>
      <c r="D110" s="56">
        <v>135</v>
      </c>
    </row>
    <row r="111" spans="1:4">
      <c r="A111" s="49" t="s">
        <v>211</v>
      </c>
      <c r="B111" s="49" t="s">
        <v>167</v>
      </c>
      <c r="C111" s="49" t="s">
        <v>196</v>
      </c>
      <c r="D111" s="56">
        <v>89142.449981689453</v>
      </c>
    </row>
    <row r="112" spans="1:4">
      <c r="A112" s="49" t="s">
        <v>211</v>
      </c>
      <c r="B112" s="49" t="s">
        <v>167</v>
      </c>
      <c r="C112" s="49" t="s">
        <v>232</v>
      </c>
      <c r="D112" s="56">
        <v>7740</v>
      </c>
    </row>
    <row r="113" spans="1:4">
      <c r="A113" s="49" t="s">
        <v>211</v>
      </c>
      <c r="B113" s="49" t="s">
        <v>167</v>
      </c>
      <c r="C113" s="49" t="s">
        <v>29</v>
      </c>
      <c r="D113" s="56">
        <v>4762245.0429534912</v>
      </c>
    </row>
    <row r="114" spans="1:4">
      <c r="A114" s="49" t="s">
        <v>211</v>
      </c>
      <c r="B114" s="49" t="s">
        <v>167</v>
      </c>
      <c r="C114" s="49" t="s">
        <v>52</v>
      </c>
      <c r="D114" s="56">
        <v>1453860.6273193359</v>
      </c>
    </row>
    <row r="115" spans="1:4">
      <c r="A115" s="49" t="s">
        <v>211</v>
      </c>
      <c r="B115" s="49" t="s">
        <v>167</v>
      </c>
      <c r="C115" s="49" t="s">
        <v>47</v>
      </c>
      <c r="D115" s="56">
        <v>531023.68115234375</v>
      </c>
    </row>
    <row r="116" spans="1:4">
      <c r="A116" s="49" t="s">
        <v>211</v>
      </c>
      <c r="B116" s="49" t="s">
        <v>167</v>
      </c>
      <c r="C116" s="49" t="s">
        <v>194</v>
      </c>
      <c r="D116" s="56">
        <v>61995.439453125</v>
      </c>
    </row>
    <row r="117" spans="1:4">
      <c r="A117" s="49" t="s">
        <v>211</v>
      </c>
      <c r="B117" s="49" t="s">
        <v>167</v>
      </c>
      <c r="C117" s="49" t="s">
        <v>81</v>
      </c>
      <c r="D117" s="56">
        <v>75743.75</v>
      </c>
    </row>
    <row r="118" spans="1:4">
      <c r="A118" s="49" t="s">
        <v>211</v>
      </c>
      <c r="B118" s="49" t="s">
        <v>167</v>
      </c>
      <c r="C118" s="49" t="s">
        <v>85</v>
      </c>
      <c r="D118" s="56">
        <v>8059.2001953125</v>
      </c>
    </row>
    <row r="119" spans="1:4">
      <c r="A119" s="49" t="s">
        <v>211</v>
      </c>
      <c r="B119" s="49" t="s">
        <v>167</v>
      </c>
      <c r="C119" s="49" t="s">
        <v>46</v>
      </c>
      <c r="D119" s="56">
        <v>14787.200012207031</v>
      </c>
    </row>
    <row r="120" spans="1:4">
      <c r="A120" s="49" t="s">
        <v>211</v>
      </c>
      <c r="B120" s="49" t="s">
        <v>167</v>
      </c>
      <c r="C120" s="49" t="s">
        <v>61</v>
      </c>
      <c r="D120" s="56">
        <v>670798.29944610596</v>
      </c>
    </row>
    <row r="121" spans="1:4">
      <c r="A121" s="49" t="s">
        <v>211</v>
      </c>
      <c r="B121" s="49" t="s">
        <v>167</v>
      </c>
      <c r="C121" s="49" t="s">
        <v>173</v>
      </c>
      <c r="D121" s="56">
        <v>371531.5500793457</v>
      </c>
    </row>
    <row r="122" spans="1:4">
      <c r="A122" s="49" t="s">
        <v>211</v>
      </c>
      <c r="B122" s="49" t="s">
        <v>167</v>
      </c>
      <c r="C122" s="49" t="s">
        <v>135</v>
      </c>
      <c r="D122" s="56">
        <v>78820</v>
      </c>
    </row>
    <row r="123" spans="1:4" ht="15.75" thickBot="1">
      <c r="A123" s="49" t="s">
        <v>211</v>
      </c>
      <c r="B123" s="49" t="s">
        <v>167</v>
      </c>
      <c r="C123" s="49" t="s">
        <v>193</v>
      </c>
      <c r="D123" s="56">
        <v>132735.80065917969</v>
      </c>
    </row>
    <row r="124" spans="1:4" ht="15.75" thickBot="1">
      <c r="A124" s="53" t="s">
        <v>211</v>
      </c>
      <c r="B124" s="54"/>
      <c r="C124" s="54"/>
      <c r="D124" s="55">
        <f>SUM(D95:D123)</f>
        <v>12672576.651733637</v>
      </c>
    </row>
    <row r="125" spans="1:4">
      <c r="A125" s="49" t="s">
        <v>317</v>
      </c>
      <c r="B125" s="49" t="s">
        <v>167</v>
      </c>
      <c r="C125" s="49" t="s">
        <v>112</v>
      </c>
      <c r="D125" s="56">
        <v>6831</v>
      </c>
    </row>
    <row r="126" spans="1:4">
      <c r="A126" s="49" t="s">
        <v>317</v>
      </c>
      <c r="B126" s="49" t="s">
        <v>167</v>
      </c>
      <c r="C126" s="49" t="s">
        <v>52</v>
      </c>
      <c r="D126" s="56">
        <v>744801.71240234375</v>
      </c>
    </row>
    <row r="127" spans="1:4">
      <c r="A127" s="49" t="s">
        <v>317</v>
      </c>
      <c r="B127" s="49" t="s">
        <v>167</v>
      </c>
      <c r="C127" s="49" t="s">
        <v>168</v>
      </c>
      <c r="D127" s="56">
        <v>120400</v>
      </c>
    </row>
    <row r="128" spans="1:4">
      <c r="A128" s="49" t="s">
        <v>317</v>
      </c>
      <c r="B128" s="49" t="s">
        <v>167</v>
      </c>
      <c r="C128" s="49" t="s">
        <v>169</v>
      </c>
      <c r="D128" s="56">
        <v>718340.52099609375</v>
      </c>
    </row>
    <row r="129" spans="1:4">
      <c r="A129" s="49" t="s">
        <v>317</v>
      </c>
      <c r="B129" s="49" t="s">
        <v>167</v>
      </c>
      <c r="C129" s="49" t="s">
        <v>55</v>
      </c>
      <c r="D129" s="56">
        <v>270728.328125</v>
      </c>
    </row>
    <row r="130" spans="1:4">
      <c r="A130" s="49" t="s">
        <v>317</v>
      </c>
      <c r="B130" s="49" t="s">
        <v>167</v>
      </c>
      <c r="C130" s="49" t="s">
        <v>87</v>
      </c>
      <c r="D130" s="56">
        <v>54175</v>
      </c>
    </row>
    <row r="131" spans="1:4">
      <c r="A131" s="49" t="s">
        <v>317</v>
      </c>
      <c r="B131" s="49" t="s">
        <v>167</v>
      </c>
      <c r="C131" s="49" t="s">
        <v>59</v>
      </c>
      <c r="D131" s="56">
        <v>34589</v>
      </c>
    </row>
    <row r="132" spans="1:4">
      <c r="A132" s="49" t="s">
        <v>317</v>
      </c>
      <c r="B132" s="49" t="s">
        <v>167</v>
      </c>
      <c r="C132" s="49" t="s">
        <v>112</v>
      </c>
      <c r="D132" s="56">
        <v>681285.47998046875</v>
      </c>
    </row>
    <row r="133" spans="1:4">
      <c r="A133" s="49" t="s">
        <v>317</v>
      </c>
      <c r="B133" s="49" t="s">
        <v>167</v>
      </c>
      <c r="C133" s="49" t="s">
        <v>171</v>
      </c>
      <c r="D133" s="56">
        <v>373930.92913818359</v>
      </c>
    </row>
    <row r="134" spans="1:4">
      <c r="A134" s="49" t="s">
        <v>317</v>
      </c>
      <c r="B134" s="49" t="s">
        <v>167</v>
      </c>
      <c r="C134" s="49" t="s">
        <v>50</v>
      </c>
      <c r="D134" s="56">
        <v>217080.51000595093</v>
      </c>
    </row>
    <row r="135" spans="1:4">
      <c r="A135" s="49" t="s">
        <v>317</v>
      </c>
      <c r="B135" s="49" t="s">
        <v>167</v>
      </c>
      <c r="C135" s="49" t="s">
        <v>193</v>
      </c>
      <c r="D135" s="56">
        <v>103500</v>
      </c>
    </row>
    <row r="136" spans="1:4">
      <c r="A136" s="49" t="s">
        <v>317</v>
      </c>
      <c r="B136" s="49" t="s">
        <v>167</v>
      </c>
      <c r="C136" s="49" t="s">
        <v>196</v>
      </c>
      <c r="D136" s="56">
        <v>32345.320129394531</v>
      </c>
    </row>
    <row r="137" spans="1:4">
      <c r="A137" s="49" t="s">
        <v>317</v>
      </c>
      <c r="B137" s="49" t="s">
        <v>167</v>
      </c>
      <c r="C137" s="49" t="s">
        <v>88</v>
      </c>
      <c r="D137" s="56">
        <v>323408</v>
      </c>
    </row>
    <row r="138" spans="1:4">
      <c r="A138" s="49" t="s">
        <v>317</v>
      </c>
      <c r="B138" s="49" t="s">
        <v>167</v>
      </c>
      <c r="C138" s="49" t="s">
        <v>29</v>
      </c>
      <c r="D138" s="56">
        <v>864515.28125</v>
      </c>
    </row>
    <row r="139" spans="1:4">
      <c r="A139" s="49" t="s">
        <v>317</v>
      </c>
      <c r="B139" s="49" t="s">
        <v>167</v>
      </c>
      <c r="C139" s="49" t="s">
        <v>86</v>
      </c>
      <c r="D139" s="56">
        <v>57096.03955078125</v>
      </c>
    </row>
    <row r="140" spans="1:4">
      <c r="A140" s="49" t="s">
        <v>317</v>
      </c>
      <c r="B140" s="49" t="s">
        <v>167</v>
      </c>
      <c r="C140" s="49" t="s">
        <v>343</v>
      </c>
      <c r="D140" s="56">
        <v>29150</v>
      </c>
    </row>
    <row r="141" spans="1:4">
      <c r="A141" s="49" t="s">
        <v>317</v>
      </c>
      <c r="B141" s="49" t="s">
        <v>167</v>
      </c>
      <c r="C141" s="49" t="s">
        <v>47</v>
      </c>
      <c r="D141" s="56">
        <v>216728.95971679688</v>
      </c>
    </row>
    <row r="142" spans="1:4">
      <c r="A142" s="49" t="s">
        <v>317</v>
      </c>
      <c r="B142" s="49" t="s">
        <v>167</v>
      </c>
      <c r="C142" s="49" t="s">
        <v>73</v>
      </c>
      <c r="D142" s="56">
        <v>205042.08984375</v>
      </c>
    </row>
    <row r="143" spans="1:4">
      <c r="A143" s="49" t="s">
        <v>317</v>
      </c>
      <c r="B143" s="49" t="s">
        <v>167</v>
      </c>
      <c r="C143" s="49" t="s">
        <v>194</v>
      </c>
      <c r="D143" s="56">
        <v>62075</v>
      </c>
    </row>
    <row r="144" spans="1:4">
      <c r="A144" s="49" t="s">
        <v>317</v>
      </c>
      <c r="B144" s="49" t="s">
        <v>167</v>
      </c>
      <c r="C144" s="49" t="s">
        <v>172</v>
      </c>
      <c r="D144" s="56">
        <v>35250</v>
      </c>
    </row>
    <row r="145" spans="1:4">
      <c r="A145" s="49" t="s">
        <v>317</v>
      </c>
      <c r="B145" s="49" t="s">
        <v>167</v>
      </c>
      <c r="C145" s="49" t="s">
        <v>81</v>
      </c>
      <c r="D145" s="56">
        <v>25916.579620361328</v>
      </c>
    </row>
    <row r="146" spans="1:4">
      <c r="A146" s="49" t="s">
        <v>317</v>
      </c>
      <c r="B146" s="49" t="s">
        <v>167</v>
      </c>
      <c r="C146" s="49" t="s">
        <v>46</v>
      </c>
      <c r="D146" s="56">
        <v>48166.400390625</v>
      </c>
    </row>
    <row r="147" spans="1:4">
      <c r="A147" s="49" t="s">
        <v>317</v>
      </c>
      <c r="B147" s="49" t="s">
        <v>167</v>
      </c>
      <c r="C147" s="49" t="s">
        <v>61</v>
      </c>
      <c r="D147" s="56">
        <v>472696.24117279053</v>
      </c>
    </row>
    <row r="148" spans="1:4">
      <c r="A148" s="49" t="s">
        <v>317</v>
      </c>
      <c r="B148" s="49" t="s">
        <v>167</v>
      </c>
      <c r="C148" s="49" t="s">
        <v>173</v>
      </c>
      <c r="D148" s="56">
        <v>261025.50974273682</v>
      </c>
    </row>
    <row r="149" spans="1:4">
      <c r="A149" s="49" t="s">
        <v>317</v>
      </c>
      <c r="B149" s="49" t="s">
        <v>167</v>
      </c>
      <c r="C149" s="49" t="s">
        <v>174</v>
      </c>
      <c r="D149" s="56">
        <v>33462</v>
      </c>
    </row>
    <row r="150" spans="1:4">
      <c r="A150" s="49" t="s">
        <v>317</v>
      </c>
      <c r="B150" s="49" t="s">
        <v>167</v>
      </c>
      <c r="C150" s="49" t="s">
        <v>135</v>
      </c>
      <c r="D150" s="56">
        <v>16930.89990234375</v>
      </c>
    </row>
    <row r="151" spans="1:4">
      <c r="A151" s="49" t="s">
        <v>317</v>
      </c>
      <c r="B151" s="49" t="s">
        <v>167</v>
      </c>
      <c r="C151" s="49" t="s">
        <v>224</v>
      </c>
      <c r="D151" s="56">
        <v>115372.66015625</v>
      </c>
    </row>
    <row r="152" spans="1:4" ht="15.75" thickBot="1">
      <c r="A152" s="49" t="s">
        <v>317</v>
      </c>
      <c r="B152" s="49" t="s">
        <v>167</v>
      </c>
      <c r="C152" s="49" t="s">
        <v>66</v>
      </c>
      <c r="D152" s="56">
        <v>470722.60205078125</v>
      </c>
    </row>
    <row r="153" spans="1:4" ht="15.75" thickBot="1">
      <c r="A153" s="53" t="s">
        <v>317</v>
      </c>
      <c r="B153" s="54"/>
      <c r="C153" s="54"/>
      <c r="D153" s="55">
        <f>SUM(D125:D152)</f>
        <v>6595566.0641746521</v>
      </c>
    </row>
    <row r="154" spans="1:4">
      <c r="A154" s="49" t="s">
        <v>344</v>
      </c>
      <c r="B154" s="49" t="s">
        <v>167</v>
      </c>
      <c r="C154" s="49" t="s">
        <v>89</v>
      </c>
      <c r="D154" s="56">
        <v>31195</v>
      </c>
    </row>
    <row r="155" spans="1:4">
      <c r="A155" s="49" t="s">
        <v>344</v>
      </c>
      <c r="B155" s="49" t="s">
        <v>167</v>
      </c>
      <c r="C155" s="49" t="s">
        <v>88</v>
      </c>
      <c r="D155" s="56">
        <v>13136.40000000596</v>
      </c>
    </row>
    <row r="156" spans="1:4">
      <c r="A156" s="49" t="s">
        <v>344</v>
      </c>
      <c r="B156" s="49" t="s">
        <v>167</v>
      </c>
      <c r="C156" s="49" t="s">
        <v>168</v>
      </c>
      <c r="D156" s="56">
        <v>68092</v>
      </c>
    </row>
    <row r="157" spans="1:4">
      <c r="A157" s="49" t="s">
        <v>344</v>
      </c>
      <c r="B157" s="49" t="s">
        <v>167</v>
      </c>
      <c r="C157" s="49" t="s">
        <v>169</v>
      </c>
      <c r="D157" s="56">
        <v>29200</v>
      </c>
    </row>
    <row r="158" spans="1:4">
      <c r="A158" s="49" t="s">
        <v>344</v>
      </c>
      <c r="B158" s="49" t="s">
        <v>167</v>
      </c>
      <c r="C158" s="49" t="s">
        <v>169</v>
      </c>
      <c r="D158" s="56">
        <v>838025.19995117187</v>
      </c>
    </row>
    <row r="159" spans="1:4">
      <c r="A159" s="49" t="s">
        <v>344</v>
      </c>
      <c r="B159" s="49" t="s">
        <v>167</v>
      </c>
      <c r="C159" s="49" t="s">
        <v>55</v>
      </c>
      <c r="D159" s="56">
        <v>645007.9697265625</v>
      </c>
    </row>
    <row r="160" spans="1:4">
      <c r="A160" s="49" t="s">
        <v>344</v>
      </c>
      <c r="B160" s="49" t="s">
        <v>167</v>
      </c>
      <c r="C160" s="49" t="s">
        <v>170</v>
      </c>
      <c r="D160" s="56">
        <v>60900</v>
      </c>
    </row>
    <row r="161" spans="1:4">
      <c r="A161" s="49" t="s">
        <v>344</v>
      </c>
      <c r="B161" s="49" t="s">
        <v>167</v>
      </c>
      <c r="C161" s="49" t="s">
        <v>87</v>
      </c>
      <c r="D161" s="56">
        <v>131615</v>
      </c>
    </row>
    <row r="162" spans="1:4">
      <c r="A162" s="49" t="s">
        <v>344</v>
      </c>
      <c r="B162" s="49" t="s">
        <v>167</v>
      </c>
      <c r="C162" s="49" t="s">
        <v>59</v>
      </c>
      <c r="D162" s="56">
        <v>86926.039611816406</v>
      </c>
    </row>
    <row r="163" spans="1:4">
      <c r="A163" s="49" t="s">
        <v>344</v>
      </c>
      <c r="B163" s="49" t="s">
        <v>167</v>
      </c>
      <c r="C163" s="49" t="s">
        <v>112</v>
      </c>
      <c r="D163" s="56">
        <v>645613.60229492187</v>
      </c>
    </row>
    <row r="164" spans="1:4">
      <c r="A164" s="49" t="s">
        <v>344</v>
      </c>
      <c r="B164" s="49" t="s">
        <v>167</v>
      </c>
      <c r="C164" s="49" t="s">
        <v>365</v>
      </c>
      <c r="D164" s="56">
        <v>9675</v>
      </c>
    </row>
    <row r="165" spans="1:4">
      <c r="A165" s="49" t="s">
        <v>344</v>
      </c>
      <c r="B165" s="49" t="s">
        <v>167</v>
      </c>
      <c r="C165" s="49" t="s">
        <v>171</v>
      </c>
      <c r="D165" s="56">
        <v>371027.57006835937</v>
      </c>
    </row>
    <row r="166" spans="1:4">
      <c r="A166" s="49" t="s">
        <v>344</v>
      </c>
      <c r="B166" s="49" t="s">
        <v>167</v>
      </c>
      <c r="C166" s="49" t="s">
        <v>50</v>
      </c>
      <c r="D166" s="56">
        <v>186582.80001068115</v>
      </c>
    </row>
    <row r="167" spans="1:4">
      <c r="A167" s="49" t="s">
        <v>344</v>
      </c>
      <c r="B167" s="49" t="s">
        <v>167</v>
      </c>
      <c r="C167" s="49" t="s">
        <v>54</v>
      </c>
      <c r="D167" s="56">
        <v>31460</v>
      </c>
    </row>
    <row r="168" spans="1:4">
      <c r="A168" s="49" t="s">
        <v>344</v>
      </c>
      <c r="B168" s="49" t="s">
        <v>167</v>
      </c>
      <c r="C168" s="49" t="s">
        <v>196</v>
      </c>
      <c r="D168" s="56">
        <v>51068.699844360352</v>
      </c>
    </row>
    <row r="169" spans="1:4">
      <c r="A169" s="49" t="s">
        <v>344</v>
      </c>
      <c r="B169" s="49" t="s">
        <v>167</v>
      </c>
      <c r="C169" s="49" t="s">
        <v>66</v>
      </c>
      <c r="D169" s="56">
        <v>610539.9130859375</v>
      </c>
    </row>
    <row r="170" spans="1:4">
      <c r="A170" s="49" t="s">
        <v>344</v>
      </c>
      <c r="B170" s="49" t="s">
        <v>167</v>
      </c>
      <c r="C170" s="49" t="s">
        <v>29</v>
      </c>
      <c r="D170" s="56">
        <v>1094286.8515396118</v>
      </c>
    </row>
    <row r="171" spans="1:4">
      <c r="A171" s="49" t="s">
        <v>344</v>
      </c>
      <c r="B171" s="49" t="s">
        <v>167</v>
      </c>
      <c r="C171" s="49" t="s">
        <v>52</v>
      </c>
      <c r="D171" s="56">
        <v>754724.21655273438</v>
      </c>
    </row>
    <row r="172" spans="1:4">
      <c r="A172" s="49" t="s">
        <v>344</v>
      </c>
      <c r="B172" s="49" t="s">
        <v>167</v>
      </c>
      <c r="C172" s="49" t="s">
        <v>47</v>
      </c>
      <c r="D172" s="56">
        <v>141860.5</v>
      </c>
    </row>
    <row r="173" spans="1:4">
      <c r="A173" s="49" t="s">
        <v>344</v>
      </c>
      <c r="B173" s="49" t="s">
        <v>167</v>
      </c>
      <c r="C173" s="49" t="s">
        <v>73</v>
      </c>
      <c r="D173" s="56">
        <v>230863.80078125</v>
      </c>
    </row>
    <row r="174" spans="1:4">
      <c r="A174" s="49" t="s">
        <v>344</v>
      </c>
      <c r="B174" s="49" t="s">
        <v>167</v>
      </c>
      <c r="C174" s="49" t="s">
        <v>194</v>
      </c>
      <c r="D174" s="56">
        <v>59540.5</v>
      </c>
    </row>
    <row r="175" spans="1:4">
      <c r="A175" s="49" t="s">
        <v>344</v>
      </c>
      <c r="B175" s="49" t="s">
        <v>167</v>
      </c>
      <c r="C175" s="49" t="s">
        <v>172</v>
      </c>
      <c r="D175" s="56">
        <v>40027.5</v>
      </c>
    </row>
    <row r="176" spans="1:4">
      <c r="A176" s="49" t="s">
        <v>344</v>
      </c>
      <c r="B176" s="49" t="s">
        <v>167</v>
      </c>
      <c r="C176" s="49" t="s">
        <v>85</v>
      </c>
      <c r="D176" s="56">
        <v>74695.740509033203</v>
      </c>
    </row>
    <row r="177" spans="1:4">
      <c r="A177" s="49" t="s">
        <v>344</v>
      </c>
      <c r="B177" s="49" t="s">
        <v>167</v>
      </c>
      <c r="C177" s="49" t="s">
        <v>46</v>
      </c>
      <c r="D177" s="56">
        <v>66988.199798583984</v>
      </c>
    </row>
    <row r="178" spans="1:4">
      <c r="A178" s="49" t="s">
        <v>344</v>
      </c>
      <c r="B178" s="49" t="s">
        <v>167</v>
      </c>
      <c r="C178" s="49" t="s">
        <v>61</v>
      </c>
      <c r="D178" s="56">
        <v>607248.60246276855</v>
      </c>
    </row>
    <row r="179" spans="1:4">
      <c r="A179" s="49" t="s">
        <v>344</v>
      </c>
      <c r="B179" s="49" t="s">
        <v>167</v>
      </c>
      <c r="C179" s="49" t="s">
        <v>173</v>
      </c>
      <c r="D179" s="56">
        <v>284526.52951645851</v>
      </c>
    </row>
    <row r="180" spans="1:4">
      <c r="A180" s="49" t="s">
        <v>344</v>
      </c>
      <c r="B180" s="49" t="s">
        <v>167</v>
      </c>
      <c r="C180" s="49" t="s">
        <v>174</v>
      </c>
      <c r="D180" s="56">
        <v>26017.5</v>
      </c>
    </row>
    <row r="181" spans="1:4">
      <c r="A181" s="49" t="s">
        <v>344</v>
      </c>
      <c r="B181" s="49" t="s">
        <v>167</v>
      </c>
      <c r="C181" s="49" t="s">
        <v>90</v>
      </c>
      <c r="D181" s="56">
        <v>48516.539474487305</v>
      </c>
    </row>
    <row r="182" spans="1:4">
      <c r="A182" s="49" t="s">
        <v>344</v>
      </c>
      <c r="B182" s="49" t="s">
        <v>167</v>
      </c>
      <c r="C182" s="49" t="s">
        <v>135</v>
      </c>
      <c r="D182" s="56">
        <v>78924.919937133789</v>
      </c>
    </row>
    <row r="183" spans="1:4">
      <c r="A183" s="49" t="s">
        <v>344</v>
      </c>
      <c r="B183" s="49" t="s">
        <v>167</v>
      </c>
      <c r="C183" s="49" t="s">
        <v>224</v>
      </c>
      <c r="D183" s="56">
        <v>12267</v>
      </c>
    </row>
    <row r="184" spans="1:4">
      <c r="A184" s="49" t="s">
        <v>344</v>
      </c>
      <c r="B184" s="49" t="s">
        <v>167</v>
      </c>
      <c r="C184" s="49" t="s">
        <v>175</v>
      </c>
      <c r="D184" s="56">
        <v>203424</v>
      </c>
    </row>
    <row r="185" spans="1:4">
      <c r="A185" s="49" t="s">
        <v>344</v>
      </c>
      <c r="B185" s="49" t="s">
        <v>167</v>
      </c>
      <c r="C185" s="49" t="s">
        <v>366</v>
      </c>
      <c r="D185" s="56">
        <v>25014.5390625</v>
      </c>
    </row>
    <row r="186" spans="1:4" ht="15.75" thickBot="1">
      <c r="A186" s="49" t="s">
        <v>344</v>
      </c>
      <c r="B186" s="49" t="s">
        <v>167</v>
      </c>
      <c r="C186" s="49" t="s">
        <v>223</v>
      </c>
      <c r="D186" s="56">
        <v>5575</v>
      </c>
    </row>
    <row r="187" spans="1:4" ht="15.75" thickBot="1">
      <c r="A187" s="53" t="s">
        <v>344</v>
      </c>
      <c r="B187" s="54"/>
      <c r="C187" s="54"/>
      <c r="D187" s="55">
        <f>SUM(D154:D186)</f>
        <v>7564567.1342283785</v>
      </c>
    </row>
    <row r="188" spans="1:4">
      <c r="A188" s="49" t="s">
        <v>367</v>
      </c>
      <c r="B188" s="49" t="s">
        <v>167</v>
      </c>
      <c r="C188" s="49" t="s">
        <v>52</v>
      </c>
      <c r="D188" s="56">
        <v>26716.5</v>
      </c>
    </row>
    <row r="189" spans="1:4">
      <c r="A189" s="49" t="s">
        <v>367</v>
      </c>
      <c r="B189" s="49" t="s">
        <v>167</v>
      </c>
      <c r="C189" s="49" t="s">
        <v>169</v>
      </c>
      <c r="D189" s="56">
        <v>75000</v>
      </c>
    </row>
    <row r="190" spans="1:4">
      <c r="A190" s="49" t="s">
        <v>367</v>
      </c>
      <c r="B190" s="49" t="s">
        <v>167</v>
      </c>
      <c r="C190" s="49" t="s">
        <v>29</v>
      </c>
      <c r="D190" s="56">
        <v>16161.6298828125</v>
      </c>
    </row>
    <row r="191" spans="1:4">
      <c r="A191" s="49" t="s">
        <v>367</v>
      </c>
      <c r="B191" s="49" t="s">
        <v>167</v>
      </c>
      <c r="C191" s="49" t="s">
        <v>193</v>
      </c>
      <c r="D191" s="56">
        <v>61250</v>
      </c>
    </row>
    <row r="192" spans="1:4">
      <c r="A192" s="49" t="s">
        <v>367</v>
      </c>
      <c r="B192" s="49" t="s">
        <v>167</v>
      </c>
      <c r="C192" s="49" t="s">
        <v>50</v>
      </c>
      <c r="D192" s="56">
        <v>289646.72957611084</v>
      </c>
    </row>
    <row r="193" spans="1:4">
      <c r="A193" s="49" t="s">
        <v>367</v>
      </c>
      <c r="B193" s="49" t="s">
        <v>167</v>
      </c>
      <c r="C193" s="49" t="s">
        <v>219</v>
      </c>
      <c r="D193" s="56">
        <v>97000</v>
      </c>
    </row>
    <row r="194" spans="1:4">
      <c r="A194" s="49" t="s">
        <v>367</v>
      </c>
      <c r="B194" s="49" t="s">
        <v>167</v>
      </c>
      <c r="C194" s="49" t="s">
        <v>171</v>
      </c>
      <c r="D194" s="56">
        <v>127655.38061523438</v>
      </c>
    </row>
    <row r="195" spans="1:4">
      <c r="A195" s="49" t="s">
        <v>367</v>
      </c>
      <c r="B195" s="49" t="s">
        <v>167</v>
      </c>
      <c r="C195" s="49" t="s">
        <v>112</v>
      </c>
      <c r="D195" s="56">
        <v>790013.5</v>
      </c>
    </row>
    <row r="196" spans="1:4">
      <c r="A196" s="49" t="s">
        <v>367</v>
      </c>
      <c r="B196" s="49" t="s">
        <v>167</v>
      </c>
      <c r="C196" s="49" t="s">
        <v>196</v>
      </c>
      <c r="D196" s="56">
        <v>37719.799682617188</v>
      </c>
    </row>
    <row r="197" spans="1:4">
      <c r="A197" s="49" t="s">
        <v>367</v>
      </c>
      <c r="B197" s="49" t="s">
        <v>167</v>
      </c>
      <c r="C197" s="49" t="s">
        <v>87</v>
      </c>
      <c r="D197" s="56">
        <v>53475</v>
      </c>
    </row>
    <row r="198" spans="1:4">
      <c r="A198" s="49" t="s">
        <v>367</v>
      </c>
      <c r="B198" s="49" t="s">
        <v>167</v>
      </c>
      <c r="C198" s="49" t="s">
        <v>55</v>
      </c>
      <c r="D198" s="56">
        <v>315239</v>
      </c>
    </row>
    <row r="199" spans="1:4">
      <c r="A199" s="49" t="s">
        <v>367</v>
      </c>
      <c r="B199" s="49" t="s">
        <v>167</v>
      </c>
      <c r="C199" s="49" t="s">
        <v>169</v>
      </c>
      <c r="D199" s="56">
        <v>985046.93920898438</v>
      </c>
    </row>
    <row r="200" spans="1:4">
      <c r="A200" s="49" t="s">
        <v>367</v>
      </c>
      <c r="B200" s="49" t="s">
        <v>167</v>
      </c>
      <c r="C200" s="49" t="s">
        <v>168</v>
      </c>
      <c r="D200" s="56">
        <v>232400</v>
      </c>
    </row>
    <row r="201" spans="1:4">
      <c r="A201" s="49" t="s">
        <v>367</v>
      </c>
      <c r="B201" s="49" t="s">
        <v>167</v>
      </c>
      <c r="C201" s="49" t="s">
        <v>88</v>
      </c>
      <c r="D201" s="56">
        <v>29393.990234375</v>
      </c>
    </row>
    <row r="202" spans="1:4">
      <c r="A202" s="49" t="s">
        <v>367</v>
      </c>
      <c r="B202" s="49" t="s">
        <v>167</v>
      </c>
      <c r="C202" s="49" t="s">
        <v>89</v>
      </c>
      <c r="D202" s="56">
        <v>34077.25</v>
      </c>
    </row>
    <row r="203" spans="1:4">
      <c r="A203" s="49" t="s">
        <v>367</v>
      </c>
      <c r="B203" s="49" t="s">
        <v>167</v>
      </c>
      <c r="C203" s="49" t="s">
        <v>59</v>
      </c>
      <c r="D203" s="56">
        <v>12991</v>
      </c>
    </row>
    <row r="204" spans="1:4">
      <c r="A204" s="49" t="s">
        <v>367</v>
      </c>
      <c r="B204" s="49" t="s">
        <v>167</v>
      </c>
      <c r="C204" s="49" t="s">
        <v>29</v>
      </c>
      <c r="D204" s="56">
        <v>1755741.1817779541</v>
      </c>
    </row>
    <row r="205" spans="1:4">
      <c r="A205" s="49" t="s">
        <v>367</v>
      </c>
      <c r="B205" s="49" t="s">
        <v>167</v>
      </c>
      <c r="C205" s="49" t="s">
        <v>86</v>
      </c>
      <c r="D205" s="56">
        <v>64245.540069580078</v>
      </c>
    </row>
    <row r="206" spans="1:4">
      <c r="A206" s="49" t="s">
        <v>367</v>
      </c>
      <c r="B206" s="49" t="s">
        <v>167</v>
      </c>
      <c r="C206" s="49" t="s">
        <v>52</v>
      </c>
      <c r="D206" s="56">
        <v>476261.78967285156</v>
      </c>
    </row>
    <row r="207" spans="1:4">
      <c r="A207" s="49" t="s">
        <v>367</v>
      </c>
      <c r="B207" s="49" t="s">
        <v>167</v>
      </c>
      <c r="C207" s="49" t="s">
        <v>47</v>
      </c>
      <c r="D207" s="56">
        <v>201109.68884277344</v>
      </c>
    </row>
    <row r="208" spans="1:4">
      <c r="A208" s="49" t="s">
        <v>367</v>
      </c>
      <c r="B208" s="49" t="s">
        <v>167</v>
      </c>
      <c r="C208" s="49" t="s">
        <v>73</v>
      </c>
      <c r="D208" s="56">
        <v>180594.75</v>
      </c>
    </row>
    <row r="209" spans="1:4">
      <c r="A209" s="49" t="s">
        <v>367</v>
      </c>
      <c r="B209" s="49" t="s">
        <v>167</v>
      </c>
      <c r="C209" s="49" t="s">
        <v>194</v>
      </c>
      <c r="D209" s="56">
        <v>29737</v>
      </c>
    </row>
    <row r="210" spans="1:4">
      <c r="A210" s="49" t="s">
        <v>367</v>
      </c>
      <c r="B210" s="49" t="s">
        <v>167</v>
      </c>
      <c r="C210" s="49" t="s">
        <v>46</v>
      </c>
      <c r="D210" s="56">
        <v>32020.199951171875</v>
      </c>
    </row>
    <row r="211" spans="1:4">
      <c r="A211" s="49" t="s">
        <v>367</v>
      </c>
      <c r="B211" s="49" t="s">
        <v>167</v>
      </c>
      <c r="C211" s="49" t="s">
        <v>61</v>
      </c>
      <c r="D211" s="56">
        <v>253475.41729736328</v>
      </c>
    </row>
    <row r="212" spans="1:4">
      <c r="A212" s="49" t="s">
        <v>367</v>
      </c>
      <c r="B212" s="49" t="s">
        <v>167</v>
      </c>
      <c r="C212" s="49" t="s">
        <v>173</v>
      </c>
      <c r="D212" s="56">
        <v>450144.89891207218</v>
      </c>
    </row>
    <row r="213" spans="1:4">
      <c r="A213" s="49" t="s">
        <v>367</v>
      </c>
      <c r="B213" s="49" t="s">
        <v>167</v>
      </c>
      <c r="C213" s="49" t="s">
        <v>174</v>
      </c>
      <c r="D213" s="56">
        <v>49071.599792480469</v>
      </c>
    </row>
    <row r="214" spans="1:4">
      <c r="A214" s="49" t="s">
        <v>367</v>
      </c>
      <c r="B214" s="49" t="s">
        <v>167</v>
      </c>
      <c r="C214" s="49" t="s">
        <v>135</v>
      </c>
      <c r="D214" s="56">
        <v>83382.740112304688</v>
      </c>
    </row>
    <row r="215" spans="1:4">
      <c r="A215" s="49" t="s">
        <v>367</v>
      </c>
      <c r="B215" s="49" t="s">
        <v>167</v>
      </c>
      <c r="C215" s="49" t="s">
        <v>116</v>
      </c>
      <c r="D215" s="56">
        <v>35544</v>
      </c>
    </row>
    <row r="216" spans="1:4">
      <c r="A216" s="49" t="s">
        <v>367</v>
      </c>
      <c r="B216" s="49" t="s">
        <v>167</v>
      </c>
      <c r="C216" s="49" t="s">
        <v>175</v>
      </c>
      <c r="D216" s="56">
        <v>66368</v>
      </c>
    </row>
    <row r="217" spans="1:4" ht="15.75" thickBot="1">
      <c r="A217" s="49" t="s">
        <v>367</v>
      </c>
      <c r="B217" s="49" t="s">
        <v>167</v>
      </c>
      <c r="C217" s="49" t="s">
        <v>66</v>
      </c>
      <c r="D217" s="56">
        <v>745335.48498535156</v>
      </c>
    </row>
    <row r="218" spans="1:4" ht="15.75" thickBot="1">
      <c r="A218" s="53" t="s">
        <v>367</v>
      </c>
      <c r="B218" s="54"/>
      <c r="C218" s="54"/>
      <c r="D218" s="55">
        <f>SUM(D188:D217)</f>
        <v>7606819.0106140375</v>
      </c>
    </row>
    <row r="219" spans="1:4" ht="16.5" thickBot="1">
      <c r="A219" s="34" t="s">
        <v>0</v>
      </c>
      <c r="B219" s="34"/>
      <c r="C219" s="34"/>
      <c r="D219" s="35">
        <f>SUM(D218,D187,D153,D124,D94,D66,D40)</f>
        <v>59764231.865820296</v>
      </c>
    </row>
  </sheetData>
  <sortState ref="A12:D121">
    <sortCondition ref="A12"/>
  </sortState>
  <mergeCells count="5">
    <mergeCell ref="A6:D6"/>
    <mergeCell ref="A7:D7"/>
    <mergeCell ref="A8:D8"/>
    <mergeCell ref="A9:D9"/>
    <mergeCell ref="A10:D10"/>
  </mergeCells>
  <pageMargins left="1.299212598425197" right="0.70866141732283472" top="0.74803149606299213" bottom="0.74803149606299213" header="0.31496062992125984" footer="0.31496062992125984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5"/>
  <sheetViews>
    <sheetView topLeftCell="A135" workbookViewId="0">
      <selection activeCell="D157" sqref="D157"/>
    </sheetView>
  </sheetViews>
  <sheetFormatPr baseColWidth="10" defaultColWidth="66.5703125" defaultRowHeight="15"/>
  <cols>
    <col min="1" max="1" width="11.85546875" bestFit="1" customWidth="1"/>
    <col min="2" max="2" width="7.5703125" bestFit="1" customWidth="1"/>
    <col min="3" max="3" width="12" bestFit="1" customWidth="1"/>
    <col min="4" max="4" width="18.140625" bestFit="1" customWidth="1"/>
    <col min="5" max="5" width="18.7109375" bestFit="1" customWidth="1"/>
    <col min="6" max="6" width="15.5703125" style="1" bestFit="1" customWidth="1"/>
    <col min="7" max="7" width="15.7109375" style="1" bestFit="1" customWidth="1"/>
  </cols>
  <sheetData>
    <row r="1" spans="1:7">
      <c r="A1" s="14"/>
    </row>
    <row r="6" spans="1:7">
      <c r="A6" s="57" t="s">
        <v>18</v>
      </c>
      <c r="B6" s="57"/>
      <c r="C6" s="57"/>
      <c r="D6" s="57"/>
      <c r="E6" s="57"/>
      <c r="F6" s="57"/>
      <c r="G6" s="57"/>
    </row>
    <row r="7" spans="1:7" ht="23.25">
      <c r="A7" s="58" t="s">
        <v>19</v>
      </c>
      <c r="B7" s="58"/>
      <c r="C7" s="58"/>
      <c r="D7" s="58"/>
      <c r="E7" s="58"/>
      <c r="F7" s="58"/>
      <c r="G7" s="58"/>
    </row>
    <row r="8" spans="1:7" ht="22.5">
      <c r="A8" s="59" t="s">
        <v>20</v>
      </c>
      <c r="B8" s="59"/>
      <c r="C8" s="59"/>
      <c r="D8" s="59"/>
      <c r="E8" s="59"/>
      <c r="F8" s="59"/>
      <c r="G8" s="59"/>
    </row>
    <row r="9" spans="1:7" ht="20.25" thickBot="1">
      <c r="A9" s="64" t="str">
        <f>Consolidado!B9</f>
        <v>“Año del Fomento de la Vivienda”</v>
      </c>
      <c r="B9" s="64"/>
      <c r="C9" s="64"/>
      <c r="D9" s="64"/>
      <c r="E9" s="64"/>
      <c r="F9" s="64"/>
      <c r="G9" s="64"/>
    </row>
    <row r="10" spans="1:7" ht="15.75" thickBot="1">
      <c r="A10" s="61" t="s">
        <v>296</v>
      </c>
      <c r="B10" s="62"/>
      <c r="C10" s="62"/>
      <c r="D10" s="62"/>
      <c r="E10" s="62"/>
      <c r="F10" s="62"/>
      <c r="G10" s="6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27" t="s">
        <v>11</v>
      </c>
      <c r="G11" s="4" t="s">
        <v>12</v>
      </c>
    </row>
    <row r="12" spans="1:7">
      <c r="A12" s="49" t="s">
        <v>25</v>
      </c>
      <c r="B12" s="49" t="s">
        <v>26</v>
      </c>
      <c r="C12" s="49" t="s">
        <v>27</v>
      </c>
      <c r="D12" s="49" t="s">
        <v>254</v>
      </c>
      <c r="E12" s="49" t="s">
        <v>29</v>
      </c>
      <c r="F12" s="50">
        <v>374.22000122070312</v>
      </c>
      <c r="G12" s="52">
        <v>2070.75</v>
      </c>
    </row>
    <row r="13" spans="1:7">
      <c r="A13" s="49" t="s">
        <v>25</v>
      </c>
      <c r="B13" s="49" t="s">
        <v>26</v>
      </c>
      <c r="C13" s="49" t="s">
        <v>27</v>
      </c>
      <c r="D13" s="49" t="s">
        <v>107</v>
      </c>
      <c r="E13" s="49" t="s">
        <v>29</v>
      </c>
      <c r="F13" s="50">
        <v>15240.849609375</v>
      </c>
      <c r="G13" s="52">
        <v>47434.80078125</v>
      </c>
    </row>
    <row r="14" spans="1:7">
      <c r="A14" s="49" t="s">
        <v>25</v>
      </c>
      <c r="B14" s="49" t="s">
        <v>26</v>
      </c>
      <c r="C14" s="49" t="s">
        <v>27</v>
      </c>
      <c r="D14" s="49" t="s">
        <v>30</v>
      </c>
      <c r="E14" s="49" t="s">
        <v>29</v>
      </c>
      <c r="F14" s="50">
        <v>4860.9400329589844</v>
      </c>
      <c r="G14" s="52">
        <v>76158.5498046875</v>
      </c>
    </row>
    <row r="15" spans="1:7">
      <c r="A15" s="49" t="s">
        <v>25</v>
      </c>
      <c r="B15" s="49" t="s">
        <v>26</v>
      </c>
      <c r="C15" s="49" t="s">
        <v>27</v>
      </c>
      <c r="D15" s="49" t="s">
        <v>31</v>
      </c>
      <c r="E15" s="49" t="s">
        <v>29</v>
      </c>
      <c r="F15" s="50">
        <v>61629.140625</v>
      </c>
      <c r="G15" s="52">
        <v>502428.7578125</v>
      </c>
    </row>
    <row r="16" spans="1:7">
      <c r="A16" s="49" t="s">
        <v>25</v>
      </c>
      <c r="B16" s="49" t="s">
        <v>26</v>
      </c>
      <c r="C16" s="49" t="s">
        <v>27</v>
      </c>
      <c r="D16" s="49" t="s">
        <v>249</v>
      </c>
      <c r="E16" s="49" t="s">
        <v>29</v>
      </c>
      <c r="F16" s="50">
        <v>57935.310974121094</v>
      </c>
      <c r="G16" s="52">
        <v>714628.3583984375</v>
      </c>
    </row>
    <row r="17" spans="1:7">
      <c r="A17" s="49" t="s">
        <v>25</v>
      </c>
      <c r="B17" s="49" t="s">
        <v>26</v>
      </c>
      <c r="C17" s="49" t="s">
        <v>27</v>
      </c>
      <c r="D17" s="49" t="s">
        <v>32</v>
      </c>
      <c r="E17" s="49" t="s">
        <v>29</v>
      </c>
      <c r="F17" s="50">
        <v>362.8800048828125</v>
      </c>
      <c r="G17" s="52">
        <v>5839.2900390625</v>
      </c>
    </row>
    <row r="18" spans="1:7">
      <c r="A18" s="49" t="s">
        <v>25</v>
      </c>
      <c r="B18" s="49" t="s">
        <v>26</v>
      </c>
      <c r="C18" s="49" t="s">
        <v>27</v>
      </c>
      <c r="D18" s="49" t="s">
        <v>33</v>
      </c>
      <c r="E18" s="49" t="s">
        <v>29</v>
      </c>
      <c r="F18" s="50">
        <v>1075.8900146484375</v>
      </c>
      <c r="G18" s="52">
        <v>11387.499877929688</v>
      </c>
    </row>
    <row r="19" spans="1:7">
      <c r="A19" s="49" t="s">
        <v>25</v>
      </c>
      <c r="B19" s="49" t="s">
        <v>26</v>
      </c>
      <c r="C19" s="49" t="s">
        <v>27</v>
      </c>
      <c r="D19" s="49" t="s">
        <v>255</v>
      </c>
      <c r="E19" s="49" t="s">
        <v>29</v>
      </c>
      <c r="F19" s="50">
        <v>2209.6300048828125</v>
      </c>
      <c r="G19" s="52">
        <v>16647.5595703125</v>
      </c>
    </row>
    <row r="20" spans="1:7">
      <c r="A20" s="49" t="s">
        <v>25</v>
      </c>
      <c r="B20" s="49" t="s">
        <v>26</v>
      </c>
      <c r="C20" s="49" t="s">
        <v>27</v>
      </c>
      <c r="D20" s="49" t="s">
        <v>34</v>
      </c>
      <c r="E20" s="49" t="s">
        <v>29</v>
      </c>
      <c r="F20" s="50">
        <v>13735.772506713867</v>
      </c>
      <c r="G20" s="52">
        <v>103308.53848266602</v>
      </c>
    </row>
    <row r="21" spans="1:7">
      <c r="A21" s="49" t="s">
        <v>25</v>
      </c>
      <c r="B21" s="49" t="s">
        <v>26</v>
      </c>
      <c r="C21" s="49" t="s">
        <v>27</v>
      </c>
      <c r="D21" s="49" t="s">
        <v>198</v>
      </c>
      <c r="E21" s="49" t="s">
        <v>29</v>
      </c>
      <c r="F21" s="50">
        <v>3996.8198852539062</v>
      </c>
      <c r="G21" s="52">
        <v>5000.72998046875</v>
      </c>
    </row>
    <row r="22" spans="1:7">
      <c r="A22" s="49" t="s">
        <v>25</v>
      </c>
      <c r="B22" s="49" t="s">
        <v>26</v>
      </c>
      <c r="C22" s="49" t="s">
        <v>27</v>
      </c>
      <c r="D22" s="49" t="s">
        <v>40</v>
      </c>
      <c r="E22" s="49" t="s">
        <v>29</v>
      </c>
      <c r="F22" s="50">
        <v>7242.1298828125</v>
      </c>
      <c r="G22" s="52">
        <v>270580.203125</v>
      </c>
    </row>
    <row r="23" spans="1:7" ht="30">
      <c r="A23" s="49" t="s">
        <v>25</v>
      </c>
      <c r="B23" s="49" t="s">
        <v>26</v>
      </c>
      <c r="C23" s="49" t="s">
        <v>27</v>
      </c>
      <c r="D23" s="49" t="s">
        <v>256</v>
      </c>
      <c r="E23" s="49" t="s">
        <v>29</v>
      </c>
      <c r="F23" s="50">
        <v>101.15000152587891</v>
      </c>
      <c r="G23" s="52">
        <v>991.97998046875</v>
      </c>
    </row>
    <row r="24" spans="1:7">
      <c r="A24" s="49" t="s">
        <v>25</v>
      </c>
      <c r="B24" s="49" t="s">
        <v>26</v>
      </c>
      <c r="C24" s="49" t="s">
        <v>27</v>
      </c>
      <c r="D24" s="49" t="s">
        <v>37</v>
      </c>
      <c r="E24" s="49" t="s">
        <v>29</v>
      </c>
      <c r="F24" s="50">
        <v>23230.05078125</v>
      </c>
      <c r="G24" s="52">
        <v>154162.03125</v>
      </c>
    </row>
    <row r="25" spans="1:7">
      <c r="A25" s="49" t="s">
        <v>25</v>
      </c>
      <c r="B25" s="49" t="s">
        <v>26</v>
      </c>
      <c r="C25" s="49" t="s">
        <v>27</v>
      </c>
      <c r="D25" s="49" t="s">
        <v>28</v>
      </c>
      <c r="E25" s="49" t="s">
        <v>29</v>
      </c>
      <c r="F25" s="50">
        <v>25967.280868530273</v>
      </c>
      <c r="G25" s="52">
        <v>175789.416015625</v>
      </c>
    </row>
    <row r="26" spans="1:7">
      <c r="A26" s="49" t="s">
        <v>25</v>
      </c>
      <c r="B26" s="49" t="s">
        <v>26</v>
      </c>
      <c r="C26" s="49" t="s">
        <v>27</v>
      </c>
      <c r="D26" s="49" t="s">
        <v>132</v>
      </c>
      <c r="E26" s="49" t="s">
        <v>29</v>
      </c>
      <c r="F26" s="50">
        <v>90.489997863769531</v>
      </c>
      <c r="G26" s="52">
        <v>476</v>
      </c>
    </row>
    <row r="27" spans="1:7">
      <c r="A27" s="49" t="s">
        <v>25</v>
      </c>
      <c r="B27" s="49" t="s">
        <v>26</v>
      </c>
      <c r="C27" s="49" t="s">
        <v>27</v>
      </c>
      <c r="D27" s="49" t="s">
        <v>39</v>
      </c>
      <c r="E27" s="49" t="s">
        <v>29</v>
      </c>
      <c r="F27" s="50">
        <v>41640.19140625</v>
      </c>
      <c r="G27" s="52">
        <v>65232</v>
      </c>
    </row>
    <row r="28" spans="1:7">
      <c r="A28" s="49" t="s">
        <v>25</v>
      </c>
      <c r="B28" s="49" t="s">
        <v>26</v>
      </c>
      <c r="C28" s="49" t="s">
        <v>27</v>
      </c>
      <c r="D28" s="49" t="s">
        <v>257</v>
      </c>
      <c r="E28" s="49" t="s">
        <v>29</v>
      </c>
      <c r="F28" s="50">
        <v>15.899999618530273</v>
      </c>
      <c r="G28" s="52">
        <v>2176.679931640625</v>
      </c>
    </row>
    <row r="29" spans="1:7" ht="15.75" thickBot="1">
      <c r="A29" s="37" t="s">
        <v>25</v>
      </c>
      <c r="B29" s="38"/>
      <c r="C29" s="38"/>
      <c r="D29" s="38"/>
      <c r="E29" s="38"/>
      <c r="F29" s="39">
        <f>SUM(F12:F28)</f>
        <v>259708.64659690857</v>
      </c>
      <c r="G29" s="39">
        <f>SUM(G12:G28)</f>
        <v>2154313.1450500488</v>
      </c>
    </row>
    <row r="30" spans="1:7">
      <c r="A30" s="49" t="s">
        <v>176</v>
      </c>
      <c r="B30" s="49" t="s">
        <v>26</v>
      </c>
      <c r="C30" s="49" t="s">
        <v>27</v>
      </c>
      <c r="D30" s="49" t="s">
        <v>254</v>
      </c>
      <c r="E30" s="49" t="s">
        <v>29</v>
      </c>
      <c r="F30" s="50">
        <v>1131</v>
      </c>
      <c r="G30" s="52">
        <v>7773.989990234375</v>
      </c>
    </row>
    <row r="31" spans="1:7">
      <c r="A31" s="49" t="s">
        <v>176</v>
      </c>
      <c r="B31" s="49" t="s">
        <v>26</v>
      </c>
      <c r="C31" s="49" t="s">
        <v>27</v>
      </c>
      <c r="D31" s="49" t="s">
        <v>107</v>
      </c>
      <c r="E31" s="49" t="s">
        <v>29</v>
      </c>
      <c r="F31" s="50">
        <v>53767.9990234375</v>
      </c>
      <c r="G31" s="52">
        <v>65382.77001953125</v>
      </c>
    </row>
    <row r="32" spans="1:7">
      <c r="A32" s="49" t="s">
        <v>176</v>
      </c>
      <c r="B32" s="49" t="s">
        <v>26</v>
      </c>
      <c r="C32" s="49" t="s">
        <v>27</v>
      </c>
      <c r="D32" s="49" t="s">
        <v>30</v>
      </c>
      <c r="E32" s="49" t="s">
        <v>29</v>
      </c>
      <c r="F32" s="50">
        <v>5831.5399017333984</v>
      </c>
      <c r="G32" s="52">
        <v>69602.4091796875</v>
      </c>
    </row>
    <row r="33" spans="1:7">
      <c r="A33" s="49" t="s">
        <v>176</v>
      </c>
      <c r="B33" s="49" t="s">
        <v>26</v>
      </c>
      <c r="C33" s="49" t="s">
        <v>27</v>
      </c>
      <c r="D33" s="49" t="s">
        <v>31</v>
      </c>
      <c r="E33" s="49" t="s">
        <v>29</v>
      </c>
      <c r="F33" s="50">
        <v>249470.82788085938</v>
      </c>
      <c r="G33" s="52">
        <v>1777265.0971679688</v>
      </c>
    </row>
    <row r="34" spans="1:7">
      <c r="A34" s="49" t="s">
        <v>176</v>
      </c>
      <c r="B34" s="49" t="s">
        <v>26</v>
      </c>
      <c r="C34" s="49" t="s">
        <v>27</v>
      </c>
      <c r="D34" s="49" t="s">
        <v>249</v>
      </c>
      <c r="E34" s="49" t="s">
        <v>29</v>
      </c>
      <c r="F34" s="50">
        <v>28966.689682006836</v>
      </c>
      <c r="G34" s="52">
        <v>230322.81256103516</v>
      </c>
    </row>
    <row r="35" spans="1:7">
      <c r="A35" s="49" t="s">
        <v>176</v>
      </c>
      <c r="B35" s="49" t="s">
        <v>26</v>
      </c>
      <c r="C35" s="49" t="s">
        <v>27</v>
      </c>
      <c r="D35" s="49" t="s">
        <v>32</v>
      </c>
      <c r="E35" s="49" t="s">
        <v>29</v>
      </c>
      <c r="F35" s="50">
        <v>570.20999145507812</v>
      </c>
      <c r="G35" s="52">
        <v>5041.3499755859375</v>
      </c>
    </row>
    <row r="36" spans="1:7">
      <c r="A36" s="49" t="s">
        <v>176</v>
      </c>
      <c r="B36" s="49" t="s">
        <v>26</v>
      </c>
      <c r="C36" s="49" t="s">
        <v>27</v>
      </c>
      <c r="D36" s="49" t="s">
        <v>216</v>
      </c>
      <c r="E36" s="49" t="s">
        <v>66</v>
      </c>
      <c r="F36" s="50">
        <v>11476</v>
      </c>
      <c r="G36" s="52">
        <v>42575</v>
      </c>
    </row>
    <row r="37" spans="1:7">
      <c r="A37" s="49" t="s">
        <v>176</v>
      </c>
      <c r="B37" s="49" t="s">
        <v>26</v>
      </c>
      <c r="C37" s="49" t="s">
        <v>27</v>
      </c>
      <c r="D37" s="49" t="s">
        <v>33</v>
      </c>
      <c r="E37" s="49" t="s">
        <v>29</v>
      </c>
      <c r="F37" s="50">
        <v>24228.91015625</v>
      </c>
      <c r="G37" s="52">
        <v>313184.734375</v>
      </c>
    </row>
    <row r="38" spans="1:7">
      <c r="A38" s="49" t="s">
        <v>176</v>
      </c>
      <c r="B38" s="49" t="s">
        <v>26</v>
      </c>
      <c r="C38" s="49" t="s">
        <v>27</v>
      </c>
      <c r="D38" s="49" t="s">
        <v>94</v>
      </c>
      <c r="E38" s="49" t="s">
        <v>135</v>
      </c>
      <c r="F38" s="50">
        <v>5624.60009765625</v>
      </c>
      <c r="G38" s="52">
        <v>26908</v>
      </c>
    </row>
    <row r="39" spans="1:7">
      <c r="A39" s="49" t="s">
        <v>176</v>
      </c>
      <c r="B39" s="49" t="s">
        <v>26</v>
      </c>
      <c r="C39" s="49" t="s">
        <v>27</v>
      </c>
      <c r="D39" s="49" t="s">
        <v>34</v>
      </c>
      <c r="E39" s="49" t="s">
        <v>29</v>
      </c>
      <c r="F39" s="50">
        <v>2686351.1698226929</v>
      </c>
      <c r="G39" s="52">
        <v>100071.96994018555</v>
      </c>
    </row>
    <row r="40" spans="1:7">
      <c r="A40" s="49" t="s">
        <v>176</v>
      </c>
      <c r="B40" s="49" t="s">
        <v>26</v>
      </c>
      <c r="C40" s="49" t="s">
        <v>27</v>
      </c>
      <c r="D40" s="49" t="s">
        <v>198</v>
      </c>
      <c r="E40" s="49" t="s">
        <v>29</v>
      </c>
      <c r="F40" s="50">
        <v>3153.4400329589844</v>
      </c>
      <c r="G40" s="52">
        <v>3538.1900024414062</v>
      </c>
    </row>
    <row r="41" spans="1:7">
      <c r="A41" s="49" t="s">
        <v>176</v>
      </c>
      <c r="B41" s="49" t="s">
        <v>26</v>
      </c>
      <c r="C41" s="49" t="s">
        <v>27</v>
      </c>
      <c r="D41" s="49" t="s">
        <v>35</v>
      </c>
      <c r="E41" s="49" t="s">
        <v>29</v>
      </c>
      <c r="F41" s="50">
        <v>23030.240234375</v>
      </c>
      <c r="G41" s="52">
        <v>58388.37890625</v>
      </c>
    </row>
    <row r="42" spans="1:7">
      <c r="A42" s="49" t="s">
        <v>176</v>
      </c>
      <c r="B42" s="49" t="s">
        <v>26</v>
      </c>
      <c r="C42" s="49" t="s">
        <v>27</v>
      </c>
      <c r="D42" s="49" t="s">
        <v>40</v>
      </c>
      <c r="E42" s="49" t="s">
        <v>29</v>
      </c>
      <c r="F42" s="50">
        <v>4844.409912109375</v>
      </c>
      <c r="G42" s="52">
        <v>12099</v>
      </c>
    </row>
    <row r="43" spans="1:7">
      <c r="A43" s="49" t="s">
        <v>176</v>
      </c>
      <c r="B43" s="49" t="s">
        <v>26</v>
      </c>
      <c r="C43" s="49" t="s">
        <v>27</v>
      </c>
      <c r="D43" s="49" t="s">
        <v>37</v>
      </c>
      <c r="E43" s="49" t="s">
        <v>29</v>
      </c>
      <c r="F43" s="50">
        <v>37261.99951171875</v>
      </c>
      <c r="G43" s="52">
        <v>342024.01171875</v>
      </c>
    </row>
    <row r="44" spans="1:7">
      <c r="A44" s="49" t="s">
        <v>176</v>
      </c>
      <c r="B44" s="49" t="s">
        <v>26</v>
      </c>
      <c r="C44" s="49" t="s">
        <v>27</v>
      </c>
      <c r="D44" s="49" t="s">
        <v>92</v>
      </c>
      <c r="E44" s="49" t="s">
        <v>66</v>
      </c>
      <c r="F44" s="50">
        <v>467.26999664306641</v>
      </c>
      <c r="G44" s="52">
        <v>2424.2000122070312</v>
      </c>
    </row>
    <row r="45" spans="1:7">
      <c r="A45" s="49" t="s">
        <v>176</v>
      </c>
      <c r="B45" s="49" t="s">
        <v>26</v>
      </c>
      <c r="C45" s="49" t="s">
        <v>27</v>
      </c>
      <c r="D45" s="49" t="s">
        <v>92</v>
      </c>
      <c r="E45" s="49" t="s">
        <v>29</v>
      </c>
      <c r="F45" s="50">
        <v>61466.358642578125</v>
      </c>
      <c r="G45" s="52">
        <v>387442.82177734375</v>
      </c>
    </row>
    <row r="46" spans="1:7">
      <c r="A46" s="49" t="s">
        <v>176</v>
      </c>
      <c r="B46" s="49" t="s">
        <v>26</v>
      </c>
      <c r="C46" s="49" t="s">
        <v>27</v>
      </c>
      <c r="D46" s="49" t="s">
        <v>97</v>
      </c>
      <c r="E46" s="49" t="s">
        <v>29</v>
      </c>
      <c r="F46" s="50">
        <v>191</v>
      </c>
      <c r="G46" s="52">
        <v>2991.06005859375</v>
      </c>
    </row>
    <row r="47" spans="1:7">
      <c r="A47" s="49" t="s">
        <v>176</v>
      </c>
      <c r="B47" s="49" t="s">
        <v>26</v>
      </c>
      <c r="C47" s="49" t="s">
        <v>27</v>
      </c>
      <c r="D47" s="49" t="s">
        <v>258</v>
      </c>
      <c r="E47" s="49" t="s">
        <v>29</v>
      </c>
      <c r="F47" s="50">
        <v>1335</v>
      </c>
      <c r="G47" s="52">
        <v>11040.4501953125</v>
      </c>
    </row>
    <row r="48" spans="1:7">
      <c r="A48" s="49" t="s">
        <v>176</v>
      </c>
      <c r="B48" s="49" t="s">
        <v>26</v>
      </c>
      <c r="C48" s="49" t="s">
        <v>27</v>
      </c>
      <c r="D48" s="49" t="s">
        <v>259</v>
      </c>
      <c r="E48" s="49" t="s">
        <v>29</v>
      </c>
      <c r="F48" s="50">
        <v>42</v>
      </c>
      <c r="G48" s="52">
        <v>634.6199951171875</v>
      </c>
    </row>
    <row r="49" spans="1:7">
      <c r="A49" s="49" t="s">
        <v>176</v>
      </c>
      <c r="B49" s="49" t="s">
        <v>26</v>
      </c>
      <c r="C49" s="49" t="s">
        <v>27</v>
      </c>
      <c r="D49" s="49" t="s">
        <v>252</v>
      </c>
      <c r="E49" s="49" t="s">
        <v>29</v>
      </c>
      <c r="F49" s="50">
        <v>12146.5</v>
      </c>
      <c r="G49" s="52">
        <v>91168.2890625</v>
      </c>
    </row>
    <row r="50" spans="1:7">
      <c r="A50" s="49" t="s">
        <v>176</v>
      </c>
      <c r="B50" s="49" t="s">
        <v>26</v>
      </c>
      <c r="C50" s="49" t="s">
        <v>27</v>
      </c>
      <c r="D50" s="49" t="s">
        <v>260</v>
      </c>
      <c r="E50" s="49" t="s">
        <v>29</v>
      </c>
      <c r="F50" s="50">
        <v>563</v>
      </c>
      <c r="G50" s="52">
        <v>8197.2802734375</v>
      </c>
    </row>
    <row r="51" spans="1:7">
      <c r="A51" s="49" t="s">
        <v>176</v>
      </c>
      <c r="B51" s="49" t="s">
        <v>26</v>
      </c>
      <c r="C51" s="49" t="s">
        <v>27</v>
      </c>
      <c r="D51" s="49" t="s">
        <v>261</v>
      </c>
      <c r="E51" s="49" t="s">
        <v>29</v>
      </c>
      <c r="F51" s="50">
        <v>999730</v>
      </c>
      <c r="G51" s="52">
        <v>488859.375</v>
      </c>
    </row>
    <row r="52" spans="1:7">
      <c r="A52" s="49" t="s">
        <v>176</v>
      </c>
      <c r="B52" s="49" t="s">
        <v>26</v>
      </c>
      <c r="C52" s="49" t="s">
        <v>27</v>
      </c>
      <c r="D52" s="49" t="s">
        <v>262</v>
      </c>
      <c r="E52" s="49" t="s">
        <v>29</v>
      </c>
      <c r="F52" s="50">
        <v>5899.4801025390625</v>
      </c>
      <c r="G52" s="52">
        <v>35179.359008789063</v>
      </c>
    </row>
    <row r="53" spans="1:7">
      <c r="A53" s="49" t="s">
        <v>176</v>
      </c>
      <c r="B53" s="49" t="s">
        <v>26</v>
      </c>
      <c r="C53" s="49" t="s">
        <v>27</v>
      </c>
      <c r="D53" s="49" t="s">
        <v>132</v>
      </c>
      <c r="E53" s="49" t="s">
        <v>29</v>
      </c>
      <c r="F53" s="50">
        <v>735.74000930786133</v>
      </c>
      <c r="G53" s="52">
        <v>5436.1699981689453</v>
      </c>
    </row>
    <row r="54" spans="1:7">
      <c r="A54" s="49" t="s">
        <v>176</v>
      </c>
      <c r="B54" s="49" t="s">
        <v>26</v>
      </c>
      <c r="C54" s="49" t="s">
        <v>27</v>
      </c>
      <c r="D54" s="49" t="s">
        <v>102</v>
      </c>
      <c r="E54" s="49" t="s">
        <v>87</v>
      </c>
      <c r="F54" s="50">
        <v>49905.62109375</v>
      </c>
      <c r="G54" s="52">
        <v>142028.40625</v>
      </c>
    </row>
    <row r="55" spans="1:7">
      <c r="A55" s="49" t="s">
        <v>176</v>
      </c>
      <c r="B55" s="49" t="s">
        <v>26</v>
      </c>
      <c r="C55" s="49" t="s">
        <v>27</v>
      </c>
      <c r="D55" s="49" t="s">
        <v>253</v>
      </c>
      <c r="E55" s="49" t="s">
        <v>29</v>
      </c>
      <c r="F55" s="50">
        <v>7438.6201782226562</v>
      </c>
      <c r="G55" s="52">
        <v>49525.5791015625</v>
      </c>
    </row>
    <row r="56" spans="1:7">
      <c r="A56" s="49" t="s">
        <v>176</v>
      </c>
      <c r="B56" s="49" t="s">
        <v>26</v>
      </c>
      <c r="C56" s="49" t="s">
        <v>27</v>
      </c>
      <c r="D56" s="49" t="s">
        <v>39</v>
      </c>
      <c r="E56" s="49" t="s">
        <v>29</v>
      </c>
      <c r="F56" s="50">
        <v>30826.43896484375</v>
      </c>
      <c r="G56" s="52">
        <v>36124.400390625</v>
      </c>
    </row>
    <row r="57" spans="1:7">
      <c r="A57" s="49" t="s">
        <v>176</v>
      </c>
      <c r="B57" s="49" t="s">
        <v>26</v>
      </c>
      <c r="C57" s="49" t="s">
        <v>27</v>
      </c>
      <c r="D57" s="49" t="s">
        <v>203</v>
      </c>
      <c r="E57" s="49" t="s">
        <v>29</v>
      </c>
      <c r="F57" s="50">
        <v>32.159999847412109</v>
      </c>
      <c r="G57" s="52">
        <v>202.07000732421875</v>
      </c>
    </row>
    <row r="58" spans="1:7">
      <c r="A58" s="49" t="s">
        <v>176</v>
      </c>
      <c r="B58" s="49" t="s">
        <v>26</v>
      </c>
      <c r="C58" s="49" t="s">
        <v>27</v>
      </c>
      <c r="D58" s="49" t="s">
        <v>263</v>
      </c>
      <c r="E58" s="49" t="s">
        <v>29</v>
      </c>
      <c r="F58" s="50">
        <v>3385</v>
      </c>
      <c r="G58" s="52">
        <v>40315.3515625</v>
      </c>
    </row>
    <row r="59" spans="1:7">
      <c r="A59" s="49" t="s">
        <v>176</v>
      </c>
      <c r="B59" s="49" t="s">
        <v>26</v>
      </c>
      <c r="C59" s="49" t="s">
        <v>27</v>
      </c>
      <c r="D59" s="49" t="s">
        <v>264</v>
      </c>
      <c r="E59" s="49" t="s">
        <v>29</v>
      </c>
      <c r="F59" s="50">
        <v>4792.97998046875</v>
      </c>
      <c r="G59" s="52">
        <v>5824.009765625</v>
      </c>
    </row>
    <row r="60" spans="1:7" ht="15.75" thickBot="1">
      <c r="A60" s="37" t="s">
        <v>176</v>
      </c>
      <c r="B60" s="38"/>
      <c r="C60" s="38"/>
      <c r="D60" s="38"/>
      <c r="E60" s="38"/>
      <c r="F60" s="39">
        <f>SUM(F30:F59)</f>
        <v>4314666.2052154541</v>
      </c>
      <c r="G60" s="39">
        <f>SUM(G30:G59)</f>
        <v>4361571.1562957764</v>
      </c>
    </row>
    <row r="61" spans="1:7">
      <c r="A61" s="49" t="s">
        <v>197</v>
      </c>
      <c r="B61" s="49" t="s">
        <v>26</v>
      </c>
      <c r="C61" s="49" t="s">
        <v>27</v>
      </c>
      <c r="D61" s="49" t="s">
        <v>107</v>
      </c>
      <c r="E61" s="49" t="s">
        <v>29</v>
      </c>
      <c r="F61" s="50">
        <v>13426.460083007813</v>
      </c>
      <c r="G61" s="52">
        <v>43849.198486328125</v>
      </c>
    </row>
    <row r="62" spans="1:7">
      <c r="A62" s="49" t="s">
        <v>197</v>
      </c>
      <c r="B62" s="49" t="s">
        <v>26</v>
      </c>
      <c r="C62" s="49" t="s">
        <v>27</v>
      </c>
      <c r="D62" s="49" t="s">
        <v>30</v>
      </c>
      <c r="E62" s="49" t="s">
        <v>29</v>
      </c>
      <c r="F62" s="50">
        <v>13204.28955078125</v>
      </c>
      <c r="G62" s="52">
        <v>147107.59130859375</v>
      </c>
    </row>
    <row r="63" spans="1:7">
      <c r="A63" s="49" t="s">
        <v>197</v>
      </c>
      <c r="B63" s="49" t="s">
        <v>26</v>
      </c>
      <c r="C63" s="49" t="s">
        <v>27</v>
      </c>
      <c r="D63" s="49" t="s">
        <v>31</v>
      </c>
      <c r="E63" s="49" t="s">
        <v>112</v>
      </c>
      <c r="F63" s="50">
        <v>362.6099853515625</v>
      </c>
      <c r="G63" s="52">
        <v>2534.10009765625</v>
      </c>
    </row>
    <row r="64" spans="1:7">
      <c r="A64" s="49" t="s">
        <v>197</v>
      </c>
      <c r="B64" s="49" t="s">
        <v>26</v>
      </c>
      <c r="C64" s="49" t="s">
        <v>27</v>
      </c>
      <c r="D64" s="49" t="s">
        <v>31</v>
      </c>
      <c r="E64" s="49" t="s">
        <v>29</v>
      </c>
      <c r="F64" s="50">
        <v>282443.43167114258</v>
      </c>
      <c r="G64" s="52">
        <v>3029831.7926559448</v>
      </c>
    </row>
    <row r="65" spans="1:7">
      <c r="A65" s="49" t="s">
        <v>197</v>
      </c>
      <c r="B65" s="49" t="s">
        <v>26</v>
      </c>
      <c r="C65" s="49" t="s">
        <v>27</v>
      </c>
      <c r="D65" s="49" t="s">
        <v>249</v>
      </c>
      <c r="E65" s="49" t="s">
        <v>29</v>
      </c>
      <c r="F65" s="50">
        <v>72919.529632568359</v>
      </c>
      <c r="G65" s="52">
        <v>798686.2421875</v>
      </c>
    </row>
    <row r="66" spans="1:7">
      <c r="A66" s="49" t="s">
        <v>197</v>
      </c>
      <c r="B66" s="49" t="s">
        <v>26</v>
      </c>
      <c r="C66" s="49" t="s">
        <v>27</v>
      </c>
      <c r="D66" s="49" t="s">
        <v>33</v>
      </c>
      <c r="E66" s="49" t="s">
        <v>29</v>
      </c>
      <c r="F66" s="50">
        <v>41670.57958984375</v>
      </c>
      <c r="G66" s="52">
        <v>507452.3359375</v>
      </c>
    </row>
    <row r="67" spans="1:7">
      <c r="A67" s="49" t="s">
        <v>197</v>
      </c>
      <c r="B67" s="49" t="s">
        <v>26</v>
      </c>
      <c r="C67" s="49" t="s">
        <v>27</v>
      </c>
      <c r="D67" s="49" t="s">
        <v>34</v>
      </c>
      <c r="E67" s="49" t="s">
        <v>29</v>
      </c>
      <c r="F67" s="50">
        <v>8019.0601844787598</v>
      </c>
      <c r="G67" s="52">
        <v>29691.760803222656</v>
      </c>
    </row>
    <row r="68" spans="1:7">
      <c r="A68" s="49" t="s">
        <v>197</v>
      </c>
      <c r="B68" s="49" t="s">
        <v>26</v>
      </c>
      <c r="C68" s="49" t="s">
        <v>27</v>
      </c>
      <c r="D68" s="49" t="s">
        <v>198</v>
      </c>
      <c r="E68" s="49" t="s">
        <v>29</v>
      </c>
      <c r="F68" s="50">
        <v>34113.560302734375</v>
      </c>
      <c r="G68" s="52">
        <v>39549.689697265625</v>
      </c>
    </row>
    <row r="69" spans="1:7" ht="30">
      <c r="A69" s="49" t="s">
        <v>197</v>
      </c>
      <c r="B69" s="49" t="s">
        <v>26</v>
      </c>
      <c r="C69" s="49" t="s">
        <v>27</v>
      </c>
      <c r="D69" s="49" t="s">
        <v>265</v>
      </c>
      <c r="E69" s="49" t="s">
        <v>29</v>
      </c>
      <c r="F69" s="50">
        <v>22735.759765625</v>
      </c>
      <c r="G69" s="52">
        <v>135834.125</v>
      </c>
    </row>
    <row r="70" spans="1:7">
      <c r="A70" s="49" t="s">
        <v>197</v>
      </c>
      <c r="B70" s="49" t="s">
        <v>26</v>
      </c>
      <c r="C70" s="49" t="s">
        <v>27</v>
      </c>
      <c r="D70" s="49" t="s">
        <v>35</v>
      </c>
      <c r="E70" s="49" t="s">
        <v>29</v>
      </c>
      <c r="F70" s="50">
        <v>48300.1865234375</v>
      </c>
      <c r="G70" s="52">
        <v>264753.50390625</v>
      </c>
    </row>
    <row r="71" spans="1:7">
      <c r="A71" s="49" t="s">
        <v>197</v>
      </c>
      <c r="B71" s="49" t="s">
        <v>26</v>
      </c>
      <c r="C71" s="49" t="s">
        <v>27</v>
      </c>
      <c r="D71" s="49" t="s">
        <v>40</v>
      </c>
      <c r="E71" s="49" t="s">
        <v>29</v>
      </c>
      <c r="F71" s="50">
        <v>4762.89990234375</v>
      </c>
      <c r="G71" s="52">
        <v>12551.0302734375</v>
      </c>
    </row>
    <row r="72" spans="1:7">
      <c r="A72" s="49" t="s">
        <v>197</v>
      </c>
      <c r="B72" s="49" t="s">
        <v>26</v>
      </c>
      <c r="C72" s="49" t="s">
        <v>27</v>
      </c>
      <c r="D72" s="49" t="s">
        <v>37</v>
      </c>
      <c r="E72" s="49" t="s">
        <v>29</v>
      </c>
      <c r="F72" s="50">
        <v>43.450000762939453</v>
      </c>
      <c r="G72" s="52">
        <v>6.7399997711181641</v>
      </c>
    </row>
    <row r="73" spans="1:7">
      <c r="A73" s="49" t="s">
        <v>197</v>
      </c>
      <c r="B73" s="49" t="s">
        <v>26</v>
      </c>
      <c r="C73" s="49" t="s">
        <v>27</v>
      </c>
      <c r="D73" s="49" t="s">
        <v>28</v>
      </c>
      <c r="E73" s="49" t="s">
        <v>29</v>
      </c>
      <c r="F73" s="50">
        <v>1695.0899658203125</v>
      </c>
      <c r="G73" s="52">
        <v>17707.64013671875</v>
      </c>
    </row>
    <row r="74" spans="1:7">
      <c r="A74" s="49" t="s">
        <v>197</v>
      </c>
      <c r="B74" s="49" t="s">
        <v>26</v>
      </c>
      <c r="C74" s="49" t="s">
        <v>27</v>
      </c>
      <c r="D74" s="49" t="s">
        <v>266</v>
      </c>
      <c r="E74" s="49" t="s">
        <v>29</v>
      </c>
      <c r="F74" s="50">
        <v>108.41000366210937</v>
      </c>
      <c r="G74" s="52">
        <v>685.3499755859375</v>
      </c>
    </row>
    <row r="75" spans="1:7">
      <c r="A75" s="49" t="s">
        <v>197</v>
      </c>
      <c r="B75" s="49" t="s">
        <v>26</v>
      </c>
      <c r="C75" s="49" t="s">
        <v>27</v>
      </c>
      <c r="D75" s="49" t="s">
        <v>259</v>
      </c>
      <c r="E75" s="49" t="s">
        <v>29</v>
      </c>
      <c r="F75" s="50">
        <v>85.870002746582031</v>
      </c>
      <c r="G75" s="52">
        <v>1290.9200439453125</v>
      </c>
    </row>
    <row r="76" spans="1:7">
      <c r="A76" s="49" t="s">
        <v>197</v>
      </c>
      <c r="B76" s="49" t="s">
        <v>26</v>
      </c>
      <c r="C76" s="49" t="s">
        <v>27</v>
      </c>
      <c r="D76" s="49" t="s">
        <v>252</v>
      </c>
      <c r="E76" s="49" t="s">
        <v>29</v>
      </c>
      <c r="F76" s="50">
        <v>323.54998779296875</v>
      </c>
      <c r="G76" s="52">
        <v>6521.0498046875</v>
      </c>
    </row>
    <row r="77" spans="1:7">
      <c r="A77" s="49" t="s">
        <v>197</v>
      </c>
      <c r="B77" s="49" t="s">
        <v>26</v>
      </c>
      <c r="C77" s="49" t="s">
        <v>27</v>
      </c>
      <c r="D77" s="49" t="s">
        <v>260</v>
      </c>
      <c r="E77" s="49" t="s">
        <v>29</v>
      </c>
      <c r="F77" s="50">
        <v>11.789999961853027</v>
      </c>
      <c r="G77" s="52">
        <v>162.03999328613281</v>
      </c>
    </row>
    <row r="78" spans="1:7">
      <c r="A78" s="49" t="s">
        <v>197</v>
      </c>
      <c r="B78" s="49" t="s">
        <v>26</v>
      </c>
      <c r="C78" s="49" t="s">
        <v>27</v>
      </c>
      <c r="D78" s="49" t="s">
        <v>132</v>
      </c>
      <c r="E78" s="49" t="s">
        <v>29</v>
      </c>
      <c r="F78" s="50">
        <v>567</v>
      </c>
      <c r="G78" s="52">
        <v>2920.199951171875</v>
      </c>
    </row>
    <row r="79" spans="1:7">
      <c r="A79" s="49" t="s">
        <v>197</v>
      </c>
      <c r="B79" s="49" t="s">
        <v>26</v>
      </c>
      <c r="C79" s="49" t="s">
        <v>27</v>
      </c>
      <c r="D79" s="49" t="s">
        <v>39</v>
      </c>
      <c r="E79" s="49" t="s">
        <v>29</v>
      </c>
      <c r="F79" s="50">
        <v>31407.05029296875</v>
      </c>
      <c r="G79" s="52">
        <v>50283.599609375</v>
      </c>
    </row>
    <row r="80" spans="1:7">
      <c r="A80" s="49" t="s">
        <v>197</v>
      </c>
      <c r="B80" s="49" t="s">
        <v>26</v>
      </c>
      <c r="C80" s="49" t="s">
        <v>27</v>
      </c>
      <c r="D80" s="49" t="s">
        <v>263</v>
      </c>
      <c r="E80" s="49" t="s">
        <v>29</v>
      </c>
      <c r="F80" s="50">
        <v>210.91999816894531</v>
      </c>
      <c r="G80" s="52">
        <v>3413</v>
      </c>
    </row>
    <row r="81" spans="1:7" ht="15.75" thickBot="1">
      <c r="A81" s="37" t="s">
        <v>197</v>
      </c>
      <c r="B81" s="38"/>
      <c r="C81" s="38"/>
      <c r="D81" s="38"/>
      <c r="E81" s="38"/>
      <c r="F81" s="39">
        <f>SUM(F61:F80)</f>
        <v>576411.49744319916</v>
      </c>
      <c r="G81" s="39">
        <f>SUM(G61:G80)</f>
        <v>5094831.9098682404</v>
      </c>
    </row>
    <row r="82" spans="1:7">
      <c r="A82" s="49" t="s">
        <v>211</v>
      </c>
      <c r="B82" s="49" t="s">
        <v>26</v>
      </c>
      <c r="C82" s="49" t="s">
        <v>27</v>
      </c>
      <c r="D82" s="49" t="s">
        <v>36</v>
      </c>
      <c r="E82" s="49" t="s">
        <v>29</v>
      </c>
      <c r="F82" s="50">
        <v>829.17999076843262</v>
      </c>
      <c r="G82" s="52">
        <v>4313.0799865722656</v>
      </c>
    </row>
    <row r="83" spans="1:7">
      <c r="A83" s="49" t="s">
        <v>211</v>
      </c>
      <c r="B83" s="49" t="s">
        <v>26</v>
      </c>
      <c r="C83" s="49" t="s">
        <v>27</v>
      </c>
      <c r="D83" s="49" t="s">
        <v>30</v>
      </c>
      <c r="E83" s="49" t="s">
        <v>29</v>
      </c>
      <c r="F83" s="50">
        <v>879.05998992919922</v>
      </c>
      <c r="G83" s="52">
        <v>18447.25</v>
      </c>
    </row>
    <row r="84" spans="1:7">
      <c r="A84" s="49" t="s">
        <v>211</v>
      </c>
      <c r="B84" s="49" t="s">
        <v>26</v>
      </c>
      <c r="C84" s="49" t="s">
        <v>27</v>
      </c>
      <c r="D84" s="49" t="s">
        <v>31</v>
      </c>
      <c r="E84" s="49" t="s">
        <v>29</v>
      </c>
      <c r="F84" s="50">
        <v>3154.0400390625</v>
      </c>
      <c r="G84" s="52">
        <v>22042.2890625</v>
      </c>
    </row>
    <row r="85" spans="1:7">
      <c r="A85" s="49" t="s">
        <v>211</v>
      </c>
      <c r="B85" s="49" t="s">
        <v>26</v>
      </c>
      <c r="C85" s="49" t="s">
        <v>27</v>
      </c>
      <c r="D85" s="49" t="s">
        <v>249</v>
      </c>
      <c r="E85" s="49" t="s">
        <v>29</v>
      </c>
      <c r="F85" s="50">
        <v>72131.938385009766</v>
      </c>
      <c r="G85" s="52">
        <v>922486.8955078125</v>
      </c>
    </row>
    <row r="86" spans="1:7">
      <c r="A86" s="49" t="s">
        <v>211</v>
      </c>
      <c r="B86" s="49" t="s">
        <v>26</v>
      </c>
      <c r="C86" s="49" t="s">
        <v>27</v>
      </c>
      <c r="D86" s="49" t="s">
        <v>32</v>
      </c>
      <c r="E86" s="49" t="s">
        <v>29</v>
      </c>
      <c r="F86" s="50">
        <v>5360.240234375</v>
      </c>
      <c r="G86" s="52">
        <v>7444.83984375</v>
      </c>
    </row>
    <row r="87" spans="1:7">
      <c r="A87" s="49" t="s">
        <v>211</v>
      </c>
      <c r="B87" s="49" t="s">
        <v>26</v>
      </c>
      <c r="C87" s="49" t="s">
        <v>27</v>
      </c>
      <c r="D87" s="49" t="s">
        <v>33</v>
      </c>
      <c r="E87" s="49" t="s">
        <v>29</v>
      </c>
      <c r="F87" s="50">
        <v>3853.1600036621094</v>
      </c>
      <c r="G87" s="52">
        <v>40112.51025390625</v>
      </c>
    </row>
    <row r="88" spans="1:7">
      <c r="A88" s="49" t="s">
        <v>211</v>
      </c>
      <c r="B88" s="49" t="s">
        <v>26</v>
      </c>
      <c r="C88" s="49" t="s">
        <v>27</v>
      </c>
      <c r="D88" s="49" t="s">
        <v>250</v>
      </c>
      <c r="E88" s="49" t="s">
        <v>29</v>
      </c>
      <c r="F88" s="50">
        <v>6825.2001953125</v>
      </c>
      <c r="G88" s="52">
        <v>42880.01953125</v>
      </c>
    </row>
    <row r="89" spans="1:7">
      <c r="A89" s="49" t="s">
        <v>211</v>
      </c>
      <c r="B89" s="49" t="s">
        <v>26</v>
      </c>
      <c r="C89" s="49" t="s">
        <v>27</v>
      </c>
      <c r="D89" s="49" t="s">
        <v>34</v>
      </c>
      <c r="E89" s="49" t="s">
        <v>29</v>
      </c>
      <c r="F89" s="50">
        <v>911.27000427246094</v>
      </c>
      <c r="G89" s="52">
        <v>6713.199951171875</v>
      </c>
    </row>
    <row r="90" spans="1:7">
      <c r="A90" s="49" t="s">
        <v>211</v>
      </c>
      <c r="B90" s="49" t="s">
        <v>26</v>
      </c>
      <c r="C90" s="49" t="s">
        <v>27</v>
      </c>
      <c r="D90" s="49" t="s">
        <v>37</v>
      </c>
      <c r="E90" s="49" t="s">
        <v>29</v>
      </c>
      <c r="F90" s="50">
        <v>15099.23974609375</v>
      </c>
      <c r="G90" s="52">
        <v>180101.541015625</v>
      </c>
    </row>
    <row r="91" spans="1:7">
      <c r="A91" s="49" t="s">
        <v>211</v>
      </c>
      <c r="B91" s="49" t="s">
        <v>26</v>
      </c>
      <c r="C91" s="49" t="s">
        <v>27</v>
      </c>
      <c r="D91" s="49" t="s">
        <v>92</v>
      </c>
      <c r="E91" s="49" t="s">
        <v>29</v>
      </c>
      <c r="F91" s="50">
        <v>34843.409774780273</v>
      </c>
      <c r="G91" s="52">
        <v>253106.26586914062</v>
      </c>
    </row>
    <row r="92" spans="1:7">
      <c r="A92" s="49" t="s">
        <v>211</v>
      </c>
      <c r="B92" s="49" t="s">
        <v>26</v>
      </c>
      <c r="C92" s="49" t="s">
        <v>27</v>
      </c>
      <c r="D92" s="49" t="s">
        <v>97</v>
      </c>
      <c r="E92" s="49" t="s">
        <v>29</v>
      </c>
      <c r="F92" s="50">
        <v>25392.349609375</v>
      </c>
      <c r="G92" s="52">
        <v>44784</v>
      </c>
    </row>
    <row r="93" spans="1:7">
      <c r="A93" s="49" t="s">
        <v>211</v>
      </c>
      <c r="B93" s="49" t="s">
        <v>26</v>
      </c>
      <c r="C93" s="49" t="s">
        <v>27</v>
      </c>
      <c r="D93" s="49" t="s">
        <v>251</v>
      </c>
      <c r="E93" s="49" t="s">
        <v>29</v>
      </c>
      <c r="F93" s="50">
        <v>977.95001220703125</v>
      </c>
      <c r="G93" s="52">
        <v>6762</v>
      </c>
    </row>
    <row r="94" spans="1:7">
      <c r="A94" s="49" t="s">
        <v>211</v>
      </c>
      <c r="B94" s="49" t="s">
        <v>26</v>
      </c>
      <c r="C94" s="49" t="s">
        <v>27</v>
      </c>
      <c r="D94" s="49" t="s">
        <v>252</v>
      </c>
      <c r="E94" s="49" t="s">
        <v>29</v>
      </c>
      <c r="F94" s="50">
        <v>38335.0703125</v>
      </c>
      <c r="G94" s="52">
        <v>446833</v>
      </c>
    </row>
    <row r="95" spans="1:7">
      <c r="A95" s="49" t="s">
        <v>211</v>
      </c>
      <c r="B95" s="49" t="s">
        <v>26</v>
      </c>
      <c r="C95" s="49" t="s">
        <v>27</v>
      </c>
      <c r="D95" s="49" t="s">
        <v>132</v>
      </c>
      <c r="E95" s="49" t="s">
        <v>29</v>
      </c>
      <c r="F95" s="50">
        <v>272.16000366210937</v>
      </c>
      <c r="G95" s="52">
        <v>2836</v>
      </c>
    </row>
    <row r="96" spans="1:7">
      <c r="A96" s="49" t="s">
        <v>211</v>
      </c>
      <c r="B96" s="49" t="s">
        <v>26</v>
      </c>
      <c r="C96" s="49" t="s">
        <v>27</v>
      </c>
      <c r="D96" s="49" t="s">
        <v>253</v>
      </c>
      <c r="E96" s="49" t="s">
        <v>29</v>
      </c>
      <c r="F96" s="50">
        <v>21739.009765625</v>
      </c>
      <c r="G96" s="52">
        <v>139071.34375</v>
      </c>
    </row>
    <row r="97" spans="1:7">
      <c r="A97" s="49" t="s">
        <v>211</v>
      </c>
      <c r="B97" s="49" t="s">
        <v>26</v>
      </c>
      <c r="C97" s="49" t="s">
        <v>27</v>
      </c>
      <c r="D97" s="49" t="s">
        <v>39</v>
      </c>
      <c r="E97" s="49" t="s">
        <v>29</v>
      </c>
      <c r="F97" s="50">
        <v>25401.419921875</v>
      </c>
      <c r="G97" s="52">
        <v>30800</v>
      </c>
    </row>
    <row r="98" spans="1:7" ht="15.75" thickBot="1">
      <c r="A98" s="37" t="s">
        <v>211</v>
      </c>
      <c r="B98" s="38"/>
      <c r="C98" s="38"/>
      <c r="D98" s="38"/>
      <c r="E98" s="38"/>
      <c r="F98" s="39">
        <f>SUM(F82:F97)</f>
        <v>256004.69798851013</v>
      </c>
      <c r="G98" s="39">
        <f>SUM(G82:G97)</f>
        <v>2168734.2347717285</v>
      </c>
    </row>
    <row r="99" spans="1:7">
      <c r="A99" s="49" t="s">
        <v>317</v>
      </c>
      <c r="B99" s="49" t="s">
        <v>26</v>
      </c>
      <c r="C99" s="49" t="s">
        <v>27</v>
      </c>
      <c r="D99" s="49" t="s">
        <v>36</v>
      </c>
      <c r="E99" s="49" t="s">
        <v>29</v>
      </c>
      <c r="F99" s="50">
        <v>261.70000457763672</v>
      </c>
      <c r="G99" s="52">
        <v>1358.1900177001953</v>
      </c>
    </row>
    <row r="100" spans="1:7">
      <c r="A100" s="49" t="s">
        <v>317</v>
      </c>
      <c r="B100" s="49" t="s">
        <v>26</v>
      </c>
      <c r="C100" s="49" t="s">
        <v>27</v>
      </c>
      <c r="D100" s="49" t="s">
        <v>107</v>
      </c>
      <c r="E100" s="49" t="s">
        <v>29</v>
      </c>
      <c r="F100" s="50">
        <v>41713.0810546875</v>
      </c>
      <c r="G100" s="52">
        <v>85444.69921875</v>
      </c>
    </row>
    <row r="101" spans="1:7">
      <c r="A101" s="49" t="s">
        <v>317</v>
      </c>
      <c r="B101" s="49" t="s">
        <v>26</v>
      </c>
      <c r="C101" s="49" t="s">
        <v>27</v>
      </c>
      <c r="D101" s="49" t="s">
        <v>30</v>
      </c>
      <c r="E101" s="49" t="s">
        <v>29</v>
      </c>
      <c r="F101" s="50">
        <v>8894.5299377441406</v>
      </c>
      <c r="G101" s="52">
        <v>129623.63061523437</v>
      </c>
    </row>
    <row r="102" spans="1:7">
      <c r="A102" s="49" t="s">
        <v>317</v>
      </c>
      <c r="B102" s="49" t="s">
        <v>26</v>
      </c>
      <c r="C102" s="49" t="s">
        <v>27</v>
      </c>
      <c r="D102" s="49" t="s">
        <v>31</v>
      </c>
      <c r="E102" s="49" t="s">
        <v>29</v>
      </c>
      <c r="F102" s="50">
        <v>37254.589599609375</v>
      </c>
      <c r="G102" s="52">
        <v>213970.73046875</v>
      </c>
    </row>
    <row r="103" spans="1:7">
      <c r="A103" s="49" t="s">
        <v>317</v>
      </c>
      <c r="B103" s="49" t="s">
        <v>26</v>
      </c>
      <c r="C103" s="49" t="s">
        <v>27</v>
      </c>
      <c r="D103" s="49" t="s">
        <v>249</v>
      </c>
      <c r="E103" s="49" t="s">
        <v>29</v>
      </c>
      <c r="F103" s="50">
        <v>78046.280090332031</v>
      </c>
      <c r="G103" s="52">
        <v>672822.2373046875</v>
      </c>
    </row>
    <row r="104" spans="1:7">
      <c r="A104" s="49" t="s">
        <v>317</v>
      </c>
      <c r="B104" s="49" t="s">
        <v>26</v>
      </c>
      <c r="C104" s="49" t="s">
        <v>27</v>
      </c>
      <c r="D104" s="49" t="s">
        <v>33</v>
      </c>
      <c r="E104" s="49" t="s">
        <v>29</v>
      </c>
      <c r="F104" s="50">
        <v>21510.440292358398</v>
      </c>
      <c r="G104" s="52">
        <v>265866.74462890625</v>
      </c>
    </row>
    <row r="105" spans="1:7">
      <c r="A105" s="49" t="s">
        <v>317</v>
      </c>
      <c r="B105" s="49" t="s">
        <v>26</v>
      </c>
      <c r="C105" s="49" t="s">
        <v>27</v>
      </c>
      <c r="D105" s="49" t="s">
        <v>319</v>
      </c>
      <c r="E105" s="49" t="s">
        <v>29</v>
      </c>
      <c r="F105" s="50">
        <v>8484.6200180053711</v>
      </c>
      <c r="G105" s="52">
        <v>97548.2275390625</v>
      </c>
    </row>
    <row r="106" spans="1:7">
      <c r="A106" s="49" t="s">
        <v>317</v>
      </c>
      <c r="B106" s="49" t="s">
        <v>26</v>
      </c>
      <c r="C106" s="49" t="s">
        <v>27</v>
      </c>
      <c r="D106" s="49" t="s">
        <v>34</v>
      </c>
      <c r="E106" s="49" t="s">
        <v>29</v>
      </c>
      <c r="F106" s="50">
        <v>15518.299854278564</v>
      </c>
      <c r="G106" s="52">
        <v>85857.039001464844</v>
      </c>
    </row>
    <row r="107" spans="1:7">
      <c r="A107" s="49" t="s">
        <v>317</v>
      </c>
      <c r="B107" s="49" t="s">
        <v>26</v>
      </c>
      <c r="C107" s="49" t="s">
        <v>27</v>
      </c>
      <c r="D107" s="49" t="s">
        <v>198</v>
      </c>
      <c r="E107" s="49" t="s">
        <v>29</v>
      </c>
      <c r="F107" s="50">
        <v>22987.009918212891</v>
      </c>
      <c r="G107" s="52">
        <v>24327.929901123047</v>
      </c>
    </row>
    <row r="108" spans="1:7">
      <c r="A108" s="49" t="s">
        <v>317</v>
      </c>
      <c r="B108" s="49" t="s">
        <v>26</v>
      </c>
      <c r="C108" s="49" t="s">
        <v>27</v>
      </c>
      <c r="D108" s="49" t="s">
        <v>35</v>
      </c>
      <c r="E108" s="49" t="s">
        <v>29</v>
      </c>
      <c r="F108" s="50">
        <v>34260.510189056396</v>
      </c>
      <c r="G108" s="52">
        <v>232624.79370117188</v>
      </c>
    </row>
    <row r="109" spans="1:7">
      <c r="A109" s="49" t="s">
        <v>317</v>
      </c>
      <c r="B109" s="49" t="s">
        <v>26</v>
      </c>
      <c r="C109" s="49" t="s">
        <v>27</v>
      </c>
      <c r="D109" s="49" t="s">
        <v>40</v>
      </c>
      <c r="E109" s="49" t="s">
        <v>29</v>
      </c>
      <c r="F109" s="50">
        <v>2258.909912109375</v>
      </c>
      <c r="G109" s="52">
        <v>5299</v>
      </c>
    </row>
    <row r="110" spans="1:7">
      <c r="A110" s="49" t="s">
        <v>317</v>
      </c>
      <c r="B110" s="49" t="s">
        <v>26</v>
      </c>
      <c r="C110" s="49" t="s">
        <v>27</v>
      </c>
      <c r="D110" s="49" t="s">
        <v>37</v>
      </c>
      <c r="E110" s="49" t="s">
        <v>29</v>
      </c>
      <c r="F110" s="50">
        <v>74389.708984375</v>
      </c>
      <c r="G110" s="52">
        <v>660228.95703125</v>
      </c>
    </row>
    <row r="111" spans="1:7">
      <c r="A111" s="49" t="s">
        <v>317</v>
      </c>
      <c r="B111" s="49" t="s">
        <v>26</v>
      </c>
      <c r="C111" s="49" t="s">
        <v>27</v>
      </c>
      <c r="D111" s="49" t="s">
        <v>92</v>
      </c>
      <c r="E111" s="49" t="s">
        <v>29</v>
      </c>
      <c r="F111" s="50">
        <v>94969.051422119141</v>
      </c>
      <c r="G111" s="52">
        <v>1241277.928527832</v>
      </c>
    </row>
    <row r="112" spans="1:7">
      <c r="A112" s="49" t="s">
        <v>317</v>
      </c>
      <c r="B112" s="49" t="s">
        <v>26</v>
      </c>
      <c r="C112" s="49" t="s">
        <v>27</v>
      </c>
      <c r="D112" s="49" t="s">
        <v>261</v>
      </c>
      <c r="E112" s="49" t="s">
        <v>29</v>
      </c>
      <c r="F112" s="50">
        <v>999.78997802734375</v>
      </c>
      <c r="G112" s="52">
        <v>618000</v>
      </c>
    </row>
    <row r="113" spans="1:7">
      <c r="A113" s="49" t="s">
        <v>317</v>
      </c>
      <c r="B113" s="49" t="s">
        <v>26</v>
      </c>
      <c r="C113" s="49" t="s">
        <v>27</v>
      </c>
      <c r="D113" s="49" t="s">
        <v>320</v>
      </c>
      <c r="E113" s="49" t="s">
        <v>29</v>
      </c>
      <c r="F113" s="50">
        <v>6897.77001953125</v>
      </c>
      <c r="G113" s="52">
        <v>45468.44921875</v>
      </c>
    </row>
    <row r="114" spans="1:7">
      <c r="A114" s="49" t="s">
        <v>317</v>
      </c>
      <c r="B114" s="49" t="s">
        <v>26</v>
      </c>
      <c r="C114" s="49" t="s">
        <v>27</v>
      </c>
      <c r="D114" s="49" t="s">
        <v>132</v>
      </c>
      <c r="E114" s="49" t="s">
        <v>29</v>
      </c>
      <c r="F114" s="50">
        <v>645.00999450683594</v>
      </c>
      <c r="G114" s="52">
        <v>4426.02001953125</v>
      </c>
    </row>
    <row r="115" spans="1:7">
      <c r="A115" s="49" t="s">
        <v>317</v>
      </c>
      <c r="B115" s="49" t="s">
        <v>26</v>
      </c>
      <c r="C115" s="49" t="s">
        <v>27</v>
      </c>
      <c r="D115" s="49" t="s">
        <v>39</v>
      </c>
      <c r="E115" s="49" t="s">
        <v>29</v>
      </c>
      <c r="F115" s="50">
        <v>29651.5693359375</v>
      </c>
      <c r="G115" s="52">
        <v>75074.58984375</v>
      </c>
    </row>
    <row r="116" spans="1:7" ht="15.75" thickBot="1">
      <c r="A116" s="37" t="s">
        <v>317</v>
      </c>
      <c r="B116" s="38"/>
      <c r="C116" s="38"/>
      <c r="D116" s="38"/>
      <c r="E116" s="38"/>
      <c r="F116" s="39">
        <f>SUM(F99:F115)</f>
        <v>478742.87060546875</v>
      </c>
      <c r="G116" s="39">
        <f>SUM(G99:G115)</f>
        <v>4459219.1670379639</v>
      </c>
    </row>
    <row r="117" spans="1:7">
      <c r="A117" s="49" t="s">
        <v>344</v>
      </c>
      <c r="B117" s="49" t="s">
        <v>26</v>
      </c>
      <c r="C117" s="49" t="s">
        <v>27</v>
      </c>
      <c r="D117" s="49" t="s">
        <v>36</v>
      </c>
      <c r="E117" s="49" t="s">
        <v>66</v>
      </c>
      <c r="F117" s="50">
        <v>359.25</v>
      </c>
      <c r="G117" s="52">
        <v>12600</v>
      </c>
    </row>
    <row r="118" spans="1:7">
      <c r="A118" s="49" t="s">
        <v>344</v>
      </c>
      <c r="B118" s="49" t="s">
        <v>26</v>
      </c>
      <c r="C118" s="49" t="s">
        <v>27</v>
      </c>
      <c r="D118" s="49" t="s">
        <v>36</v>
      </c>
      <c r="E118" s="49" t="s">
        <v>29</v>
      </c>
      <c r="F118" s="50">
        <v>471.25999450683594</v>
      </c>
      <c r="G118" s="52">
        <v>1647.280029296875</v>
      </c>
    </row>
    <row r="119" spans="1:7">
      <c r="A119" s="49" t="s">
        <v>344</v>
      </c>
      <c r="B119" s="49" t="s">
        <v>26</v>
      </c>
      <c r="C119" s="49" t="s">
        <v>27</v>
      </c>
      <c r="D119" s="49" t="s">
        <v>254</v>
      </c>
      <c r="E119" s="49" t="s">
        <v>29</v>
      </c>
      <c r="F119" s="50">
        <v>471.28000640869141</v>
      </c>
      <c r="G119" s="52">
        <v>2418.4300537109375</v>
      </c>
    </row>
    <row r="120" spans="1:7">
      <c r="A120" s="49" t="s">
        <v>344</v>
      </c>
      <c r="B120" s="49" t="s">
        <v>26</v>
      </c>
      <c r="C120" s="49" t="s">
        <v>27</v>
      </c>
      <c r="D120" s="49" t="s">
        <v>107</v>
      </c>
      <c r="E120" s="49" t="s">
        <v>29</v>
      </c>
      <c r="F120" s="50">
        <v>26807.1201171875</v>
      </c>
      <c r="G120" s="52">
        <v>83836.224609375</v>
      </c>
    </row>
    <row r="121" spans="1:7">
      <c r="A121" s="49" t="s">
        <v>344</v>
      </c>
      <c r="B121" s="49" t="s">
        <v>26</v>
      </c>
      <c r="C121" s="49" t="s">
        <v>27</v>
      </c>
      <c r="D121" s="49" t="s">
        <v>30</v>
      </c>
      <c r="E121" s="49" t="s">
        <v>29</v>
      </c>
      <c r="F121" s="50">
        <v>14346.540176391602</v>
      </c>
      <c r="G121" s="52">
        <v>170623.59985351562</v>
      </c>
    </row>
    <row r="122" spans="1:7">
      <c r="A122" s="49" t="s">
        <v>344</v>
      </c>
      <c r="B122" s="49" t="s">
        <v>26</v>
      </c>
      <c r="C122" s="49" t="s">
        <v>27</v>
      </c>
      <c r="D122" s="49" t="s">
        <v>31</v>
      </c>
      <c r="E122" s="49" t="s">
        <v>29</v>
      </c>
      <c r="F122" s="50">
        <v>40125.200332641602</v>
      </c>
      <c r="G122" s="52">
        <v>490792.177734375</v>
      </c>
    </row>
    <row r="123" spans="1:7">
      <c r="A123" s="49" t="s">
        <v>344</v>
      </c>
      <c r="B123" s="49" t="s">
        <v>26</v>
      </c>
      <c r="C123" s="49" t="s">
        <v>27</v>
      </c>
      <c r="D123" s="49" t="s">
        <v>249</v>
      </c>
      <c r="E123" s="49" t="s">
        <v>29</v>
      </c>
      <c r="F123" s="50">
        <v>118530.6403503418</v>
      </c>
      <c r="G123" s="52">
        <v>1234134.20703125</v>
      </c>
    </row>
    <row r="124" spans="1:7">
      <c r="A124" s="49" t="s">
        <v>344</v>
      </c>
      <c r="B124" s="49" t="s">
        <v>26</v>
      </c>
      <c r="C124" s="49" t="s">
        <v>27</v>
      </c>
      <c r="D124" s="49" t="s">
        <v>32</v>
      </c>
      <c r="E124" s="49" t="s">
        <v>29</v>
      </c>
      <c r="F124" s="50">
        <v>24947.830078125</v>
      </c>
      <c r="G124" s="52">
        <v>68390</v>
      </c>
    </row>
    <row r="125" spans="1:7">
      <c r="A125" s="49" t="s">
        <v>344</v>
      </c>
      <c r="B125" s="49" t="s">
        <v>26</v>
      </c>
      <c r="C125" s="49" t="s">
        <v>27</v>
      </c>
      <c r="D125" s="49" t="s">
        <v>33</v>
      </c>
      <c r="E125" s="49" t="s">
        <v>29</v>
      </c>
      <c r="F125" s="50">
        <v>2375.3400421142578</v>
      </c>
      <c r="G125" s="52">
        <v>19840.340209960938</v>
      </c>
    </row>
    <row r="126" spans="1:7">
      <c r="A126" s="49" t="s">
        <v>344</v>
      </c>
      <c r="B126" s="49" t="s">
        <v>26</v>
      </c>
      <c r="C126" s="49" t="s">
        <v>27</v>
      </c>
      <c r="D126" s="49" t="s">
        <v>255</v>
      </c>
      <c r="E126" s="49" t="s">
        <v>29</v>
      </c>
      <c r="F126" s="50">
        <v>623.70001220703125</v>
      </c>
      <c r="G126" s="52">
        <v>4312.5</v>
      </c>
    </row>
    <row r="127" spans="1:7">
      <c r="A127" s="49" t="s">
        <v>344</v>
      </c>
      <c r="B127" s="49" t="s">
        <v>26</v>
      </c>
      <c r="C127" s="49" t="s">
        <v>27</v>
      </c>
      <c r="D127" s="49" t="s">
        <v>319</v>
      </c>
      <c r="E127" s="49" t="s">
        <v>29</v>
      </c>
      <c r="F127" s="50">
        <v>1603.4599609375</v>
      </c>
      <c r="G127" s="52">
        <v>20864.4296875</v>
      </c>
    </row>
    <row r="128" spans="1:7">
      <c r="A128" s="49" t="s">
        <v>344</v>
      </c>
      <c r="B128" s="49" t="s">
        <v>26</v>
      </c>
      <c r="C128" s="49" t="s">
        <v>27</v>
      </c>
      <c r="D128" s="49" t="s">
        <v>34</v>
      </c>
      <c r="E128" s="49" t="s">
        <v>29</v>
      </c>
      <c r="F128" s="50">
        <v>3617.9500217437744</v>
      </c>
      <c r="G128" s="52">
        <v>39474.810012817383</v>
      </c>
    </row>
    <row r="129" spans="1:7">
      <c r="A129" s="49" t="s">
        <v>344</v>
      </c>
      <c r="B129" s="49" t="s">
        <v>26</v>
      </c>
      <c r="C129" s="49" t="s">
        <v>27</v>
      </c>
      <c r="D129" s="49" t="s">
        <v>198</v>
      </c>
      <c r="E129" s="49" t="s">
        <v>29</v>
      </c>
      <c r="F129" s="50">
        <v>329.75999450683594</v>
      </c>
      <c r="G129" s="52">
        <v>396.61000061035156</v>
      </c>
    </row>
    <row r="130" spans="1:7">
      <c r="A130" s="49" t="s">
        <v>344</v>
      </c>
      <c r="B130" s="49" t="s">
        <v>26</v>
      </c>
      <c r="C130" s="49" t="s">
        <v>27</v>
      </c>
      <c r="D130" s="49" t="s">
        <v>37</v>
      </c>
      <c r="E130" s="49" t="s">
        <v>29</v>
      </c>
      <c r="F130" s="50">
        <v>92464.58984375</v>
      </c>
      <c r="G130" s="52">
        <v>765475.798828125</v>
      </c>
    </row>
    <row r="131" spans="1:7">
      <c r="A131" s="49" t="s">
        <v>344</v>
      </c>
      <c r="B131" s="49" t="s">
        <v>26</v>
      </c>
      <c r="C131" s="49" t="s">
        <v>27</v>
      </c>
      <c r="D131" s="49" t="s">
        <v>92</v>
      </c>
      <c r="E131" s="49" t="s">
        <v>29</v>
      </c>
      <c r="F131" s="50">
        <v>167136.66027450562</v>
      </c>
      <c r="G131" s="52">
        <v>1396481.8935546875</v>
      </c>
    </row>
    <row r="132" spans="1:7">
      <c r="A132" s="49" t="s">
        <v>344</v>
      </c>
      <c r="B132" s="49" t="s">
        <v>26</v>
      </c>
      <c r="C132" s="49" t="s">
        <v>27</v>
      </c>
      <c r="D132" s="49" t="s">
        <v>260</v>
      </c>
      <c r="E132" s="49" t="s">
        <v>29</v>
      </c>
      <c r="F132" s="50">
        <v>80.290000915527344</v>
      </c>
      <c r="G132" s="52">
        <v>830.1300048828125</v>
      </c>
    </row>
    <row r="133" spans="1:7">
      <c r="A133" s="49" t="s">
        <v>344</v>
      </c>
      <c r="B133" s="49" t="s">
        <v>26</v>
      </c>
      <c r="C133" s="49" t="s">
        <v>27</v>
      </c>
      <c r="D133" s="49" t="s">
        <v>261</v>
      </c>
      <c r="E133" s="49" t="s">
        <v>29</v>
      </c>
      <c r="F133" s="50">
        <v>999755</v>
      </c>
      <c r="G133" s="52">
        <v>919774.625</v>
      </c>
    </row>
    <row r="134" spans="1:7">
      <c r="A134" s="49" t="s">
        <v>344</v>
      </c>
      <c r="B134" s="49" t="s">
        <v>26</v>
      </c>
      <c r="C134" s="49" t="s">
        <v>27</v>
      </c>
      <c r="D134" s="49" t="s">
        <v>132</v>
      </c>
      <c r="E134" s="49" t="s">
        <v>29</v>
      </c>
      <c r="F134" s="50">
        <v>475.66000366210937</v>
      </c>
      <c r="G134" s="52">
        <v>3360</v>
      </c>
    </row>
    <row r="135" spans="1:7">
      <c r="A135" s="49" t="s">
        <v>344</v>
      </c>
      <c r="B135" s="49" t="s">
        <v>26</v>
      </c>
      <c r="C135" s="49" t="s">
        <v>27</v>
      </c>
      <c r="D135" s="49" t="s">
        <v>39</v>
      </c>
      <c r="E135" s="49" t="s">
        <v>29</v>
      </c>
      <c r="F135" s="50">
        <v>78953.0712890625</v>
      </c>
      <c r="G135" s="52">
        <v>214715.39990234375</v>
      </c>
    </row>
    <row r="136" spans="1:7" ht="15.75" thickBot="1">
      <c r="A136" s="37" t="s">
        <v>344</v>
      </c>
      <c r="B136" s="38"/>
      <c r="C136" s="38"/>
      <c r="D136" s="38"/>
      <c r="E136" s="38"/>
      <c r="F136" s="39">
        <f>SUM(F117:F135)</f>
        <v>1573474.6024990082</v>
      </c>
      <c r="G136" s="39">
        <f>SUM(G117:G135)</f>
        <v>5449968.4565124512</v>
      </c>
    </row>
    <row r="137" spans="1:7">
      <c r="A137" s="49" t="s">
        <v>368</v>
      </c>
      <c r="B137" s="49" t="s">
        <v>26</v>
      </c>
      <c r="C137" s="49" t="s">
        <v>27</v>
      </c>
      <c r="D137" s="49" t="s">
        <v>107</v>
      </c>
      <c r="E137" s="49" t="s">
        <v>29</v>
      </c>
      <c r="F137" s="50">
        <v>25855.01953125</v>
      </c>
      <c r="G137" s="52">
        <v>25935</v>
      </c>
    </row>
    <row r="138" spans="1:7">
      <c r="A138" s="49" t="s">
        <v>368</v>
      </c>
      <c r="B138" s="49" t="s">
        <v>26</v>
      </c>
      <c r="C138" s="49" t="s">
        <v>27</v>
      </c>
      <c r="D138" s="49" t="s">
        <v>30</v>
      </c>
      <c r="E138" s="49" t="s">
        <v>29</v>
      </c>
      <c r="F138" s="50">
        <v>3907.4799652099609</v>
      </c>
      <c r="G138" s="52">
        <v>62555.449951171875</v>
      </c>
    </row>
    <row r="139" spans="1:7">
      <c r="A139" s="49" t="s">
        <v>368</v>
      </c>
      <c r="B139" s="49" t="s">
        <v>26</v>
      </c>
      <c r="C139" s="49" t="s">
        <v>27</v>
      </c>
      <c r="D139" s="49" t="s">
        <v>31</v>
      </c>
      <c r="E139" s="49" t="s">
        <v>29</v>
      </c>
      <c r="F139" s="50">
        <v>80498.761077880859</v>
      </c>
      <c r="G139" s="52">
        <v>799362.72412109375</v>
      </c>
    </row>
    <row r="140" spans="1:7">
      <c r="A140" s="49" t="s">
        <v>368</v>
      </c>
      <c r="B140" s="49" t="s">
        <v>26</v>
      </c>
      <c r="C140" s="49" t="s">
        <v>27</v>
      </c>
      <c r="D140" s="49" t="s">
        <v>249</v>
      </c>
      <c r="E140" s="49" t="s">
        <v>66</v>
      </c>
      <c r="F140" s="50">
        <v>6845.2298583984375</v>
      </c>
      <c r="G140" s="52">
        <v>74744.0703125</v>
      </c>
    </row>
    <row r="141" spans="1:7">
      <c r="A141" s="49" t="s">
        <v>368</v>
      </c>
      <c r="B141" s="49" t="s">
        <v>26</v>
      </c>
      <c r="C141" s="49" t="s">
        <v>27</v>
      </c>
      <c r="D141" s="49" t="s">
        <v>249</v>
      </c>
      <c r="E141" s="49" t="s">
        <v>29</v>
      </c>
      <c r="F141" s="50">
        <v>78483.32982635498</v>
      </c>
      <c r="G141" s="52">
        <v>860984.4599609375</v>
      </c>
    </row>
    <row r="142" spans="1:7">
      <c r="A142" s="49" t="s">
        <v>367</v>
      </c>
      <c r="B142" s="49" t="s">
        <v>26</v>
      </c>
      <c r="C142" s="49" t="s">
        <v>27</v>
      </c>
      <c r="D142" s="49" t="s">
        <v>33</v>
      </c>
      <c r="E142" s="49" t="s">
        <v>29</v>
      </c>
      <c r="F142" s="50">
        <v>32524.330474853516</v>
      </c>
      <c r="G142" s="52">
        <v>161388.19140625</v>
      </c>
    </row>
    <row r="143" spans="1:7">
      <c r="A143" s="49" t="s">
        <v>368</v>
      </c>
      <c r="B143" s="49" t="s">
        <v>26</v>
      </c>
      <c r="C143" s="49" t="s">
        <v>27</v>
      </c>
      <c r="D143" s="49" t="s">
        <v>319</v>
      </c>
      <c r="E143" s="49" t="s">
        <v>29</v>
      </c>
      <c r="F143" s="50">
        <v>1019.22998046875</v>
      </c>
      <c r="G143" s="52">
        <v>11843.26953125</v>
      </c>
    </row>
    <row r="144" spans="1:7">
      <c r="A144" s="49" t="s">
        <v>368</v>
      </c>
      <c r="B144" s="49" t="s">
        <v>26</v>
      </c>
      <c r="C144" s="49" t="s">
        <v>27</v>
      </c>
      <c r="D144" s="49" t="s">
        <v>34</v>
      </c>
      <c r="E144" s="49" t="s">
        <v>29</v>
      </c>
      <c r="F144" s="50">
        <v>6126.2099227905273</v>
      </c>
      <c r="G144" s="52">
        <v>39271.09033203125</v>
      </c>
    </row>
    <row r="145" spans="1:7">
      <c r="A145" s="49" t="s">
        <v>368</v>
      </c>
      <c r="B145" s="49" t="s">
        <v>26</v>
      </c>
      <c r="C145" s="49" t="s">
        <v>27</v>
      </c>
      <c r="D145" s="49" t="s">
        <v>35</v>
      </c>
      <c r="E145" s="49" t="s">
        <v>29</v>
      </c>
      <c r="F145" s="50">
        <v>3697.06005859375</v>
      </c>
      <c r="G145" s="52">
        <v>31263.580078125</v>
      </c>
    </row>
    <row r="146" spans="1:7">
      <c r="A146" s="49" t="s">
        <v>368</v>
      </c>
      <c r="B146" s="49" t="s">
        <v>26</v>
      </c>
      <c r="C146" s="49" t="s">
        <v>27</v>
      </c>
      <c r="D146" s="49" t="s">
        <v>37</v>
      </c>
      <c r="E146" s="49" t="s">
        <v>29</v>
      </c>
      <c r="F146" s="50">
        <v>14424.470031738281</v>
      </c>
      <c r="G146" s="52">
        <v>111417.427734375</v>
      </c>
    </row>
    <row r="147" spans="1:7">
      <c r="A147" s="49" t="s">
        <v>368</v>
      </c>
      <c r="B147" s="49" t="s">
        <v>26</v>
      </c>
      <c r="C147" s="49" t="s">
        <v>27</v>
      </c>
      <c r="D147" s="49" t="s">
        <v>28</v>
      </c>
      <c r="E147" s="49" t="s">
        <v>29</v>
      </c>
      <c r="F147" s="50">
        <v>25266.610229492188</v>
      </c>
      <c r="G147" s="52">
        <v>226891.740234375</v>
      </c>
    </row>
    <row r="148" spans="1:7">
      <c r="A148" s="49" t="s">
        <v>368</v>
      </c>
      <c r="B148" s="49" t="s">
        <v>26</v>
      </c>
      <c r="C148" s="49" t="s">
        <v>27</v>
      </c>
      <c r="D148" s="49" t="s">
        <v>252</v>
      </c>
      <c r="E148" s="49" t="s">
        <v>29</v>
      </c>
      <c r="F148" s="50">
        <v>9670.5999755859375</v>
      </c>
      <c r="G148" s="52">
        <v>70754.880859375</v>
      </c>
    </row>
    <row r="149" spans="1:7">
      <c r="A149" s="49" t="s">
        <v>367</v>
      </c>
      <c r="B149" s="49" t="s">
        <v>26</v>
      </c>
      <c r="C149" s="49" t="s">
        <v>27</v>
      </c>
      <c r="D149" s="49" t="s">
        <v>261</v>
      </c>
      <c r="E149" s="49" t="s">
        <v>29</v>
      </c>
      <c r="F149" s="50">
        <v>1598711.125</v>
      </c>
      <c r="G149" s="52">
        <v>1161289.1875</v>
      </c>
    </row>
    <row r="150" spans="1:7">
      <c r="A150" s="49" t="s">
        <v>368</v>
      </c>
      <c r="B150" s="49" t="s">
        <v>26</v>
      </c>
      <c r="C150" s="49" t="s">
        <v>27</v>
      </c>
      <c r="D150" s="49" t="s">
        <v>132</v>
      </c>
      <c r="E150" s="49" t="s">
        <v>29</v>
      </c>
      <c r="F150" s="50">
        <v>362.8800048828125</v>
      </c>
      <c r="G150" s="52">
        <v>2230</v>
      </c>
    </row>
    <row r="151" spans="1:7">
      <c r="A151" s="49" t="s">
        <v>368</v>
      </c>
      <c r="B151" s="49" t="s">
        <v>26</v>
      </c>
      <c r="C151" s="49" t="s">
        <v>27</v>
      </c>
      <c r="D151" s="49" t="s">
        <v>253</v>
      </c>
      <c r="E151" s="49" t="s">
        <v>29</v>
      </c>
      <c r="F151" s="50">
        <v>444.02999877929687</v>
      </c>
      <c r="G151" s="52">
        <v>4307.10009765625</v>
      </c>
    </row>
    <row r="152" spans="1:7">
      <c r="A152" s="49" t="s">
        <v>368</v>
      </c>
      <c r="B152" s="49" t="s">
        <v>26</v>
      </c>
      <c r="C152" s="49" t="s">
        <v>27</v>
      </c>
      <c r="D152" s="49" t="s">
        <v>39</v>
      </c>
      <c r="E152" s="49" t="s">
        <v>29</v>
      </c>
      <c r="F152" s="50">
        <v>265340.525390625</v>
      </c>
      <c r="G152" s="52">
        <v>245950.33984375</v>
      </c>
    </row>
    <row r="153" spans="1:7">
      <c r="A153" s="49" t="s">
        <v>368</v>
      </c>
      <c r="B153" s="49" t="s">
        <v>26</v>
      </c>
      <c r="C153" s="49" t="s">
        <v>27</v>
      </c>
      <c r="D153" s="49" t="s">
        <v>264</v>
      </c>
      <c r="E153" s="49" t="s">
        <v>29</v>
      </c>
      <c r="F153" s="50">
        <v>1626.18994140625</v>
      </c>
      <c r="G153" s="52">
        <v>1685</v>
      </c>
    </row>
    <row r="154" spans="1:7" ht="15.75" thickBot="1">
      <c r="A154" s="37" t="s">
        <v>368</v>
      </c>
      <c r="B154" s="38"/>
      <c r="C154" s="38"/>
      <c r="D154" s="38"/>
      <c r="E154" s="38"/>
      <c r="F154" s="39">
        <f>SUM(F137:F153)</f>
        <v>2154803.0812683105</v>
      </c>
      <c r="G154" s="39">
        <f>SUM(G137:G153)</f>
        <v>3891873.5119628906</v>
      </c>
    </row>
    <row r="155" spans="1:7" ht="16.5" thickBot="1">
      <c r="A155" s="22" t="s">
        <v>0</v>
      </c>
      <c r="B155" s="22"/>
      <c r="C155" s="22"/>
      <c r="D155" s="22"/>
      <c r="E155" s="22"/>
      <c r="F155" s="23">
        <f>SUM(F154,F136,F116,F98,F81,F60,F29)</f>
        <v>9613811.6016168594</v>
      </c>
      <c r="G155" s="23">
        <f>SUM(G154,G136,G116,G98,G81,G60,G29)</f>
        <v>27580511.5814991</v>
      </c>
    </row>
  </sheetData>
  <sortState ref="A51:G71">
    <sortCondition ref="D51:D71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46"/>
  <sheetViews>
    <sheetView topLeftCell="A822" workbookViewId="0">
      <selection activeCell="H822" sqref="H1:H1048576"/>
    </sheetView>
  </sheetViews>
  <sheetFormatPr baseColWidth="10" defaultColWidth="42.7109375" defaultRowHeight="15"/>
  <cols>
    <col min="1" max="1" width="11.85546875" customWidth="1"/>
    <col min="2" max="2" width="14.7109375" bestFit="1" customWidth="1"/>
    <col min="3" max="3" width="13.42578125" bestFit="1" customWidth="1"/>
    <col min="4" max="4" width="23.28515625" bestFit="1" customWidth="1"/>
    <col min="5" max="5" width="20.140625" bestFit="1" customWidth="1"/>
    <col min="6" max="6" width="12.7109375" style="6" bestFit="1" customWidth="1"/>
    <col min="7" max="7" width="15.5703125" style="48" bestFit="1" customWidth="1"/>
  </cols>
  <sheetData>
    <row r="1" spans="1:7">
      <c r="A1" s="14"/>
    </row>
    <row r="6" spans="1:7">
      <c r="A6" s="57" t="s">
        <v>18</v>
      </c>
      <c r="B6" s="57"/>
      <c r="C6" s="57"/>
      <c r="D6" s="57"/>
      <c r="E6" s="57"/>
      <c r="F6" s="57"/>
      <c r="G6" s="57"/>
    </row>
    <row r="7" spans="1:7" ht="23.25">
      <c r="A7" s="58" t="s">
        <v>19</v>
      </c>
      <c r="B7" s="58"/>
      <c r="C7" s="58"/>
      <c r="D7" s="58"/>
      <c r="E7" s="58"/>
      <c r="F7" s="58"/>
      <c r="G7" s="58"/>
    </row>
    <row r="8" spans="1:7" ht="22.5">
      <c r="A8" s="59" t="s">
        <v>20</v>
      </c>
      <c r="B8" s="59"/>
      <c r="C8" s="59"/>
      <c r="D8" s="59"/>
      <c r="E8" s="59"/>
      <c r="F8" s="59"/>
      <c r="G8" s="59"/>
    </row>
    <row r="9" spans="1:7" ht="20.25" thickBot="1">
      <c r="A9" s="64" t="str">
        <f>Consolidado!B9</f>
        <v>“Año del Fomento de la Vivienda”</v>
      </c>
      <c r="B9" s="64"/>
      <c r="C9" s="64"/>
      <c r="D9" s="64"/>
      <c r="E9" s="64"/>
      <c r="F9" s="64"/>
      <c r="G9" s="64"/>
    </row>
    <row r="10" spans="1:7" ht="15.75" thickBot="1">
      <c r="A10" s="61" t="s">
        <v>295</v>
      </c>
      <c r="B10" s="62"/>
      <c r="C10" s="62"/>
      <c r="D10" s="62"/>
      <c r="E10" s="62"/>
      <c r="F10" s="62"/>
      <c r="G10" s="65"/>
    </row>
    <row r="11" spans="1:7" ht="15.75" thickBot="1">
      <c r="A11" s="26" t="s">
        <v>7</v>
      </c>
      <c r="B11" s="27" t="s">
        <v>8</v>
      </c>
      <c r="C11" s="27" t="s">
        <v>9</v>
      </c>
      <c r="D11" s="27" t="s">
        <v>17</v>
      </c>
      <c r="E11" s="27" t="s">
        <v>10</v>
      </c>
      <c r="F11" s="5" t="s">
        <v>11</v>
      </c>
      <c r="G11" s="51" t="s">
        <v>12</v>
      </c>
    </row>
    <row r="12" spans="1:7">
      <c r="A12" s="49" t="s">
        <v>25</v>
      </c>
      <c r="B12" s="49" t="s">
        <v>26</v>
      </c>
      <c r="C12" s="49" t="s">
        <v>41</v>
      </c>
      <c r="D12" s="49" t="s">
        <v>43</v>
      </c>
      <c r="E12" s="49" t="s">
        <v>29</v>
      </c>
      <c r="F12" s="50">
        <v>26387.769775390625</v>
      </c>
      <c r="G12" s="52">
        <v>20337.059814453125</v>
      </c>
    </row>
    <row r="13" spans="1:7">
      <c r="A13" s="49" t="s">
        <v>25</v>
      </c>
      <c r="B13" s="49" t="s">
        <v>26</v>
      </c>
      <c r="C13" s="49" t="s">
        <v>41</v>
      </c>
      <c r="D13" s="49" t="s">
        <v>56</v>
      </c>
      <c r="E13" s="49" t="s">
        <v>29</v>
      </c>
      <c r="F13" s="50">
        <v>1371.0899658203125</v>
      </c>
      <c r="G13" s="52">
        <v>11540.2001953125</v>
      </c>
    </row>
    <row r="14" spans="1:7">
      <c r="A14" s="49" t="s">
        <v>25</v>
      </c>
      <c r="B14" s="49" t="s">
        <v>26</v>
      </c>
      <c r="C14" s="49" t="s">
        <v>41</v>
      </c>
      <c r="D14" s="49" t="s">
        <v>45</v>
      </c>
      <c r="E14" s="49" t="s">
        <v>29</v>
      </c>
      <c r="F14" s="50">
        <v>454.3699951171875</v>
      </c>
      <c r="G14" s="52">
        <v>2079.60009765625</v>
      </c>
    </row>
    <row r="15" spans="1:7">
      <c r="A15" s="49" t="s">
        <v>25</v>
      </c>
      <c r="B15" s="49" t="s">
        <v>26</v>
      </c>
      <c r="C15" s="49" t="s">
        <v>41</v>
      </c>
      <c r="D15" s="49" t="s">
        <v>42</v>
      </c>
      <c r="E15" s="49" t="s">
        <v>29</v>
      </c>
      <c r="F15" s="50">
        <v>6.8000001907348633</v>
      </c>
      <c r="G15" s="52">
        <v>112.5</v>
      </c>
    </row>
    <row r="16" spans="1:7">
      <c r="A16" s="49" t="s">
        <v>25</v>
      </c>
      <c r="B16" s="49" t="s">
        <v>26</v>
      </c>
      <c r="C16" s="49" t="s">
        <v>41</v>
      </c>
      <c r="D16" s="49" t="s">
        <v>43</v>
      </c>
      <c r="E16" s="49" t="s">
        <v>29</v>
      </c>
      <c r="F16" s="50">
        <v>18751.689849853516</v>
      </c>
      <c r="G16" s="52">
        <v>52446.969970703125</v>
      </c>
    </row>
    <row r="17" spans="1:7">
      <c r="A17" s="49" t="s">
        <v>25</v>
      </c>
      <c r="B17" s="49" t="s">
        <v>26</v>
      </c>
      <c r="C17" s="49" t="s">
        <v>41</v>
      </c>
      <c r="D17" s="49" t="s">
        <v>57</v>
      </c>
      <c r="E17" s="49" t="s">
        <v>29</v>
      </c>
      <c r="F17" s="50">
        <v>905.38001251220703</v>
      </c>
      <c r="G17" s="52">
        <v>3387.679931640625</v>
      </c>
    </row>
    <row r="18" spans="1:7">
      <c r="A18" s="49" t="s">
        <v>25</v>
      </c>
      <c r="B18" s="49" t="s">
        <v>26</v>
      </c>
      <c r="C18" s="49" t="s">
        <v>41</v>
      </c>
      <c r="D18" s="49" t="s">
        <v>51</v>
      </c>
      <c r="E18" s="49" t="s">
        <v>29</v>
      </c>
      <c r="F18" s="50">
        <v>8828.81982421875</v>
      </c>
      <c r="G18" s="52">
        <v>19541.3603515625</v>
      </c>
    </row>
    <row r="19" spans="1:7">
      <c r="A19" s="49" t="s">
        <v>25</v>
      </c>
      <c r="B19" s="49" t="s">
        <v>26</v>
      </c>
      <c r="C19" s="49" t="s">
        <v>41</v>
      </c>
      <c r="D19" s="49" t="s">
        <v>43</v>
      </c>
      <c r="E19" s="49" t="s">
        <v>29</v>
      </c>
      <c r="F19" s="50">
        <v>253.19999694824219</v>
      </c>
      <c r="G19" s="52">
        <v>1216</v>
      </c>
    </row>
    <row r="20" spans="1:7">
      <c r="A20" s="49" t="s">
        <v>25</v>
      </c>
      <c r="B20" s="49" t="s">
        <v>26</v>
      </c>
      <c r="C20" s="49" t="s">
        <v>41</v>
      </c>
      <c r="D20" s="49" t="s">
        <v>231</v>
      </c>
      <c r="E20" s="49" t="s">
        <v>29</v>
      </c>
      <c r="F20" s="50">
        <v>684.92999267578125</v>
      </c>
      <c r="G20" s="52">
        <v>4007.02001953125</v>
      </c>
    </row>
    <row r="21" spans="1:7">
      <c r="A21" s="49" t="s">
        <v>25</v>
      </c>
      <c r="B21" s="49" t="s">
        <v>26</v>
      </c>
      <c r="C21" s="49" t="s">
        <v>41</v>
      </c>
      <c r="D21" s="49" t="s">
        <v>53</v>
      </c>
      <c r="E21" s="49" t="s">
        <v>29</v>
      </c>
      <c r="F21" s="50">
        <v>32.610000610351562</v>
      </c>
      <c r="G21" s="52">
        <v>567</v>
      </c>
    </row>
    <row r="22" spans="1:7">
      <c r="A22" s="49" t="s">
        <v>25</v>
      </c>
      <c r="B22" s="49" t="s">
        <v>26</v>
      </c>
      <c r="C22" s="49" t="s">
        <v>41</v>
      </c>
      <c r="D22" s="49" t="s">
        <v>62</v>
      </c>
      <c r="E22" s="49" t="s">
        <v>29</v>
      </c>
      <c r="F22" s="50">
        <v>19933.310546875</v>
      </c>
      <c r="G22" s="52">
        <v>13800.8798828125</v>
      </c>
    </row>
    <row r="23" spans="1:7">
      <c r="A23" s="49" t="s">
        <v>25</v>
      </c>
      <c r="B23" s="49" t="s">
        <v>26</v>
      </c>
      <c r="C23" s="49" t="s">
        <v>41</v>
      </c>
      <c r="D23" s="49" t="s">
        <v>231</v>
      </c>
      <c r="E23" s="49" t="s">
        <v>52</v>
      </c>
      <c r="F23" s="50">
        <v>1378.9300537109375</v>
      </c>
      <c r="G23" s="52">
        <v>2989.43994140625</v>
      </c>
    </row>
    <row r="24" spans="1:7">
      <c r="A24" s="49" t="s">
        <v>25</v>
      </c>
      <c r="B24" s="49" t="s">
        <v>26</v>
      </c>
      <c r="C24" s="49" t="s">
        <v>41</v>
      </c>
      <c r="D24" s="49" t="s">
        <v>45</v>
      </c>
      <c r="E24" s="49" t="s">
        <v>47</v>
      </c>
      <c r="F24" s="50">
        <v>13507.75</v>
      </c>
      <c r="G24" s="52">
        <v>28088.029296875</v>
      </c>
    </row>
    <row r="25" spans="1:7">
      <c r="A25" s="49" t="s">
        <v>25</v>
      </c>
      <c r="B25" s="49" t="s">
        <v>26</v>
      </c>
      <c r="C25" s="49" t="s">
        <v>41</v>
      </c>
      <c r="D25" s="49" t="s">
        <v>56</v>
      </c>
      <c r="E25" s="49" t="s">
        <v>29</v>
      </c>
      <c r="F25" s="50">
        <v>132.67999267578125</v>
      </c>
      <c r="G25" s="52">
        <v>178.19999694824219</v>
      </c>
    </row>
    <row r="26" spans="1:7">
      <c r="A26" s="49" t="s">
        <v>25</v>
      </c>
      <c r="B26" s="49" t="s">
        <v>26</v>
      </c>
      <c r="C26" s="49" t="s">
        <v>41</v>
      </c>
      <c r="D26" s="49" t="s">
        <v>57</v>
      </c>
      <c r="E26" s="49" t="s">
        <v>29</v>
      </c>
      <c r="F26" s="50">
        <v>1565.8300170898437</v>
      </c>
      <c r="G26" s="52">
        <v>1486</v>
      </c>
    </row>
    <row r="27" spans="1:7">
      <c r="A27" s="49" t="s">
        <v>25</v>
      </c>
      <c r="B27" s="49" t="s">
        <v>26</v>
      </c>
      <c r="C27" s="49" t="s">
        <v>41</v>
      </c>
      <c r="D27" s="49" t="s">
        <v>43</v>
      </c>
      <c r="E27" s="49" t="s">
        <v>52</v>
      </c>
      <c r="F27" s="50">
        <v>149.68000030517578</v>
      </c>
      <c r="G27" s="52">
        <v>350.32000732421875</v>
      </c>
    </row>
    <row r="28" spans="1:7">
      <c r="A28" s="49" t="s">
        <v>25</v>
      </c>
      <c r="B28" s="49" t="s">
        <v>26</v>
      </c>
      <c r="C28" s="49" t="s">
        <v>41</v>
      </c>
      <c r="D28" s="49" t="s">
        <v>64</v>
      </c>
      <c r="E28" s="49" t="s">
        <v>52</v>
      </c>
      <c r="F28" s="50">
        <v>96.799999237060547</v>
      </c>
      <c r="G28" s="52">
        <v>310</v>
      </c>
    </row>
    <row r="29" spans="1:7">
      <c r="A29" s="49" t="s">
        <v>25</v>
      </c>
      <c r="B29" s="49" t="s">
        <v>26</v>
      </c>
      <c r="C29" s="49" t="s">
        <v>41</v>
      </c>
      <c r="D29" s="49" t="s">
        <v>43</v>
      </c>
      <c r="E29" s="49" t="s">
        <v>29</v>
      </c>
      <c r="F29" s="50">
        <v>9125.1898956298828</v>
      </c>
      <c r="G29" s="52">
        <v>27027.730712890625</v>
      </c>
    </row>
    <row r="30" spans="1:7">
      <c r="A30" s="49" t="s">
        <v>25</v>
      </c>
      <c r="B30" s="49" t="s">
        <v>26</v>
      </c>
      <c r="C30" s="49" t="s">
        <v>41</v>
      </c>
      <c r="D30" s="49" t="s">
        <v>45</v>
      </c>
      <c r="E30" s="49" t="s">
        <v>29</v>
      </c>
      <c r="F30" s="50">
        <v>3528.60009765625</v>
      </c>
      <c r="G30" s="52">
        <v>2545.39990234375</v>
      </c>
    </row>
    <row r="31" spans="1:7">
      <c r="A31" s="49" t="s">
        <v>25</v>
      </c>
      <c r="B31" s="49" t="s">
        <v>26</v>
      </c>
      <c r="C31" s="49" t="s">
        <v>41</v>
      </c>
      <c r="D31" s="49" t="s">
        <v>57</v>
      </c>
      <c r="E31" s="49" t="s">
        <v>29</v>
      </c>
      <c r="F31" s="50">
        <v>179.89999389648437</v>
      </c>
      <c r="G31" s="52">
        <v>647.65997314453125</v>
      </c>
    </row>
    <row r="32" spans="1:7">
      <c r="A32" s="49" t="s">
        <v>25</v>
      </c>
      <c r="B32" s="49" t="s">
        <v>26</v>
      </c>
      <c r="C32" s="49" t="s">
        <v>41</v>
      </c>
      <c r="D32" s="49" t="s">
        <v>45</v>
      </c>
      <c r="E32" s="49" t="s">
        <v>29</v>
      </c>
      <c r="F32" s="50">
        <v>7642.2001953125</v>
      </c>
      <c r="G32" s="52">
        <v>7822</v>
      </c>
    </row>
    <row r="33" spans="1:7">
      <c r="A33" s="49" t="s">
        <v>25</v>
      </c>
      <c r="B33" s="49" t="s">
        <v>26</v>
      </c>
      <c r="C33" s="49" t="s">
        <v>41</v>
      </c>
      <c r="D33" s="49" t="s">
        <v>62</v>
      </c>
      <c r="E33" s="49" t="s">
        <v>29</v>
      </c>
      <c r="F33" s="50">
        <v>39891.5703125</v>
      </c>
      <c r="G33" s="52">
        <v>20482.75</v>
      </c>
    </row>
    <row r="34" spans="1:7">
      <c r="A34" s="49" t="s">
        <v>25</v>
      </c>
      <c r="B34" s="49" t="s">
        <v>26</v>
      </c>
      <c r="C34" s="49" t="s">
        <v>41</v>
      </c>
      <c r="D34" s="49" t="s">
        <v>213</v>
      </c>
      <c r="E34" s="49" t="s">
        <v>29</v>
      </c>
      <c r="F34" s="50">
        <v>1043.300048828125</v>
      </c>
      <c r="G34" s="52">
        <v>3925.800048828125</v>
      </c>
    </row>
    <row r="35" spans="1:7">
      <c r="A35" s="49" t="s">
        <v>25</v>
      </c>
      <c r="B35" s="49" t="s">
        <v>26</v>
      </c>
      <c r="C35" s="49" t="s">
        <v>41</v>
      </c>
      <c r="D35" s="49" t="s">
        <v>57</v>
      </c>
      <c r="E35" s="49" t="s">
        <v>29</v>
      </c>
      <c r="F35" s="50">
        <v>21.639999389648438</v>
      </c>
      <c r="G35" s="52">
        <v>121</v>
      </c>
    </row>
    <row r="36" spans="1:7">
      <c r="A36" s="49" t="s">
        <v>25</v>
      </c>
      <c r="B36" s="49" t="s">
        <v>26</v>
      </c>
      <c r="C36" s="49" t="s">
        <v>41</v>
      </c>
      <c r="D36" s="49" t="s">
        <v>42</v>
      </c>
      <c r="E36" s="49" t="s">
        <v>52</v>
      </c>
      <c r="F36" s="50">
        <v>21519.890625</v>
      </c>
      <c r="G36" s="52">
        <v>23937</v>
      </c>
    </row>
    <row r="37" spans="1:7">
      <c r="A37" s="49" t="s">
        <v>25</v>
      </c>
      <c r="B37" s="49" t="s">
        <v>41</v>
      </c>
      <c r="C37" s="49" t="s">
        <v>41</v>
      </c>
      <c r="D37" s="49" t="s">
        <v>43</v>
      </c>
      <c r="E37" s="49" t="s">
        <v>29</v>
      </c>
      <c r="F37" s="50">
        <v>268.47000122070312</v>
      </c>
      <c r="G37" s="52">
        <v>952.9000244140625</v>
      </c>
    </row>
    <row r="38" spans="1:7">
      <c r="A38" s="49" t="s">
        <v>25</v>
      </c>
      <c r="B38" s="49" t="s">
        <v>26</v>
      </c>
      <c r="C38" s="49" t="s">
        <v>41</v>
      </c>
      <c r="D38" s="49" t="s">
        <v>43</v>
      </c>
      <c r="E38" s="49" t="s">
        <v>29</v>
      </c>
      <c r="F38" s="50">
        <v>1061.4299926757812</v>
      </c>
      <c r="G38" s="52">
        <v>6687.1998291015625</v>
      </c>
    </row>
    <row r="39" spans="1:7">
      <c r="A39" s="49" t="s">
        <v>25</v>
      </c>
      <c r="B39" s="49" t="s">
        <v>26</v>
      </c>
      <c r="C39" s="49" t="s">
        <v>41</v>
      </c>
      <c r="D39" s="49" t="s">
        <v>63</v>
      </c>
      <c r="E39" s="49" t="s">
        <v>29</v>
      </c>
      <c r="F39" s="50">
        <v>2793.5999755859375</v>
      </c>
      <c r="G39" s="52">
        <v>5710.8900146484375</v>
      </c>
    </row>
    <row r="40" spans="1:7">
      <c r="A40" s="49" t="s">
        <v>25</v>
      </c>
      <c r="B40" s="49" t="s">
        <v>26</v>
      </c>
      <c r="C40" s="49" t="s">
        <v>41</v>
      </c>
      <c r="D40" s="49" t="s">
        <v>231</v>
      </c>
      <c r="E40" s="49" t="s">
        <v>29</v>
      </c>
      <c r="F40" s="50">
        <v>5688.10009765625</v>
      </c>
      <c r="G40" s="52">
        <v>22684.009765625</v>
      </c>
    </row>
    <row r="41" spans="1:7">
      <c r="A41" s="49" t="s">
        <v>25</v>
      </c>
      <c r="B41" s="49" t="s">
        <v>26</v>
      </c>
      <c r="C41" s="49" t="s">
        <v>41</v>
      </c>
      <c r="D41" s="49" t="s">
        <v>45</v>
      </c>
      <c r="E41" s="49" t="s">
        <v>29</v>
      </c>
      <c r="F41" s="50">
        <v>3389.8099975585937</v>
      </c>
      <c r="G41" s="52">
        <v>7808.5501708984375</v>
      </c>
    </row>
    <row r="42" spans="1:7">
      <c r="A42" s="49" t="s">
        <v>25</v>
      </c>
      <c r="B42" s="49" t="s">
        <v>26</v>
      </c>
      <c r="C42" s="49" t="s">
        <v>41</v>
      </c>
      <c r="D42" s="49" t="s">
        <v>53</v>
      </c>
      <c r="E42" s="49" t="s">
        <v>29</v>
      </c>
      <c r="F42" s="50">
        <v>4621.2401123046875</v>
      </c>
      <c r="G42" s="52">
        <v>10120.119873046875</v>
      </c>
    </row>
    <row r="43" spans="1:7">
      <c r="A43" s="49" t="s">
        <v>25</v>
      </c>
      <c r="B43" s="49" t="s">
        <v>26</v>
      </c>
      <c r="C43" s="49" t="s">
        <v>41</v>
      </c>
      <c r="D43" s="49" t="s">
        <v>53</v>
      </c>
      <c r="E43" s="49" t="s">
        <v>218</v>
      </c>
      <c r="F43" s="50">
        <v>81469.6171875</v>
      </c>
      <c r="G43" s="52">
        <v>254138</v>
      </c>
    </row>
    <row r="44" spans="1:7">
      <c r="A44" s="49" t="s">
        <v>25</v>
      </c>
      <c r="B44" s="49" t="s">
        <v>26</v>
      </c>
      <c r="C44" s="49" t="s">
        <v>41</v>
      </c>
      <c r="D44" s="49" t="s">
        <v>60</v>
      </c>
      <c r="E44" s="49" t="s">
        <v>61</v>
      </c>
      <c r="F44" s="50">
        <v>27966.00927734375</v>
      </c>
      <c r="G44" s="52">
        <v>23651.25048828125</v>
      </c>
    </row>
    <row r="45" spans="1:7">
      <c r="A45" s="49" t="s">
        <v>25</v>
      </c>
      <c r="B45" s="49" t="s">
        <v>26</v>
      </c>
      <c r="C45" s="49" t="s">
        <v>41</v>
      </c>
      <c r="D45" s="49" t="s">
        <v>64</v>
      </c>
      <c r="E45" s="49" t="s">
        <v>59</v>
      </c>
      <c r="F45" s="50">
        <v>10777.4599609375</v>
      </c>
      <c r="G45" s="52">
        <v>16920</v>
      </c>
    </row>
    <row r="46" spans="1:7">
      <c r="A46" s="49" t="s">
        <v>25</v>
      </c>
      <c r="B46" s="49" t="s">
        <v>26</v>
      </c>
      <c r="C46" s="49" t="s">
        <v>41</v>
      </c>
      <c r="D46" s="49" t="s">
        <v>43</v>
      </c>
      <c r="E46" s="49" t="s">
        <v>29</v>
      </c>
      <c r="F46" s="50">
        <v>54.430000305175781</v>
      </c>
      <c r="G46" s="52">
        <v>182.94999694824219</v>
      </c>
    </row>
    <row r="47" spans="1:7">
      <c r="A47" s="49" t="s">
        <v>25</v>
      </c>
      <c r="B47" s="49" t="s">
        <v>26</v>
      </c>
      <c r="C47" s="49" t="s">
        <v>41</v>
      </c>
      <c r="D47" s="49" t="s">
        <v>63</v>
      </c>
      <c r="E47" s="49" t="s">
        <v>47</v>
      </c>
      <c r="F47" s="50">
        <v>9441.16015625</v>
      </c>
      <c r="G47" s="52">
        <v>50606.80078125</v>
      </c>
    </row>
    <row r="48" spans="1:7">
      <c r="A48" s="49" t="s">
        <v>25</v>
      </c>
      <c r="B48" s="49" t="s">
        <v>26</v>
      </c>
      <c r="C48" s="49" t="s">
        <v>41</v>
      </c>
      <c r="D48" s="49" t="s">
        <v>45</v>
      </c>
      <c r="E48" s="49" t="s">
        <v>29</v>
      </c>
      <c r="F48" s="50">
        <v>516.02001953125</v>
      </c>
      <c r="G48" s="52">
        <v>1812</v>
      </c>
    </row>
    <row r="49" spans="1:7">
      <c r="A49" s="49" t="s">
        <v>25</v>
      </c>
      <c r="B49" s="49" t="s">
        <v>26</v>
      </c>
      <c r="C49" s="49" t="s">
        <v>41</v>
      </c>
      <c r="D49" s="49" t="s">
        <v>53</v>
      </c>
      <c r="E49" s="49" t="s">
        <v>54</v>
      </c>
      <c r="F49" s="50">
        <v>8628.3203125</v>
      </c>
      <c r="G49" s="52">
        <v>52598</v>
      </c>
    </row>
    <row r="50" spans="1:7">
      <c r="A50" s="49" t="s">
        <v>25</v>
      </c>
      <c r="B50" s="49" t="s">
        <v>26</v>
      </c>
      <c r="C50" s="49" t="s">
        <v>41</v>
      </c>
      <c r="D50" s="49" t="s">
        <v>43</v>
      </c>
      <c r="E50" s="49" t="s">
        <v>46</v>
      </c>
      <c r="F50" s="50">
        <v>48.080001831054688</v>
      </c>
      <c r="G50" s="52">
        <v>28</v>
      </c>
    </row>
    <row r="51" spans="1:7">
      <c r="A51" s="49" t="s">
        <v>25</v>
      </c>
      <c r="B51" s="49" t="s">
        <v>26</v>
      </c>
      <c r="C51" s="49" t="s">
        <v>41</v>
      </c>
      <c r="D51" s="49" t="s">
        <v>53</v>
      </c>
      <c r="E51" s="49" t="s">
        <v>29</v>
      </c>
      <c r="F51" s="50">
        <v>521.90997314453125</v>
      </c>
      <c r="G51" s="52">
        <v>2950</v>
      </c>
    </row>
    <row r="52" spans="1:7">
      <c r="A52" s="49" t="s">
        <v>25</v>
      </c>
      <c r="B52" s="49" t="s">
        <v>26</v>
      </c>
      <c r="C52" s="49" t="s">
        <v>41</v>
      </c>
      <c r="D52" s="49" t="s">
        <v>57</v>
      </c>
      <c r="E52" s="49" t="s">
        <v>29</v>
      </c>
      <c r="F52" s="50">
        <v>108.76999664306641</v>
      </c>
      <c r="G52" s="52">
        <v>524.83001708984375</v>
      </c>
    </row>
    <row r="53" spans="1:7">
      <c r="A53" s="49" t="s">
        <v>25</v>
      </c>
      <c r="B53" s="49" t="s">
        <v>26</v>
      </c>
      <c r="C53" s="49" t="s">
        <v>41</v>
      </c>
      <c r="D53" s="49" t="s">
        <v>217</v>
      </c>
      <c r="E53" s="49" t="s">
        <v>29</v>
      </c>
      <c r="F53" s="50">
        <v>1095.7099609375</v>
      </c>
      <c r="G53" s="52">
        <v>3661.39990234375</v>
      </c>
    </row>
    <row r="54" spans="1:7">
      <c r="A54" s="49" t="s">
        <v>25</v>
      </c>
      <c r="B54" s="49" t="s">
        <v>26</v>
      </c>
      <c r="C54" s="49" t="s">
        <v>41</v>
      </c>
      <c r="D54" s="49" t="s">
        <v>57</v>
      </c>
      <c r="E54" s="49" t="s">
        <v>29</v>
      </c>
      <c r="F54" s="50">
        <v>1017.8699951171875</v>
      </c>
      <c r="G54" s="52">
        <v>3336</v>
      </c>
    </row>
    <row r="55" spans="1:7">
      <c r="A55" s="49" t="s">
        <v>25</v>
      </c>
      <c r="B55" s="49" t="s">
        <v>26</v>
      </c>
      <c r="C55" s="49" t="s">
        <v>41</v>
      </c>
      <c r="D55" s="49" t="s">
        <v>43</v>
      </c>
      <c r="E55" s="49" t="s">
        <v>29</v>
      </c>
      <c r="F55" s="50">
        <v>2175.89990234375</v>
      </c>
      <c r="G55" s="52">
        <v>6031.68017578125</v>
      </c>
    </row>
    <row r="56" spans="1:7">
      <c r="A56" s="49" t="s">
        <v>25</v>
      </c>
      <c r="B56" s="49" t="s">
        <v>26</v>
      </c>
      <c r="C56" s="49" t="s">
        <v>41</v>
      </c>
      <c r="D56" s="49" t="s">
        <v>53</v>
      </c>
      <c r="E56" s="49" t="s">
        <v>29</v>
      </c>
      <c r="F56" s="50">
        <v>15.310000419616699</v>
      </c>
      <c r="G56" s="52">
        <v>77.160003662109375</v>
      </c>
    </row>
    <row r="57" spans="1:7">
      <c r="A57" s="49" t="s">
        <v>25</v>
      </c>
      <c r="B57" s="49" t="s">
        <v>26</v>
      </c>
      <c r="C57" s="49" t="s">
        <v>41</v>
      </c>
      <c r="D57" s="49" t="s">
        <v>45</v>
      </c>
      <c r="E57" s="49" t="s">
        <v>29</v>
      </c>
      <c r="F57" s="50">
        <v>305.70001220703125</v>
      </c>
      <c r="G57" s="52">
        <v>890.530029296875</v>
      </c>
    </row>
    <row r="58" spans="1:7">
      <c r="A58" s="49" t="s">
        <v>25</v>
      </c>
      <c r="B58" s="49" t="s">
        <v>26</v>
      </c>
      <c r="C58" s="49" t="s">
        <v>41</v>
      </c>
      <c r="D58" s="49" t="s">
        <v>57</v>
      </c>
      <c r="E58" s="49" t="s">
        <v>29</v>
      </c>
      <c r="F58" s="50">
        <v>68.040000915527344</v>
      </c>
      <c r="G58" s="52">
        <v>294.85000610351562</v>
      </c>
    </row>
    <row r="59" spans="1:7">
      <c r="A59" s="49" t="s">
        <v>25</v>
      </c>
      <c r="B59" s="49" t="s">
        <v>26</v>
      </c>
      <c r="C59" s="49" t="s">
        <v>41</v>
      </c>
      <c r="D59" s="49" t="s">
        <v>212</v>
      </c>
      <c r="E59" s="49" t="s">
        <v>49</v>
      </c>
      <c r="F59" s="50">
        <v>16764.939453125</v>
      </c>
      <c r="G59" s="52">
        <v>68920</v>
      </c>
    </row>
    <row r="60" spans="1:7">
      <c r="A60" s="49" t="s">
        <v>25</v>
      </c>
      <c r="B60" s="49" t="s">
        <v>26</v>
      </c>
      <c r="C60" s="49" t="s">
        <v>69</v>
      </c>
      <c r="D60" s="49" t="s">
        <v>70</v>
      </c>
      <c r="E60" s="49" t="s">
        <v>29</v>
      </c>
      <c r="F60" s="50">
        <v>3888.300048828125</v>
      </c>
      <c r="G60" s="52">
        <v>23291.9296875</v>
      </c>
    </row>
    <row r="61" spans="1:7">
      <c r="A61" s="49" t="s">
        <v>25</v>
      </c>
      <c r="B61" s="49" t="s">
        <v>26</v>
      </c>
      <c r="C61" s="49" t="s">
        <v>69</v>
      </c>
      <c r="D61" s="49" t="s">
        <v>82</v>
      </c>
      <c r="E61" s="49" t="s">
        <v>29</v>
      </c>
      <c r="F61" s="50">
        <v>147.05999755859375</v>
      </c>
      <c r="G61" s="52">
        <v>1656</v>
      </c>
    </row>
    <row r="62" spans="1:7">
      <c r="A62" s="49" t="s">
        <v>25</v>
      </c>
      <c r="B62" s="49" t="s">
        <v>26</v>
      </c>
      <c r="C62" s="49" t="s">
        <v>69</v>
      </c>
      <c r="D62" s="49" t="s">
        <v>79</v>
      </c>
      <c r="E62" s="49" t="s">
        <v>29</v>
      </c>
      <c r="F62" s="50">
        <v>9.0699996948242187</v>
      </c>
      <c r="G62" s="52">
        <v>87.599998474121094</v>
      </c>
    </row>
    <row r="63" spans="1:7">
      <c r="A63" s="49" t="s">
        <v>25</v>
      </c>
      <c r="B63" s="49" t="s">
        <v>26</v>
      </c>
      <c r="C63" s="49" t="s">
        <v>69</v>
      </c>
      <c r="D63" s="49" t="s">
        <v>78</v>
      </c>
      <c r="E63" s="49" t="s">
        <v>29</v>
      </c>
      <c r="F63" s="50">
        <v>467.66000366210937</v>
      </c>
      <c r="G63" s="52">
        <v>2783.699951171875</v>
      </c>
    </row>
    <row r="64" spans="1:7">
      <c r="A64" s="49" t="s">
        <v>25</v>
      </c>
      <c r="B64" s="49" t="s">
        <v>26</v>
      </c>
      <c r="C64" s="49" t="s">
        <v>69</v>
      </c>
      <c r="D64" s="49" t="s">
        <v>76</v>
      </c>
      <c r="E64" s="49" t="s">
        <v>29</v>
      </c>
      <c r="F64" s="50">
        <v>54.430000305175781</v>
      </c>
      <c r="G64" s="52">
        <v>265.20001220703125</v>
      </c>
    </row>
    <row r="65" spans="1:7">
      <c r="A65" s="49" t="s">
        <v>25</v>
      </c>
      <c r="B65" s="49" t="s">
        <v>26</v>
      </c>
      <c r="C65" s="49" t="s">
        <v>69</v>
      </c>
      <c r="D65" s="49" t="s">
        <v>178</v>
      </c>
      <c r="E65" s="49" t="s">
        <v>29</v>
      </c>
      <c r="F65" s="50">
        <v>162.38999938964844</v>
      </c>
      <c r="G65" s="52">
        <v>1224.3599853515625</v>
      </c>
    </row>
    <row r="66" spans="1:7">
      <c r="A66" s="49" t="s">
        <v>25</v>
      </c>
      <c r="B66" s="49" t="s">
        <v>26</v>
      </c>
      <c r="C66" s="49" t="s">
        <v>69</v>
      </c>
      <c r="D66" s="49" t="s">
        <v>177</v>
      </c>
      <c r="E66" s="49" t="s">
        <v>29</v>
      </c>
      <c r="F66" s="50">
        <v>25.399999618530273</v>
      </c>
      <c r="G66" s="52">
        <v>138.32000732421875</v>
      </c>
    </row>
    <row r="67" spans="1:7">
      <c r="A67" s="49" t="s">
        <v>25</v>
      </c>
      <c r="B67" s="49" t="s">
        <v>26</v>
      </c>
      <c r="C67" s="49" t="s">
        <v>69</v>
      </c>
      <c r="D67" s="49" t="s">
        <v>72</v>
      </c>
      <c r="E67" s="49" t="s">
        <v>29</v>
      </c>
      <c r="F67" s="50">
        <v>13.609999656677246</v>
      </c>
      <c r="G67" s="52">
        <v>38.700000762939453</v>
      </c>
    </row>
    <row r="68" spans="1:7">
      <c r="A68" s="49" t="s">
        <v>25</v>
      </c>
      <c r="B68" s="49" t="s">
        <v>26</v>
      </c>
      <c r="C68" s="49" t="s">
        <v>69</v>
      </c>
      <c r="D68" s="49" t="s">
        <v>70</v>
      </c>
      <c r="E68" s="49" t="s">
        <v>29</v>
      </c>
      <c r="F68" s="50">
        <v>310.92999267578125</v>
      </c>
      <c r="G68" s="52">
        <v>2792.169921875</v>
      </c>
    </row>
    <row r="69" spans="1:7">
      <c r="A69" s="49" t="s">
        <v>25</v>
      </c>
      <c r="B69" s="49" t="s">
        <v>26</v>
      </c>
      <c r="C69" s="49" t="s">
        <v>69</v>
      </c>
      <c r="D69" s="49" t="s">
        <v>74</v>
      </c>
      <c r="E69" s="49" t="s">
        <v>52</v>
      </c>
      <c r="F69" s="50">
        <v>2.4900000095367432</v>
      </c>
      <c r="G69" s="52">
        <v>45.5</v>
      </c>
    </row>
    <row r="70" spans="1:7">
      <c r="A70" s="49" t="s">
        <v>25</v>
      </c>
      <c r="B70" s="49" t="s">
        <v>26</v>
      </c>
      <c r="C70" s="49" t="s">
        <v>69</v>
      </c>
      <c r="D70" s="49" t="s">
        <v>71</v>
      </c>
      <c r="E70" s="49" t="s">
        <v>73</v>
      </c>
      <c r="F70" s="50">
        <v>45214.94140625</v>
      </c>
      <c r="G70" s="52">
        <v>200111.0703125</v>
      </c>
    </row>
    <row r="71" spans="1:7">
      <c r="A71" s="49" t="s">
        <v>25</v>
      </c>
      <c r="B71" s="49" t="s">
        <v>26</v>
      </c>
      <c r="C71" s="49" t="s">
        <v>69</v>
      </c>
      <c r="D71" s="49" t="s">
        <v>77</v>
      </c>
      <c r="E71" s="49" t="s">
        <v>29</v>
      </c>
      <c r="F71" s="50">
        <v>767.47998046875</v>
      </c>
      <c r="G71" s="52">
        <v>1098.3900146484375</v>
      </c>
    </row>
    <row r="72" spans="1:7">
      <c r="A72" s="49" t="s">
        <v>25</v>
      </c>
      <c r="B72" s="49" t="s">
        <v>26</v>
      </c>
      <c r="C72" s="49" t="s">
        <v>69</v>
      </c>
      <c r="D72" s="49" t="s">
        <v>74</v>
      </c>
      <c r="E72" s="49" t="s">
        <v>29</v>
      </c>
      <c r="F72" s="50">
        <v>10973.7900390625</v>
      </c>
      <c r="G72" s="52">
        <v>48384</v>
      </c>
    </row>
    <row r="73" spans="1:7">
      <c r="A73" s="49" t="s">
        <v>25</v>
      </c>
      <c r="B73" s="49" t="s">
        <v>26</v>
      </c>
      <c r="C73" s="49" t="s">
        <v>69</v>
      </c>
      <c r="D73" s="49" t="s">
        <v>71</v>
      </c>
      <c r="E73" s="49" t="s">
        <v>29</v>
      </c>
      <c r="F73" s="50">
        <v>979.260009765625</v>
      </c>
      <c r="G73" s="52">
        <v>7567.7998046875</v>
      </c>
    </row>
    <row r="74" spans="1:7">
      <c r="A74" s="49" t="s">
        <v>25</v>
      </c>
      <c r="B74" s="49" t="s">
        <v>26</v>
      </c>
      <c r="C74" s="49" t="s">
        <v>69</v>
      </c>
      <c r="D74" s="49" t="s">
        <v>71</v>
      </c>
      <c r="E74" s="49" t="s">
        <v>73</v>
      </c>
      <c r="F74" s="50">
        <v>21917.05078125</v>
      </c>
      <c r="G74" s="52">
        <v>120688.203125</v>
      </c>
    </row>
    <row r="75" spans="1:7">
      <c r="A75" s="49" t="s">
        <v>25</v>
      </c>
      <c r="B75" s="49" t="s">
        <v>26</v>
      </c>
      <c r="C75" s="49" t="s">
        <v>69</v>
      </c>
      <c r="D75" s="49" t="s">
        <v>71</v>
      </c>
      <c r="E75" s="49" t="s">
        <v>195</v>
      </c>
      <c r="F75" s="50">
        <v>12443.51953125</v>
      </c>
      <c r="G75" s="52">
        <v>54388.96875</v>
      </c>
    </row>
    <row r="76" spans="1:7">
      <c r="A76" s="49" t="s">
        <v>25</v>
      </c>
      <c r="B76" s="49" t="s">
        <v>26</v>
      </c>
      <c r="C76" s="49" t="s">
        <v>69</v>
      </c>
      <c r="D76" s="49" t="s">
        <v>74</v>
      </c>
      <c r="E76" s="49" t="s">
        <v>29</v>
      </c>
      <c r="F76" s="50">
        <v>90.720001220703125</v>
      </c>
      <c r="G76" s="52">
        <v>8976</v>
      </c>
    </row>
    <row r="77" spans="1:7">
      <c r="A77" s="49" t="s">
        <v>25</v>
      </c>
      <c r="B77" s="49" t="s">
        <v>26</v>
      </c>
      <c r="C77" s="49" t="s">
        <v>69</v>
      </c>
      <c r="D77" s="49" t="s">
        <v>72</v>
      </c>
      <c r="E77" s="49" t="s">
        <v>73</v>
      </c>
      <c r="F77" s="50">
        <v>22061.58984375</v>
      </c>
      <c r="G77" s="52">
        <v>96765.703125</v>
      </c>
    </row>
    <row r="78" spans="1:7">
      <c r="A78" s="49" t="s">
        <v>25</v>
      </c>
      <c r="B78" s="49" t="s">
        <v>26</v>
      </c>
      <c r="C78" s="49" t="s">
        <v>69</v>
      </c>
      <c r="D78" s="49" t="s">
        <v>74</v>
      </c>
      <c r="E78" s="49" t="s">
        <v>29</v>
      </c>
      <c r="F78" s="50">
        <v>122.47000122070312</v>
      </c>
      <c r="G78" s="52">
        <v>1074.5999755859375</v>
      </c>
    </row>
    <row r="79" spans="1:7">
      <c r="A79" s="49" t="s">
        <v>25</v>
      </c>
      <c r="B79" s="49" t="s">
        <v>26</v>
      </c>
      <c r="C79" s="49" t="s">
        <v>69</v>
      </c>
      <c r="D79" s="49" t="s">
        <v>82</v>
      </c>
      <c r="E79" s="49" t="s">
        <v>29</v>
      </c>
      <c r="F79" s="50">
        <v>1532.25</v>
      </c>
      <c r="G79" s="52">
        <v>16222.7001953125</v>
      </c>
    </row>
    <row r="80" spans="1:7">
      <c r="A80" s="49" t="s">
        <v>25</v>
      </c>
      <c r="B80" s="49" t="s">
        <v>26</v>
      </c>
      <c r="C80" s="49" t="s">
        <v>69</v>
      </c>
      <c r="D80" s="49" t="s">
        <v>71</v>
      </c>
      <c r="E80" s="49" t="s">
        <v>29</v>
      </c>
      <c r="F80" s="50">
        <v>4222.580078125</v>
      </c>
      <c r="G80" s="52">
        <v>20971.990234375</v>
      </c>
    </row>
    <row r="81" spans="1:7">
      <c r="A81" s="49" t="s">
        <v>25</v>
      </c>
      <c r="B81" s="49" t="s">
        <v>26</v>
      </c>
      <c r="C81" s="49" t="s">
        <v>69</v>
      </c>
      <c r="D81" s="49" t="s">
        <v>72</v>
      </c>
      <c r="E81" s="49" t="s">
        <v>73</v>
      </c>
      <c r="F81" s="50">
        <v>22607.720703125</v>
      </c>
      <c r="G81" s="52">
        <v>100192.6328125</v>
      </c>
    </row>
    <row r="82" spans="1:7">
      <c r="A82" s="49" t="s">
        <v>25</v>
      </c>
      <c r="B82" s="49" t="s">
        <v>26</v>
      </c>
      <c r="C82" s="49" t="s">
        <v>69</v>
      </c>
      <c r="D82" s="49" t="s">
        <v>74</v>
      </c>
      <c r="E82" s="49" t="s">
        <v>29</v>
      </c>
      <c r="F82" s="50">
        <v>21069.119140625</v>
      </c>
      <c r="G82" s="52">
        <v>96241.62890625</v>
      </c>
    </row>
    <row r="83" spans="1:7">
      <c r="A83" s="49" t="s">
        <v>25</v>
      </c>
      <c r="B83" s="49" t="s">
        <v>26</v>
      </c>
      <c r="C83" s="49" t="s">
        <v>69</v>
      </c>
      <c r="D83" s="49" t="s">
        <v>82</v>
      </c>
      <c r="E83" s="49" t="s">
        <v>29</v>
      </c>
      <c r="F83" s="50">
        <v>924.8800048828125</v>
      </c>
      <c r="G83" s="52">
        <v>8666.8896484375</v>
      </c>
    </row>
    <row r="84" spans="1:7">
      <c r="A84" s="49" t="s">
        <v>25</v>
      </c>
      <c r="B84" s="49" t="s">
        <v>26</v>
      </c>
      <c r="C84" s="49" t="s">
        <v>69</v>
      </c>
      <c r="D84" s="49" t="s">
        <v>71</v>
      </c>
      <c r="E84" s="49" t="s">
        <v>29</v>
      </c>
      <c r="F84" s="50">
        <v>1613.43994140625</v>
      </c>
      <c r="G84" s="52">
        <v>11482.080078125</v>
      </c>
    </row>
    <row r="85" spans="1:7">
      <c r="A85" s="49" t="s">
        <v>25</v>
      </c>
      <c r="B85" s="49" t="s">
        <v>26</v>
      </c>
      <c r="C85" s="49" t="s">
        <v>69</v>
      </c>
      <c r="D85" s="49" t="s">
        <v>71</v>
      </c>
      <c r="E85" s="49" t="s">
        <v>73</v>
      </c>
      <c r="F85" s="50">
        <v>1349</v>
      </c>
      <c r="G85" s="52">
        <v>8364.9599609375</v>
      </c>
    </row>
    <row r="86" spans="1:7">
      <c r="A86" s="49" t="s">
        <v>25</v>
      </c>
      <c r="B86" s="49" t="s">
        <v>26</v>
      </c>
      <c r="C86" s="49" t="s">
        <v>69</v>
      </c>
      <c r="D86" s="49" t="s">
        <v>74</v>
      </c>
      <c r="E86" s="49" t="s">
        <v>49</v>
      </c>
      <c r="F86" s="50">
        <v>11495.9599609375</v>
      </c>
      <c r="G86" s="52">
        <v>48684.51953125</v>
      </c>
    </row>
    <row r="87" spans="1:7">
      <c r="A87" s="49" t="s">
        <v>25</v>
      </c>
      <c r="B87" s="49" t="s">
        <v>26</v>
      </c>
      <c r="C87" s="49" t="s">
        <v>69</v>
      </c>
      <c r="D87" s="49" t="s">
        <v>80</v>
      </c>
      <c r="E87" s="49" t="s">
        <v>29</v>
      </c>
      <c r="F87" s="50">
        <v>22.680000305175781</v>
      </c>
      <c r="G87" s="52">
        <v>265</v>
      </c>
    </row>
    <row r="88" spans="1:7">
      <c r="A88" s="49" t="s">
        <v>25</v>
      </c>
      <c r="B88" s="49" t="s">
        <v>26</v>
      </c>
      <c r="C88" s="49" t="s">
        <v>69</v>
      </c>
      <c r="D88" s="49" t="s">
        <v>70</v>
      </c>
      <c r="E88" s="49" t="s">
        <v>29</v>
      </c>
      <c r="F88" s="50">
        <v>1021.0499877929687</v>
      </c>
      <c r="G88" s="52">
        <v>5553</v>
      </c>
    </row>
    <row r="89" spans="1:7">
      <c r="A89" s="49" t="s">
        <v>25</v>
      </c>
      <c r="B89" s="49" t="s">
        <v>26</v>
      </c>
      <c r="C89" s="49" t="s">
        <v>69</v>
      </c>
      <c r="D89" s="49" t="s">
        <v>74</v>
      </c>
      <c r="E89" s="49" t="s">
        <v>29</v>
      </c>
      <c r="F89" s="50">
        <v>16352.7998046875</v>
      </c>
      <c r="G89" s="52">
        <v>69245.0390625</v>
      </c>
    </row>
    <row r="90" spans="1:7">
      <c r="A90" s="49" t="s">
        <v>25</v>
      </c>
      <c r="B90" s="49" t="s">
        <v>26</v>
      </c>
      <c r="C90" s="49" t="s">
        <v>69</v>
      </c>
      <c r="D90" s="49" t="s">
        <v>200</v>
      </c>
      <c r="E90" s="49" t="s">
        <v>29</v>
      </c>
      <c r="F90" s="50">
        <v>4263.81005859375</v>
      </c>
      <c r="G90" s="52">
        <v>6075</v>
      </c>
    </row>
    <row r="91" spans="1:7">
      <c r="A91" s="49" t="s">
        <v>25</v>
      </c>
      <c r="B91" s="49" t="s">
        <v>26</v>
      </c>
      <c r="C91" s="49" t="s">
        <v>69</v>
      </c>
      <c r="D91" s="49" t="s">
        <v>82</v>
      </c>
      <c r="E91" s="49" t="s">
        <v>29</v>
      </c>
      <c r="F91" s="50">
        <v>1495.489990234375</v>
      </c>
      <c r="G91" s="52">
        <v>6538.81982421875</v>
      </c>
    </row>
    <row r="92" spans="1:7">
      <c r="A92" s="49" t="s">
        <v>25</v>
      </c>
      <c r="B92" s="49" t="s">
        <v>26</v>
      </c>
      <c r="C92" s="49" t="s">
        <v>69</v>
      </c>
      <c r="D92" s="49" t="s">
        <v>78</v>
      </c>
      <c r="E92" s="49" t="s">
        <v>29</v>
      </c>
      <c r="F92" s="50">
        <v>959.6099853515625</v>
      </c>
      <c r="G92" s="52">
        <v>4640.1328125</v>
      </c>
    </row>
    <row r="93" spans="1:7">
      <c r="A93" s="49" t="s">
        <v>25</v>
      </c>
      <c r="B93" s="49" t="s">
        <v>26</v>
      </c>
      <c r="C93" s="49" t="s">
        <v>69</v>
      </c>
      <c r="D93" s="49" t="s">
        <v>72</v>
      </c>
      <c r="E93" s="49" t="s">
        <v>73</v>
      </c>
      <c r="F93" s="50">
        <v>24322.630859375</v>
      </c>
      <c r="G93" s="52">
        <v>103579.796875</v>
      </c>
    </row>
    <row r="94" spans="1:7">
      <c r="A94" s="49" t="s">
        <v>25</v>
      </c>
      <c r="B94" s="49" t="s">
        <v>26</v>
      </c>
      <c r="C94" s="49" t="s">
        <v>69</v>
      </c>
      <c r="D94" s="49" t="s">
        <v>74</v>
      </c>
      <c r="E94" s="49" t="s">
        <v>29</v>
      </c>
      <c r="F94" s="50">
        <v>2828.5798931121826</v>
      </c>
      <c r="G94" s="52">
        <v>15348.970108032227</v>
      </c>
    </row>
    <row r="95" spans="1:7">
      <c r="A95" s="49" t="s">
        <v>25</v>
      </c>
      <c r="B95" s="49" t="s">
        <v>26</v>
      </c>
      <c r="C95" s="49" t="s">
        <v>69</v>
      </c>
      <c r="D95" s="49" t="s">
        <v>71</v>
      </c>
      <c r="E95" s="49" t="s">
        <v>54</v>
      </c>
      <c r="F95" s="50">
        <v>20397.80078125</v>
      </c>
      <c r="G95" s="52">
        <v>26535.599609375</v>
      </c>
    </row>
    <row r="96" spans="1:7">
      <c r="A96" s="49" t="s">
        <v>25</v>
      </c>
      <c r="B96" s="49" t="s">
        <v>26</v>
      </c>
      <c r="C96" s="49" t="s">
        <v>69</v>
      </c>
      <c r="D96" s="49" t="s">
        <v>71</v>
      </c>
      <c r="E96" s="49" t="s">
        <v>29</v>
      </c>
      <c r="F96" s="50">
        <v>4273.969970703125</v>
      </c>
      <c r="G96" s="52">
        <v>21767.69970703125</v>
      </c>
    </row>
    <row r="97" spans="1:7">
      <c r="A97" s="49" t="s">
        <v>25</v>
      </c>
      <c r="B97" s="49" t="s">
        <v>26</v>
      </c>
      <c r="C97" s="49" t="s">
        <v>69</v>
      </c>
      <c r="D97" s="49" t="s">
        <v>82</v>
      </c>
      <c r="E97" s="49" t="s">
        <v>29</v>
      </c>
      <c r="F97" s="50">
        <v>4357.89013671875</v>
      </c>
      <c r="G97" s="52">
        <v>3306.39990234375</v>
      </c>
    </row>
    <row r="98" spans="1:7">
      <c r="A98" s="49" t="s">
        <v>25</v>
      </c>
      <c r="B98" s="49" t="s">
        <v>26</v>
      </c>
      <c r="C98" s="49" t="s">
        <v>69</v>
      </c>
      <c r="D98" s="49" t="s">
        <v>78</v>
      </c>
      <c r="E98" s="49" t="s">
        <v>29</v>
      </c>
      <c r="F98" s="50">
        <v>517.3599853515625</v>
      </c>
      <c r="G98" s="52">
        <v>1895.8800048828125</v>
      </c>
    </row>
    <row r="99" spans="1:7">
      <c r="A99" s="49" t="s">
        <v>25</v>
      </c>
      <c r="B99" s="49" t="s">
        <v>26</v>
      </c>
      <c r="C99" s="49" t="s">
        <v>69</v>
      </c>
      <c r="D99" s="49" t="s">
        <v>71</v>
      </c>
      <c r="E99" s="49" t="s">
        <v>29</v>
      </c>
      <c r="F99" s="50">
        <v>262.010009765625</v>
      </c>
      <c r="G99" s="52">
        <v>1097.8199462890625</v>
      </c>
    </row>
    <row r="100" spans="1:7">
      <c r="A100" s="49" t="s">
        <v>25</v>
      </c>
      <c r="B100" s="49" t="s">
        <v>26</v>
      </c>
      <c r="C100" s="49" t="s">
        <v>69</v>
      </c>
      <c r="D100" s="49" t="s">
        <v>71</v>
      </c>
      <c r="E100" s="49" t="s">
        <v>29</v>
      </c>
      <c r="F100" s="50">
        <v>18156.359375</v>
      </c>
      <c r="G100" s="52">
        <v>58781.4296875</v>
      </c>
    </row>
    <row r="101" spans="1:7">
      <c r="A101" s="49" t="s">
        <v>25</v>
      </c>
      <c r="B101" s="49" t="s">
        <v>26</v>
      </c>
      <c r="C101" s="49" t="s">
        <v>69</v>
      </c>
      <c r="D101" s="49" t="s">
        <v>74</v>
      </c>
      <c r="E101" s="49" t="s">
        <v>29</v>
      </c>
      <c r="F101" s="50">
        <v>5443.16015625</v>
      </c>
      <c r="G101" s="52">
        <v>25663.369140625</v>
      </c>
    </row>
    <row r="102" spans="1:7">
      <c r="A102" s="49" t="s">
        <v>25</v>
      </c>
      <c r="B102" s="49" t="s">
        <v>26</v>
      </c>
      <c r="C102" s="49" t="s">
        <v>69</v>
      </c>
      <c r="D102" s="49" t="s">
        <v>74</v>
      </c>
      <c r="E102" s="49" t="s">
        <v>81</v>
      </c>
      <c r="F102" s="50">
        <v>2162.300048828125</v>
      </c>
      <c r="G102" s="52">
        <v>57243</v>
      </c>
    </row>
    <row r="103" spans="1:7">
      <c r="A103" s="49" t="s">
        <v>25</v>
      </c>
      <c r="B103" s="49" t="s">
        <v>26</v>
      </c>
      <c r="C103" s="49" t="s">
        <v>69</v>
      </c>
      <c r="D103" s="49" t="s">
        <v>71</v>
      </c>
      <c r="E103" s="49" t="s">
        <v>29</v>
      </c>
      <c r="F103" s="50">
        <v>16525.139892578125</v>
      </c>
      <c r="G103" s="52">
        <v>74387.12890625</v>
      </c>
    </row>
    <row r="104" spans="1:7">
      <c r="A104" s="49" t="s">
        <v>25</v>
      </c>
      <c r="B104" s="49" t="s">
        <v>26</v>
      </c>
      <c r="C104" s="49" t="s">
        <v>69</v>
      </c>
      <c r="D104" s="49" t="s">
        <v>71</v>
      </c>
      <c r="E104" s="49" t="s">
        <v>81</v>
      </c>
      <c r="F104" s="50">
        <v>20112.41015625</v>
      </c>
      <c r="G104" s="52">
        <v>66359.3984375</v>
      </c>
    </row>
    <row r="105" spans="1:7">
      <c r="A105" s="49" t="s">
        <v>25</v>
      </c>
      <c r="B105" s="49" t="s">
        <v>26</v>
      </c>
      <c r="C105" s="49" t="s">
        <v>69</v>
      </c>
      <c r="D105" s="49" t="s">
        <v>82</v>
      </c>
      <c r="E105" s="49" t="s">
        <v>29</v>
      </c>
      <c r="F105" s="50">
        <v>8618.33984375</v>
      </c>
      <c r="G105" s="52">
        <v>35852</v>
      </c>
    </row>
    <row r="106" spans="1:7">
      <c r="A106" s="49" t="s">
        <v>25</v>
      </c>
      <c r="B106" s="49" t="s">
        <v>26</v>
      </c>
      <c r="C106" s="49" t="s">
        <v>69</v>
      </c>
      <c r="D106" s="49" t="s">
        <v>71</v>
      </c>
      <c r="E106" s="49" t="s">
        <v>52</v>
      </c>
      <c r="F106" s="50">
        <v>9318.4599609375</v>
      </c>
      <c r="G106" s="52">
        <v>61974.21875</v>
      </c>
    </row>
    <row r="107" spans="1:7">
      <c r="A107" s="49" t="s">
        <v>25</v>
      </c>
      <c r="B107" s="49" t="s">
        <v>26</v>
      </c>
      <c r="C107" s="49" t="s">
        <v>69</v>
      </c>
      <c r="D107" s="49" t="s">
        <v>71</v>
      </c>
      <c r="E107" s="49" t="s">
        <v>210</v>
      </c>
      <c r="F107" s="50">
        <v>9445.25</v>
      </c>
      <c r="G107" s="52">
        <v>51508.640625</v>
      </c>
    </row>
    <row r="108" spans="1:7">
      <c r="A108" s="49" t="s">
        <v>25</v>
      </c>
      <c r="B108" s="49" t="s">
        <v>26</v>
      </c>
      <c r="C108" s="49" t="s">
        <v>69</v>
      </c>
      <c r="D108" s="49" t="s">
        <v>71</v>
      </c>
      <c r="E108" s="49" t="s">
        <v>29</v>
      </c>
      <c r="F108" s="50">
        <v>15828.349609375</v>
      </c>
      <c r="G108" s="52">
        <v>65444.69921875</v>
      </c>
    </row>
    <row r="109" spans="1:7">
      <c r="A109" s="49" t="s">
        <v>25</v>
      </c>
      <c r="B109" s="49" t="s">
        <v>26</v>
      </c>
      <c r="C109" s="49" t="s">
        <v>69</v>
      </c>
      <c r="D109" s="49" t="s">
        <v>74</v>
      </c>
      <c r="E109" s="49" t="s">
        <v>29</v>
      </c>
      <c r="F109" s="50">
        <v>10922.810035705566</v>
      </c>
      <c r="G109" s="52">
        <v>56585.150024414063</v>
      </c>
    </row>
    <row r="110" spans="1:7">
      <c r="A110" s="49" t="s">
        <v>25</v>
      </c>
      <c r="B110" s="49" t="s">
        <v>26</v>
      </c>
      <c r="C110" s="49" t="s">
        <v>69</v>
      </c>
      <c r="D110" s="49" t="s">
        <v>75</v>
      </c>
      <c r="E110" s="49" t="s">
        <v>29</v>
      </c>
      <c r="F110" s="50">
        <v>466.55000305175781</v>
      </c>
      <c r="G110" s="52">
        <v>8392.030029296875</v>
      </c>
    </row>
    <row r="111" spans="1:7">
      <c r="A111" s="49" t="s">
        <v>25</v>
      </c>
      <c r="B111" s="49" t="s">
        <v>26</v>
      </c>
      <c r="C111" s="49" t="s">
        <v>69</v>
      </c>
      <c r="D111" s="49" t="s">
        <v>71</v>
      </c>
      <c r="E111" s="49" t="s">
        <v>29</v>
      </c>
      <c r="F111" s="50">
        <v>6833.6900634765625</v>
      </c>
      <c r="G111" s="52">
        <v>53674.6904296875</v>
      </c>
    </row>
    <row r="112" spans="1:7">
      <c r="A112" s="49" t="s">
        <v>25</v>
      </c>
      <c r="B112" s="49" t="s">
        <v>26</v>
      </c>
      <c r="C112" s="49" t="s">
        <v>69</v>
      </c>
      <c r="D112" s="49" t="s">
        <v>82</v>
      </c>
      <c r="E112" s="49" t="s">
        <v>29</v>
      </c>
      <c r="F112" s="50">
        <v>1067.97998046875</v>
      </c>
      <c r="G112" s="52">
        <v>3668.5</v>
      </c>
    </row>
    <row r="113" spans="1:7">
      <c r="A113" s="49" t="s">
        <v>25</v>
      </c>
      <c r="B113" s="49" t="s">
        <v>26</v>
      </c>
      <c r="C113" s="49" t="s">
        <v>69</v>
      </c>
      <c r="D113" s="49" t="s">
        <v>71</v>
      </c>
      <c r="E113" s="49" t="s">
        <v>29</v>
      </c>
      <c r="F113" s="50">
        <v>5194.14013671875</v>
      </c>
      <c r="G113" s="52">
        <v>22479</v>
      </c>
    </row>
    <row r="114" spans="1:7">
      <c r="A114" s="49" t="s">
        <v>25</v>
      </c>
      <c r="B114" s="49" t="s">
        <v>26</v>
      </c>
      <c r="C114" s="49" t="s">
        <v>69</v>
      </c>
      <c r="D114" s="49" t="s">
        <v>71</v>
      </c>
      <c r="E114" s="49" t="s">
        <v>29</v>
      </c>
      <c r="F114" s="50">
        <v>854.71002197265625</v>
      </c>
      <c r="G114" s="52"/>
    </row>
    <row r="115" spans="1:7">
      <c r="A115" s="49" t="s">
        <v>25</v>
      </c>
      <c r="B115" s="49" t="s">
        <v>26</v>
      </c>
      <c r="C115" s="49" t="s">
        <v>69</v>
      </c>
      <c r="D115" s="49" t="s">
        <v>71</v>
      </c>
      <c r="E115" s="49" t="s">
        <v>29</v>
      </c>
      <c r="F115" s="50">
        <v>561.91998291015625</v>
      </c>
      <c r="G115" s="52">
        <v>2732.10009765625</v>
      </c>
    </row>
    <row r="116" spans="1:7">
      <c r="A116" s="49" t="s">
        <v>25</v>
      </c>
      <c r="B116" s="49" t="s">
        <v>26</v>
      </c>
      <c r="C116" s="49" t="s">
        <v>69</v>
      </c>
      <c r="D116" s="49" t="s">
        <v>71</v>
      </c>
      <c r="E116" s="49" t="s">
        <v>29</v>
      </c>
      <c r="F116" s="50">
        <v>18576.76953125</v>
      </c>
      <c r="G116" s="52">
        <v>64309.51953125</v>
      </c>
    </row>
    <row r="117" spans="1:7">
      <c r="A117" s="49" t="s">
        <v>25</v>
      </c>
      <c r="B117" s="49" t="s">
        <v>26</v>
      </c>
      <c r="C117" s="49" t="s">
        <v>69</v>
      </c>
      <c r="D117" s="49" t="s">
        <v>71</v>
      </c>
      <c r="E117" s="49" t="s">
        <v>29</v>
      </c>
      <c r="F117" s="50">
        <v>2391.070068359375</v>
      </c>
      <c r="G117" s="52">
        <v>12092.849609375</v>
      </c>
    </row>
    <row r="118" spans="1:7">
      <c r="A118" s="49" t="s">
        <v>25</v>
      </c>
      <c r="B118" s="49" t="s">
        <v>26</v>
      </c>
      <c r="C118" s="49" t="s">
        <v>69</v>
      </c>
      <c r="D118" s="49" t="s">
        <v>82</v>
      </c>
      <c r="E118" s="49" t="s">
        <v>89</v>
      </c>
      <c r="F118" s="50">
        <v>2873.989990234375</v>
      </c>
      <c r="G118" s="52">
        <v>4357.81982421875</v>
      </c>
    </row>
    <row r="119" spans="1:7">
      <c r="A119" s="49" t="s">
        <v>25</v>
      </c>
      <c r="B119" s="49" t="s">
        <v>26</v>
      </c>
      <c r="C119" s="49" t="s">
        <v>69</v>
      </c>
      <c r="D119" s="49" t="s">
        <v>71</v>
      </c>
      <c r="E119" s="49" t="s">
        <v>66</v>
      </c>
      <c r="F119" s="50">
        <v>75448.830078125</v>
      </c>
      <c r="G119" s="52">
        <v>348950.83203125</v>
      </c>
    </row>
    <row r="120" spans="1:7">
      <c r="A120" s="49" t="s">
        <v>25</v>
      </c>
      <c r="B120" s="49" t="s">
        <v>26</v>
      </c>
      <c r="C120" s="49" t="s">
        <v>69</v>
      </c>
      <c r="D120" s="49" t="s">
        <v>71</v>
      </c>
      <c r="E120" s="49" t="s">
        <v>29</v>
      </c>
      <c r="F120" s="50">
        <v>20573.94921875</v>
      </c>
      <c r="G120" s="52">
        <v>97835.3515625</v>
      </c>
    </row>
    <row r="121" spans="1:7">
      <c r="A121" s="49" t="s">
        <v>25</v>
      </c>
      <c r="B121" s="49" t="s">
        <v>26</v>
      </c>
      <c r="C121" s="49" t="s">
        <v>69</v>
      </c>
      <c r="D121" s="49" t="s">
        <v>71</v>
      </c>
      <c r="E121" s="49" t="s">
        <v>73</v>
      </c>
      <c r="F121" s="50">
        <v>15750.7001953125</v>
      </c>
      <c r="G121" s="52">
        <v>76214</v>
      </c>
    </row>
    <row r="122" spans="1:7">
      <c r="A122" s="49" t="s">
        <v>25</v>
      </c>
      <c r="B122" s="49" t="s">
        <v>26</v>
      </c>
      <c r="C122" s="49" t="s">
        <v>69</v>
      </c>
      <c r="D122" s="49" t="s">
        <v>84</v>
      </c>
      <c r="E122" s="49" t="s">
        <v>29</v>
      </c>
      <c r="F122" s="50">
        <v>30664.9599609375</v>
      </c>
      <c r="G122" s="52">
        <v>171348.8203125</v>
      </c>
    </row>
    <row r="123" spans="1:7">
      <c r="A123" s="49" t="s">
        <v>25</v>
      </c>
      <c r="B123" s="49" t="s">
        <v>26</v>
      </c>
      <c r="C123" s="49" t="s">
        <v>69</v>
      </c>
      <c r="D123" s="49" t="s">
        <v>78</v>
      </c>
      <c r="E123" s="49" t="s">
        <v>29</v>
      </c>
      <c r="F123" s="50">
        <v>5905.3699645996094</v>
      </c>
      <c r="G123" s="52">
        <v>27144.650390625</v>
      </c>
    </row>
    <row r="124" spans="1:7">
      <c r="A124" s="49" t="s">
        <v>25</v>
      </c>
      <c r="B124" s="49" t="s">
        <v>26</v>
      </c>
      <c r="C124" s="49" t="s">
        <v>69</v>
      </c>
      <c r="D124" s="49" t="s">
        <v>76</v>
      </c>
      <c r="E124" s="49" t="s">
        <v>29</v>
      </c>
      <c r="F124" s="50">
        <v>435.91000366210937</v>
      </c>
      <c r="G124" s="52">
        <v>1660.4000244140625</v>
      </c>
    </row>
    <row r="125" spans="1:7">
      <c r="A125" s="49" t="s">
        <v>25</v>
      </c>
      <c r="B125" s="49" t="s">
        <v>26</v>
      </c>
      <c r="C125" s="49" t="s">
        <v>69</v>
      </c>
      <c r="D125" s="49" t="s">
        <v>82</v>
      </c>
      <c r="E125" s="49" t="s">
        <v>29</v>
      </c>
      <c r="F125" s="50">
        <v>18125.73046875</v>
      </c>
      <c r="G125" s="52">
        <v>69502.4296875</v>
      </c>
    </row>
    <row r="126" spans="1:7">
      <c r="A126" s="49" t="s">
        <v>25</v>
      </c>
      <c r="B126" s="49" t="s">
        <v>26</v>
      </c>
      <c r="C126" s="49" t="s">
        <v>69</v>
      </c>
      <c r="D126" s="49" t="s">
        <v>70</v>
      </c>
      <c r="E126" s="49" t="s">
        <v>29</v>
      </c>
      <c r="F126" s="50">
        <v>549.530029296875</v>
      </c>
      <c r="G126" s="52">
        <v>2392.39990234375</v>
      </c>
    </row>
    <row r="127" spans="1:7">
      <c r="A127" s="49" t="s">
        <v>25</v>
      </c>
      <c r="B127" s="49" t="s">
        <v>26</v>
      </c>
      <c r="C127" s="49" t="s">
        <v>69</v>
      </c>
      <c r="D127" s="49" t="s">
        <v>71</v>
      </c>
      <c r="E127" s="49" t="s">
        <v>66</v>
      </c>
      <c r="F127" s="50">
        <v>17514.330078125</v>
      </c>
      <c r="G127" s="52">
        <v>42004.94921875</v>
      </c>
    </row>
    <row r="128" spans="1:7">
      <c r="A128" s="49" t="s">
        <v>25</v>
      </c>
      <c r="B128" s="49" t="s">
        <v>26</v>
      </c>
      <c r="C128" s="49" t="s">
        <v>69</v>
      </c>
      <c r="D128" s="49" t="s">
        <v>78</v>
      </c>
      <c r="E128" s="49" t="s">
        <v>29</v>
      </c>
      <c r="F128" s="50">
        <v>18624.4296875</v>
      </c>
      <c r="G128" s="52">
        <v>83611.9375</v>
      </c>
    </row>
    <row r="129" spans="1:7">
      <c r="A129" s="49" t="s">
        <v>25</v>
      </c>
      <c r="B129" s="49" t="s">
        <v>26</v>
      </c>
      <c r="C129" s="49" t="s">
        <v>69</v>
      </c>
      <c r="D129" s="49" t="s">
        <v>82</v>
      </c>
      <c r="E129" s="49" t="s">
        <v>29</v>
      </c>
      <c r="F129" s="50">
        <v>12593.2099609375</v>
      </c>
      <c r="G129" s="52">
        <v>54027.30078125</v>
      </c>
    </row>
    <row r="130" spans="1:7">
      <c r="A130" s="49" t="s">
        <v>25</v>
      </c>
      <c r="B130" s="49" t="s">
        <v>26</v>
      </c>
      <c r="C130" s="49" t="s">
        <v>69</v>
      </c>
      <c r="D130" s="49" t="s">
        <v>72</v>
      </c>
      <c r="E130" s="49" t="s">
        <v>210</v>
      </c>
      <c r="F130" s="50">
        <v>20492.9609375</v>
      </c>
      <c r="G130" s="52">
        <v>86829.5234375</v>
      </c>
    </row>
    <row r="131" spans="1:7">
      <c r="A131" s="49" t="s">
        <v>25</v>
      </c>
      <c r="B131" s="49" t="s">
        <v>26</v>
      </c>
      <c r="C131" s="49" t="s">
        <v>69</v>
      </c>
      <c r="D131" s="49" t="s">
        <v>71</v>
      </c>
      <c r="E131" s="49" t="s">
        <v>29</v>
      </c>
      <c r="F131" s="50">
        <v>1471.9200439453125</v>
      </c>
      <c r="G131" s="52">
        <v>8089.27001953125</v>
      </c>
    </row>
    <row r="132" spans="1:7">
      <c r="A132" s="49" t="s">
        <v>25</v>
      </c>
      <c r="B132" s="49" t="s">
        <v>26</v>
      </c>
      <c r="C132" s="49" t="s">
        <v>69</v>
      </c>
      <c r="D132" s="49" t="s">
        <v>82</v>
      </c>
      <c r="E132" s="49" t="s">
        <v>46</v>
      </c>
      <c r="F132" s="50">
        <v>1117.6600036621094</v>
      </c>
      <c r="G132" s="52">
        <v>2307</v>
      </c>
    </row>
    <row r="133" spans="1:7">
      <c r="A133" s="49" t="s">
        <v>25</v>
      </c>
      <c r="B133" s="49" t="s">
        <v>26</v>
      </c>
      <c r="C133" s="49" t="s">
        <v>69</v>
      </c>
      <c r="D133" s="49" t="s">
        <v>71</v>
      </c>
      <c r="E133" s="49" t="s">
        <v>46</v>
      </c>
      <c r="F133" s="50">
        <v>3049.530029296875</v>
      </c>
      <c r="G133" s="52">
        <v>9000</v>
      </c>
    </row>
    <row r="134" spans="1:7">
      <c r="A134" s="49" t="s">
        <v>25</v>
      </c>
      <c r="B134" s="49" t="s">
        <v>26</v>
      </c>
      <c r="C134" s="49" t="s">
        <v>69</v>
      </c>
      <c r="D134" s="49" t="s">
        <v>74</v>
      </c>
      <c r="E134" s="49" t="s">
        <v>54</v>
      </c>
      <c r="F134" s="50">
        <v>25897.83984375</v>
      </c>
      <c r="G134" s="52">
        <v>129051.84375</v>
      </c>
    </row>
    <row r="135" spans="1:7">
      <c r="A135" s="49" t="s">
        <v>25</v>
      </c>
      <c r="B135" s="49" t="s">
        <v>26</v>
      </c>
      <c r="C135" s="49" t="s">
        <v>69</v>
      </c>
      <c r="D135" s="49" t="s">
        <v>75</v>
      </c>
      <c r="E135" s="49" t="s">
        <v>29</v>
      </c>
      <c r="F135" s="50">
        <v>11144.8701171875</v>
      </c>
      <c r="G135" s="52">
        <v>74655</v>
      </c>
    </row>
    <row r="136" spans="1:7" ht="15.75" thickBot="1">
      <c r="A136" s="37" t="s">
        <v>25</v>
      </c>
      <c r="B136" s="38"/>
      <c r="C136" s="38"/>
      <c r="D136" s="38"/>
      <c r="E136" s="38"/>
      <c r="F136" s="38">
        <f>SUM(F12:F135)</f>
        <v>1056449.7499859333</v>
      </c>
      <c r="G136" s="39">
        <f>SUM(G12:G135)</f>
        <v>3947720.7480430603</v>
      </c>
    </row>
    <row r="137" spans="1:7">
      <c r="A137" s="49" t="s">
        <v>176</v>
      </c>
      <c r="B137" s="49" t="s">
        <v>26</v>
      </c>
      <c r="C137" s="49" t="s">
        <v>41</v>
      </c>
      <c r="D137" s="49" t="s">
        <v>231</v>
      </c>
      <c r="E137" s="49" t="s">
        <v>66</v>
      </c>
      <c r="F137" s="50">
        <v>15509.0595703125</v>
      </c>
      <c r="G137" s="52">
        <v>44840.26953125</v>
      </c>
    </row>
    <row r="138" spans="1:7">
      <c r="A138" s="49" t="s">
        <v>176</v>
      </c>
      <c r="B138" s="49" t="s">
        <v>26</v>
      </c>
      <c r="C138" s="49" t="s">
        <v>41</v>
      </c>
      <c r="D138" s="49" t="s">
        <v>57</v>
      </c>
      <c r="E138" s="49" t="s">
        <v>29</v>
      </c>
      <c r="F138" s="50">
        <v>762.1400146484375</v>
      </c>
      <c r="G138" s="52">
        <v>567.28001403808594</v>
      </c>
    </row>
    <row r="139" spans="1:7">
      <c r="A139" s="49" t="s">
        <v>176</v>
      </c>
      <c r="B139" s="49" t="s">
        <v>26</v>
      </c>
      <c r="C139" s="49" t="s">
        <v>41</v>
      </c>
      <c r="D139" s="49" t="s">
        <v>45</v>
      </c>
      <c r="E139" s="49" t="s">
        <v>29</v>
      </c>
      <c r="F139" s="50">
        <v>19676.759765625</v>
      </c>
      <c r="G139" s="52">
        <v>34418</v>
      </c>
    </row>
    <row r="140" spans="1:7">
      <c r="A140" s="49" t="s">
        <v>176</v>
      </c>
      <c r="B140" s="49" t="s">
        <v>26</v>
      </c>
      <c r="C140" s="49" t="s">
        <v>41</v>
      </c>
      <c r="D140" s="49" t="s">
        <v>53</v>
      </c>
      <c r="E140" s="49" t="s">
        <v>66</v>
      </c>
      <c r="F140" s="50">
        <v>488.07000732421875</v>
      </c>
      <c r="G140" s="52">
        <v>1452</v>
      </c>
    </row>
    <row r="141" spans="1:7">
      <c r="A141" s="49" t="s">
        <v>176</v>
      </c>
      <c r="B141" s="49" t="s">
        <v>26</v>
      </c>
      <c r="C141" s="49" t="s">
        <v>41</v>
      </c>
      <c r="D141" s="49" t="s">
        <v>53</v>
      </c>
      <c r="E141" s="49" t="s">
        <v>29</v>
      </c>
      <c r="F141" s="50">
        <v>108.86000061035156</v>
      </c>
      <c r="G141" s="52">
        <v>598.79998779296875</v>
      </c>
    </row>
    <row r="142" spans="1:7">
      <c r="A142" s="49" t="s">
        <v>176</v>
      </c>
      <c r="B142" s="49" t="s">
        <v>26</v>
      </c>
      <c r="C142" s="49" t="s">
        <v>41</v>
      </c>
      <c r="D142" s="49" t="s">
        <v>231</v>
      </c>
      <c r="E142" s="49" t="s">
        <v>66</v>
      </c>
      <c r="F142" s="50">
        <v>7107.85986328125</v>
      </c>
      <c r="G142" s="52">
        <v>71927.8671875</v>
      </c>
    </row>
    <row r="143" spans="1:7">
      <c r="A143" s="49" t="s">
        <v>176</v>
      </c>
      <c r="B143" s="49" t="s">
        <v>26</v>
      </c>
      <c r="C143" s="49" t="s">
        <v>41</v>
      </c>
      <c r="D143" s="49" t="s">
        <v>43</v>
      </c>
      <c r="E143" s="49" t="s">
        <v>29</v>
      </c>
      <c r="F143" s="50">
        <v>18217.000244140625</v>
      </c>
      <c r="G143" s="52">
        <v>14973.47998046875</v>
      </c>
    </row>
    <row r="144" spans="1:7">
      <c r="A144" s="49" t="s">
        <v>176</v>
      </c>
      <c r="B144" s="49" t="s">
        <v>26</v>
      </c>
      <c r="C144" s="49" t="s">
        <v>41</v>
      </c>
      <c r="D144" s="49" t="s">
        <v>51</v>
      </c>
      <c r="E144" s="49" t="s">
        <v>29</v>
      </c>
      <c r="F144" s="50">
        <v>5832.8001708984375</v>
      </c>
      <c r="G144" s="52">
        <v>14296.329711914063</v>
      </c>
    </row>
    <row r="145" spans="1:7">
      <c r="A145" s="49" t="s">
        <v>176</v>
      </c>
      <c r="B145" s="49" t="s">
        <v>26</v>
      </c>
      <c r="C145" s="49" t="s">
        <v>41</v>
      </c>
      <c r="D145" s="49" t="s">
        <v>43</v>
      </c>
      <c r="E145" s="49" t="s">
        <v>29</v>
      </c>
      <c r="F145" s="50">
        <v>92.720001220703125</v>
      </c>
      <c r="G145" s="52">
        <v>448.760009765625</v>
      </c>
    </row>
    <row r="146" spans="1:7">
      <c r="A146" s="49" t="s">
        <v>176</v>
      </c>
      <c r="B146" s="49" t="s">
        <v>26</v>
      </c>
      <c r="C146" s="49" t="s">
        <v>41</v>
      </c>
      <c r="D146" s="49" t="s">
        <v>53</v>
      </c>
      <c r="E146" s="49" t="s">
        <v>52</v>
      </c>
      <c r="F146" s="50">
        <v>498.95999145507812</v>
      </c>
      <c r="G146" s="52">
        <v>2000</v>
      </c>
    </row>
    <row r="147" spans="1:7">
      <c r="A147" s="49" t="s">
        <v>176</v>
      </c>
      <c r="B147" s="49" t="s">
        <v>26</v>
      </c>
      <c r="C147" s="49" t="s">
        <v>41</v>
      </c>
      <c r="D147" s="49" t="s">
        <v>63</v>
      </c>
      <c r="E147" s="49" t="s">
        <v>29</v>
      </c>
      <c r="F147" s="50">
        <v>18649.1796875</v>
      </c>
      <c r="G147" s="52">
        <v>23925.119140625</v>
      </c>
    </row>
    <row r="148" spans="1:7">
      <c r="A148" s="49" t="s">
        <v>176</v>
      </c>
      <c r="B148" s="49" t="s">
        <v>26</v>
      </c>
      <c r="C148" s="49" t="s">
        <v>41</v>
      </c>
      <c r="D148" s="49" t="s">
        <v>53</v>
      </c>
      <c r="E148" s="49" t="s">
        <v>169</v>
      </c>
      <c r="F148" s="50">
        <v>12071.1201171875</v>
      </c>
      <c r="G148" s="52">
        <v>53572</v>
      </c>
    </row>
    <row r="149" spans="1:7">
      <c r="A149" s="49" t="s">
        <v>176</v>
      </c>
      <c r="B149" s="49" t="s">
        <v>26</v>
      </c>
      <c r="C149" s="49" t="s">
        <v>41</v>
      </c>
      <c r="D149" s="49" t="s">
        <v>53</v>
      </c>
      <c r="E149" s="49" t="s">
        <v>29</v>
      </c>
      <c r="F149" s="50">
        <v>54.259998321533203</v>
      </c>
      <c r="G149" s="52">
        <v>880.09002685546875</v>
      </c>
    </row>
    <row r="150" spans="1:7">
      <c r="A150" s="49" t="s">
        <v>176</v>
      </c>
      <c r="B150" s="49" t="s">
        <v>26</v>
      </c>
      <c r="C150" s="49" t="s">
        <v>41</v>
      </c>
      <c r="D150" s="49" t="s">
        <v>63</v>
      </c>
      <c r="E150" s="49" t="s">
        <v>66</v>
      </c>
      <c r="F150" s="50">
        <v>90.900001525878906</v>
      </c>
      <c r="G150" s="52">
        <v>196.19999694824219</v>
      </c>
    </row>
    <row r="151" spans="1:7">
      <c r="A151" s="49" t="s">
        <v>176</v>
      </c>
      <c r="B151" s="49" t="s">
        <v>26</v>
      </c>
      <c r="C151" s="49" t="s">
        <v>41</v>
      </c>
      <c r="D151" s="49" t="s">
        <v>63</v>
      </c>
      <c r="E151" s="49" t="s">
        <v>29</v>
      </c>
      <c r="F151" s="50">
        <v>5018.89990234375</v>
      </c>
      <c r="G151" s="52">
        <v>6283.2001953125</v>
      </c>
    </row>
    <row r="152" spans="1:7">
      <c r="A152" s="49" t="s">
        <v>176</v>
      </c>
      <c r="B152" s="49" t="s">
        <v>26</v>
      </c>
      <c r="C152" s="49" t="s">
        <v>41</v>
      </c>
      <c r="D152" s="49" t="s">
        <v>42</v>
      </c>
      <c r="E152" s="49" t="s">
        <v>52</v>
      </c>
      <c r="F152" s="50">
        <v>698.53997802734375</v>
      </c>
      <c r="G152" s="52">
        <v>3023</v>
      </c>
    </row>
    <row r="153" spans="1:7">
      <c r="A153" s="49" t="s">
        <v>176</v>
      </c>
      <c r="B153" s="49" t="s">
        <v>26</v>
      </c>
      <c r="C153" s="49" t="s">
        <v>41</v>
      </c>
      <c r="D153" s="49" t="s">
        <v>53</v>
      </c>
      <c r="E153" s="49" t="s">
        <v>52</v>
      </c>
      <c r="F153" s="50">
        <v>7645.830078125</v>
      </c>
      <c r="G153" s="52">
        <v>45652</v>
      </c>
    </row>
    <row r="154" spans="1:7">
      <c r="A154" s="49" t="s">
        <v>176</v>
      </c>
      <c r="B154" s="49" t="s">
        <v>26</v>
      </c>
      <c r="C154" s="49" t="s">
        <v>41</v>
      </c>
      <c r="D154" s="49" t="s">
        <v>57</v>
      </c>
      <c r="E154" s="49" t="s">
        <v>29</v>
      </c>
      <c r="F154" s="50">
        <v>4870.4798583984375</v>
      </c>
      <c r="G154" s="52">
        <v>9671.1700439453125</v>
      </c>
    </row>
    <row r="155" spans="1:7">
      <c r="A155" s="49" t="s">
        <v>176</v>
      </c>
      <c r="B155" s="49" t="s">
        <v>26</v>
      </c>
      <c r="C155" s="49" t="s">
        <v>41</v>
      </c>
      <c r="D155" s="49" t="s">
        <v>51</v>
      </c>
      <c r="E155" s="49" t="s">
        <v>66</v>
      </c>
      <c r="F155" s="50">
        <v>320.739990234375</v>
      </c>
      <c r="G155" s="52">
        <v>390.42999267578125</v>
      </c>
    </row>
    <row r="156" spans="1:7">
      <c r="A156" s="49" t="s">
        <v>176</v>
      </c>
      <c r="B156" s="49" t="s">
        <v>26</v>
      </c>
      <c r="C156" s="49" t="s">
        <v>41</v>
      </c>
      <c r="D156" s="49" t="s">
        <v>213</v>
      </c>
      <c r="E156" s="49" t="s">
        <v>66</v>
      </c>
      <c r="F156" s="50">
        <v>67.319999694824219</v>
      </c>
      <c r="G156" s="52">
        <v>75.209999084472656</v>
      </c>
    </row>
    <row r="157" spans="1:7">
      <c r="A157" s="49" t="s">
        <v>176</v>
      </c>
      <c r="B157" s="49" t="s">
        <v>26</v>
      </c>
      <c r="C157" s="49" t="s">
        <v>41</v>
      </c>
      <c r="D157" s="49" t="s">
        <v>45</v>
      </c>
      <c r="E157" s="49" t="s">
        <v>29</v>
      </c>
      <c r="F157" s="50">
        <v>1282.9800262451172</v>
      </c>
      <c r="G157" s="52">
        <v>8746.7698364257812</v>
      </c>
    </row>
    <row r="158" spans="1:7">
      <c r="A158" s="49" t="s">
        <v>176</v>
      </c>
      <c r="B158" s="49" t="s">
        <v>26</v>
      </c>
      <c r="C158" s="49" t="s">
        <v>41</v>
      </c>
      <c r="D158" s="49" t="s">
        <v>53</v>
      </c>
      <c r="E158" s="49" t="s">
        <v>66</v>
      </c>
      <c r="F158" s="50">
        <v>255</v>
      </c>
      <c r="G158" s="52">
        <v>1412.6400146484375</v>
      </c>
    </row>
    <row r="159" spans="1:7">
      <c r="A159" s="49" t="s">
        <v>176</v>
      </c>
      <c r="B159" s="49" t="s">
        <v>26</v>
      </c>
      <c r="C159" s="49" t="s">
        <v>41</v>
      </c>
      <c r="D159" s="49" t="s">
        <v>43</v>
      </c>
      <c r="E159" s="49" t="s">
        <v>52</v>
      </c>
      <c r="F159" s="50">
        <v>189.59999847412109</v>
      </c>
      <c r="G159" s="52">
        <v>569.69000244140625</v>
      </c>
    </row>
    <row r="160" spans="1:7">
      <c r="A160" s="49" t="s">
        <v>176</v>
      </c>
      <c r="B160" s="49" t="s">
        <v>26</v>
      </c>
      <c r="C160" s="49" t="s">
        <v>41</v>
      </c>
      <c r="D160" s="49" t="s">
        <v>65</v>
      </c>
      <c r="E160" s="49" t="s">
        <v>66</v>
      </c>
      <c r="F160" s="50">
        <v>323.69000244140625</v>
      </c>
      <c r="G160" s="52">
        <v>1292.4100341796875</v>
      </c>
    </row>
    <row r="161" spans="1:7">
      <c r="A161" s="49" t="s">
        <v>176</v>
      </c>
      <c r="B161" s="49" t="s">
        <v>26</v>
      </c>
      <c r="C161" s="49" t="s">
        <v>41</v>
      </c>
      <c r="D161" s="49" t="s">
        <v>64</v>
      </c>
      <c r="E161" s="49" t="s">
        <v>52</v>
      </c>
      <c r="F161" s="50">
        <v>38.919998168945313</v>
      </c>
      <c r="G161" s="52">
        <v>69</v>
      </c>
    </row>
    <row r="162" spans="1:7">
      <c r="A162" s="49" t="s">
        <v>176</v>
      </c>
      <c r="B162" s="49" t="s">
        <v>26</v>
      </c>
      <c r="C162" s="49" t="s">
        <v>41</v>
      </c>
      <c r="D162" s="49" t="s">
        <v>43</v>
      </c>
      <c r="E162" s="49" t="s">
        <v>29</v>
      </c>
      <c r="F162" s="50">
        <v>14075.939910888672</v>
      </c>
      <c r="G162" s="52">
        <v>42911.650390625</v>
      </c>
    </row>
    <row r="163" spans="1:7">
      <c r="A163" s="49" t="s">
        <v>176</v>
      </c>
      <c r="B163" s="49" t="s">
        <v>26</v>
      </c>
      <c r="C163" s="49" t="s">
        <v>41</v>
      </c>
      <c r="D163" s="49" t="s">
        <v>43</v>
      </c>
      <c r="E163" s="49" t="s">
        <v>46</v>
      </c>
      <c r="F163" s="50">
        <v>114.76000213623047</v>
      </c>
      <c r="G163" s="52">
        <v>902.52001953125</v>
      </c>
    </row>
    <row r="164" spans="1:7">
      <c r="A164" s="49" t="s">
        <v>176</v>
      </c>
      <c r="B164" s="49" t="s">
        <v>26</v>
      </c>
      <c r="C164" s="49" t="s">
        <v>41</v>
      </c>
      <c r="D164" s="49" t="s">
        <v>42</v>
      </c>
      <c r="E164" s="49" t="s">
        <v>66</v>
      </c>
      <c r="F164" s="50">
        <v>190.50999450683594</v>
      </c>
      <c r="G164" s="52">
        <v>381.5</v>
      </c>
    </row>
    <row r="165" spans="1:7">
      <c r="A165" s="49" t="s">
        <v>176</v>
      </c>
      <c r="B165" s="49" t="s">
        <v>26</v>
      </c>
      <c r="C165" s="49" t="s">
        <v>41</v>
      </c>
      <c r="D165" s="49" t="s">
        <v>53</v>
      </c>
      <c r="E165" s="49" t="s">
        <v>66</v>
      </c>
      <c r="F165" s="50">
        <v>218.85999298095703</v>
      </c>
      <c r="G165" s="52">
        <v>1351</v>
      </c>
    </row>
    <row r="166" spans="1:7">
      <c r="A166" s="49" t="s">
        <v>176</v>
      </c>
      <c r="B166" s="49" t="s">
        <v>26</v>
      </c>
      <c r="C166" s="49" t="s">
        <v>41</v>
      </c>
      <c r="D166" s="49" t="s">
        <v>53</v>
      </c>
      <c r="E166" s="49" t="s">
        <v>29</v>
      </c>
      <c r="F166" s="50">
        <v>665.42999267578125</v>
      </c>
      <c r="G166" s="52">
        <v>4802.81005859375</v>
      </c>
    </row>
    <row r="167" spans="1:7">
      <c r="A167" s="49" t="s">
        <v>176</v>
      </c>
      <c r="B167" s="49" t="s">
        <v>26</v>
      </c>
      <c r="C167" s="49" t="s">
        <v>41</v>
      </c>
      <c r="D167" s="49" t="s">
        <v>65</v>
      </c>
      <c r="E167" s="49" t="s">
        <v>66</v>
      </c>
      <c r="F167" s="50">
        <v>2596.8299551010132</v>
      </c>
      <c r="G167" s="52">
        <v>6814.5</v>
      </c>
    </row>
    <row r="168" spans="1:7">
      <c r="A168" s="49" t="s">
        <v>176</v>
      </c>
      <c r="B168" s="49" t="s">
        <v>26</v>
      </c>
      <c r="C168" s="49" t="s">
        <v>41</v>
      </c>
      <c r="D168" s="49" t="s">
        <v>63</v>
      </c>
      <c r="E168" s="49" t="s">
        <v>29</v>
      </c>
      <c r="F168" s="50">
        <v>602.91998291015625</v>
      </c>
      <c r="G168" s="52">
        <v>1254</v>
      </c>
    </row>
    <row r="169" spans="1:7">
      <c r="A169" s="49" t="s">
        <v>176</v>
      </c>
      <c r="B169" s="49" t="s">
        <v>26</v>
      </c>
      <c r="C169" s="49" t="s">
        <v>41</v>
      </c>
      <c r="D169" s="49" t="s">
        <v>53</v>
      </c>
      <c r="E169" s="49" t="s">
        <v>29</v>
      </c>
      <c r="F169" s="50">
        <v>54.430000305175781</v>
      </c>
      <c r="G169" s="52">
        <v>384</v>
      </c>
    </row>
    <row r="170" spans="1:7">
      <c r="A170" s="49" t="s">
        <v>176</v>
      </c>
      <c r="B170" s="49" t="s">
        <v>26</v>
      </c>
      <c r="C170" s="49" t="s">
        <v>41</v>
      </c>
      <c r="D170" s="49" t="s">
        <v>53</v>
      </c>
      <c r="E170" s="49" t="s">
        <v>46</v>
      </c>
      <c r="F170" s="50">
        <v>122.73999786376953</v>
      </c>
      <c r="G170" s="52">
        <v>929.3599853515625</v>
      </c>
    </row>
    <row r="171" spans="1:7">
      <c r="A171" s="49" t="s">
        <v>176</v>
      </c>
      <c r="B171" s="49" t="s">
        <v>26</v>
      </c>
      <c r="C171" s="49" t="s">
        <v>41</v>
      </c>
      <c r="D171" s="49" t="s">
        <v>53</v>
      </c>
      <c r="E171" s="49" t="s">
        <v>29</v>
      </c>
      <c r="F171" s="50">
        <v>2674.409912109375</v>
      </c>
      <c r="G171" s="52">
        <v>6441.83984375</v>
      </c>
    </row>
    <row r="172" spans="1:7">
      <c r="A172" s="49" t="s">
        <v>176</v>
      </c>
      <c r="B172" s="49" t="s">
        <v>26</v>
      </c>
      <c r="C172" s="49" t="s">
        <v>41</v>
      </c>
      <c r="D172" s="49" t="s">
        <v>45</v>
      </c>
      <c r="E172" s="49" t="s">
        <v>29</v>
      </c>
      <c r="F172" s="50">
        <v>8465.48046875</v>
      </c>
      <c r="G172" s="52">
        <v>30833.30078125</v>
      </c>
    </row>
    <row r="173" spans="1:7">
      <c r="A173" s="49" t="s">
        <v>176</v>
      </c>
      <c r="B173" s="49" t="s">
        <v>26</v>
      </c>
      <c r="C173" s="49" t="s">
        <v>41</v>
      </c>
      <c r="D173" s="49" t="s">
        <v>53</v>
      </c>
      <c r="E173" s="49" t="s">
        <v>52</v>
      </c>
      <c r="F173" s="50">
        <v>5302.08984375</v>
      </c>
      <c r="G173" s="52">
        <v>7792</v>
      </c>
    </row>
    <row r="174" spans="1:7">
      <c r="A174" s="49" t="s">
        <v>176</v>
      </c>
      <c r="B174" s="49" t="s">
        <v>26</v>
      </c>
      <c r="C174" s="49" t="s">
        <v>41</v>
      </c>
      <c r="D174" s="49" t="s">
        <v>231</v>
      </c>
      <c r="E174" s="49" t="s">
        <v>52</v>
      </c>
      <c r="F174" s="50">
        <v>12408.5498046875</v>
      </c>
      <c r="G174" s="52">
        <v>36282.171875</v>
      </c>
    </row>
    <row r="175" spans="1:7">
      <c r="A175" s="49" t="s">
        <v>176</v>
      </c>
      <c r="B175" s="49" t="s">
        <v>26</v>
      </c>
      <c r="C175" s="49" t="s">
        <v>41</v>
      </c>
      <c r="D175" s="49" t="s">
        <v>43</v>
      </c>
      <c r="E175" s="49" t="s">
        <v>52</v>
      </c>
      <c r="F175" s="50">
        <v>23776.1806640625</v>
      </c>
      <c r="G175" s="52">
        <v>33069.1796875</v>
      </c>
    </row>
    <row r="176" spans="1:7">
      <c r="A176" s="49" t="s">
        <v>176</v>
      </c>
      <c r="B176" s="49" t="s">
        <v>26</v>
      </c>
      <c r="C176" s="49" t="s">
        <v>41</v>
      </c>
      <c r="D176" s="49" t="s">
        <v>43</v>
      </c>
      <c r="E176" s="49" t="s">
        <v>204</v>
      </c>
      <c r="F176" s="50">
        <v>14968.7001953125</v>
      </c>
      <c r="G176" s="52">
        <v>22523.44921875</v>
      </c>
    </row>
    <row r="177" spans="1:7">
      <c r="A177" s="49" t="s">
        <v>176</v>
      </c>
      <c r="B177" s="49" t="s">
        <v>26</v>
      </c>
      <c r="C177" s="49" t="s">
        <v>41</v>
      </c>
      <c r="D177" s="49" t="s">
        <v>63</v>
      </c>
      <c r="E177" s="49" t="s">
        <v>47</v>
      </c>
      <c r="F177" s="50">
        <v>9441.16015625</v>
      </c>
      <c r="G177" s="52">
        <v>52920</v>
      </c>
    </row>
    <row r="178" spans="1:7">
      <c r="A178" s="49" t="s">
        <v>176</v>
      </c>
      <c r="B178" s="49" t="s">
        <v>26</v>
      </c>
      <c r="C178" s="49" t="s">
        <v>41</v>
      </c>
      <c r="D178" s="49" t="s">
        <v>212</v>
      </c>
      <c r="E178" s="49" t="s">
        <v>49</v>
      </c>
      <c r="F178" s="50">
        <v>16764.939453125</v>
      </c>
      <c r="G178" s="52">
        <v>68920.8203125</v>
      </c>
    </row>
    <row r="179" spans="1:7">
      <c r="A179" s="49" t="s">
        <v>176</v>
      </c>
      <c r="B179" s="49" t="s">
        <v>26</v>
      </c>
      <c r="C179" s="49" t="s">
        <v>41</v>
      </c>
      <c r="D179" s="49" t="s">
        <v>43</v>
      </c>
      <c r="E179" s="49" t="s">
        <v>29</v>
      </c>
      <c r="F179" s="50">
        <v>1497.050048828125</v>
      </c>
      <c r="G179" s="52">
        <v>4053.60009765625</v>
      </c>
    </row>
    <row r="180" spans="1:7">
      <c r="A180" s="49" t="s">
        <v>176</v>
      </c>
      <c r="B180" s="49" t="s">
        <v>26</v>
      </c>
      <c r="C180" s="49" t="s">
        <v>41</v>
      </c>
      <c r="D180" s="49" t="s">
        <v>44</v>
      </c>
      <c r="E180" s="49" t="s">
        <v>61</v>
      </c>
      <c r="F180" s="50">
        <v>8232.7802734375</v>
      </c>
      <c r="G180" s="52">
        <v>17955</v>
      </c>
    </row>
    <row r="181" spans="1:7">
      <c r="A181" s="49" t="s">
        <v>176</v>
      </c>
      <c r="B181" s="49" t="s">
        <v>26</v>
      </c>
      <c r="C181" s="49" t="s">
        <v>41</v>
      </c>
      <c r="D181" s="49" t="s">
        <v>53</v>
      </c>
      <c r="E181" s="49" t="s">
        <v>29</v>
      </c>
      <c r="F181" s="50">
        <v>59.869998931884766</v>
      </c>
      <c r="G181" s="52">
        <v>727</v>
      </c>
    </row>
    <row r="182" spans="1:7">
      <c r="A182" s="49" t="s">
        <v>176</v>
      </c>
      <c r="B182" s="49" t="s">
        <v>26</v>
      </c>
      <c r="C182" s="49" t="s">
        <v>41</v>
      </c>
      <c r="D182" s="49" t="s">
        <v>45</v>
      </c>
      <c r="E182" s="49" t="s">
        <v>29</v>
      </c>
      <c r="F182" s="50">
        <v>3700.8099365234375</v>
      </c>
      <c r="G182" s="52">
        <v>16389.900146484375</v>
      </c>
    </row>
    <row r="183" spans="1:7">
      <c r="A183" s="49" t="s">
        <v>176</v>
      </c>
      <c r="B183" s="49" t="s">
        <v>26</v>
      </c>
      <c r="C183" s="49" t="s">
        <v>41</v>
      </c>
      <c r="D183" s="49" t="s">
        <v>63</v>
      </c>
      <c r="E183" s="49" t="s">
        <v>29</v>
      </c>
      <c r="F183" s="50">
        <v>10243.8701171875</v>
      </c>
      <c r="G183" s="52">
        <v>17034.259765625</v>
      </c>
    </row>
    <row r="184" spans="1:7">
      <c r="A184" s="49" t="s">
        <v>176</v>
      </c>
      <c r="B184" s="49" t="s">
        <v>26</v>
      </c>
      <c r="C184" s="49" t="s">
        <v>41</v>
      </c>
      <c r="D184" s="49" t="s">
        <v>43</v>
      </c>
      <c r="E184" s="49" t="s">
        <v>29</v>
      </c>
      <c r="F184" s="50">
        <v>2022.1399841308594</v>
      </c>
      <c r="G184" s="52">
        <v>9400</v>
      </c>
    </row>
    <row r="185" spans="1:7">
      <c r="A185" s="49" t="s">
        <v>176</v>
      </c>
      <c r="B185" s="49" t="s">
        <v>26</v>
      </c>
      <c r="C185" s="49" t="s">
        <v>41</v>
      </c>
      <c r="D185" s="49" t="s">
        <v>63</v>
      </c>
      <c r="E185" s="49" t="s">
        <v>29</v>
      </c>
      <c r="F185" s="50">
        <v>39321.3984375</v>
      </c>
      <c r="G185" s="52">
        <v>50400</v>
      </c>
    </row>
    <row r="186" spans="1:7">
      <c r="A186" s="49" t="s">
        <v>176</v>
      </c>
      <c r="B186" s="49" t="s">
        <v>26</v>
      </c>
      <c r="C186" s="49" t="s">
        <v>41</v>
      </c>
      <c r="D186" s="49" t="s">
        <v>58</v>
      </c>
      <c r="E186" s="49" t="s">
        <v>49</v>
      </c>
      <c r="F186" s="50">
        <v>101427.8828125</v>
      </c>
      <c r="G186" s="52">
        <v>365904</v>
      </c>
    </row>
    <row r="187" spans="1:7">
      <c r="A187" s="49" t="s">
        <v>176</v>
      </c>
      <c r="B187" s="49" t="s">
        <v>26</v>
      </c>
      <c r="C187" s="49" t="s">
        <v>41</v>
      </c>
      <c r="D187" s="49" t="s">
        <v>68</v>
      </c>
      <c r="E187" s="49" t="s">
        <v>29</v>
      </c>
      <c r="F187" s="50">
        <v>57479.7890625</v>
      </c>
      <c r="G187" s="52">
        <v>270383.03125</v>
      </c>
    </row>
    <row r="188" spans="1:7">
      <c r="A188" s="49" t="s">
        <v>176</v>
      </c>
      <c r="B188" s="49" t="s">
        <v>26</v>
      </c>
      <c r="C188" s="49" t="s">
        <v>41</v>
      </c>
      <c r="D188" s="49" t="s">
        <v>45</v>
      </c>
      <c r="E188" s="49" t="s">
        <v>61</v>
      </c>
      <c r="F188" s="50">
        <v>17790.5205078125</v>
      </c>
      <c r="G188" s="52">
        <v>59340.080078125</v>
      </c>
    </row>
    <row r="189" spans="1:7">
      <c r="A189" s="49" t="s">
        <v>176</v>
      </c>
      <c r="B189" s="49" t="s">
        <v>26</v>
      </c>
      <c r="C189" s="49" t="s">
        <v>41</v>
      </c>
      <c r="D189" s="49" t="s">
        <v>60</v>
      </c>
      <c r="E189" s="49" t="s">
        <v>61</v>
      </c>
      <c r="F189" s="50">
        <v>6310.7998046875</v>
      </c>
      <c r="G189" s="52">
        <v>7487.7001953125</v>
      </c>
    </row>
    <row r="190" spans="1:7">
      <c r="A190" s="49" t="s">
        <v>176</v>
      </c>
      <c r="B190" s="49" t="s">
        <v>26</v>
      </c>
      <c r="C190" s="49" t="s">
        <v>41</v>
      </c>
      <c r="D190" s="49" t="s">
        <v>57</v>
      </c>
      <c r="E190" s="49" t="s">
        <v>29</v>
      </c>
      <c r="F190" s="50">
        <v>234.50999450683594</v>
      </c>
      <c r="G190" s="52">
        <v>2285.139892578125</v>
      </c>
    </row>
    <row r="191" spans="1:7">
      <c r="A191" s="49" t="s">
        <v>176</v>
      </c>
      <c r="B191" s="49" t="s">
        <v>26</v>
      </c>
      <c r="C191" s="49" t="s">
        <v>41</v>
      </c>
      <c r="D191" s="49" t="s">
        <v>64</v>
      </c>
      <c r="E191" s="49" t="s">
        <v>29</v>
      </c>
      <c r="F191" s="50">
        <v>1588.780029296875</v>
      </c>
      <c r="G191" s="52">
        <v>3828.60009765625</v>
      </c>
    </row>
    <row r="192" spans="1:7">
      <c r="A192" s="49" t="s">
        <v>176</v>
      </c>
      <c r="B192" s="49" t="s">
        <v>26</v>
      </c>
      <c r="C192" s="49" t="s">
        <v>41</v>
      </c>
      <c r="D192" s="49" t="s">
        <v>53</v>
      </c>
      <c r="E192" s="49" t="s">
        <v>66</v>
      </c>
      <c r="F192" s="50">
        <v>311.54998779296875</v>
      </c>
      <c r="G192" s="52">
        <v>362</v>
      </c>
    </row>
    <row r="193" spans="1:7">
      <c r="A193" s="49" t="s">
        <v>176</v>
      </c>
      <c r="B193" s="49" t="s">
        <v>26</v>
      </c>
      <c r="C193" s="49" t="s">
        <v>41</v>
      </c>
      <c r="D193" s="49" t="s">
        <v>48</v>
      </c>
      <c r="E193" s="49" t="s">
        <v>49</v>
      </c>
      <c r="F193" s="50">
        <v>16764.939453125</v>
      </c>
      <c r="G193" s="52">
        <v>66864</v>
      </c>
    </row>
    <row r="194" spans="1:7">
      <c r="A194" s="49" t="s">
        <v>176</v>
      </c>
      <c r="B194" s="49" t="s">
        <v>26</v>
      </c>
      <c r="C194" s="49" t="s">
        <v>41</v>
      </c>
      <c r="D194" s="49" t="s">
        <v>65</v>
      </c>
      <c r="E194" s="49" t="s">
        <v>66</v>
      </c>
      <c r="F194" s="50">
        <v>824.19000244140625</v>
      </c>
      <c r="G194" s="52">
        <v>1206</v>
      </c>
    </row>
    <row r="195" spans="1:7">
      <c r="A195" s="49" t="s">
        <v>176</v>
      </c>
      <c r="B195" s="49" t="s">
        <v>26</v>
      </c>
      <c r="C195" s="49" t="s">
        <v>41</v>
      </c>
      <c r="D195" s="49" t="s">
        <v>43</v>
      </c>
      <c r="E195" s="49" t="s">
        <v>29</v>
      </c>
      <c r="F195" s="50">
        <v>21506.840087890625</v>
      </c>
      <c r="G195" s="52">
        <v>62317.198486328125</v>
      </c>
    </row>
    <row r="196" spans="1:7">
      <c r="A196" s="49" t="s">
        <v>176</v>
      </c>
      <c r="B196" s="49" t="s">
        <v>26</v>
      </c>
      <c r="C196" s="49" t="s">
        <v>41</v>
      </c>
      <c r="D196" s="49" t="s">
        <v>45</v>
      </c>
      <c r="E196" s="49" t="s">
        <v>181</v>
      </c>
      <c r="F196" s="50">
        <v>31933.220703125</v>
      </c>
      <c r="G196" s="52">
        <v>63744.05859375</v>
      </c>
    </row>
    <row r="197" spans="1:7">
      <c r="A197" s="49" t="s">
        <v>176</v>
      </c>
      <c r="B197" s="49" t="s">
        <v>26</v>
      </c>
      <c r="C197" s="49" t="s">
        <v>41</v>
      </c>
      <c r="D197" s="49" t="s">
        <v>62</v>
      </c>
      <c r="E197" s="49" t="s">
        <v>29</v>
      </c>
      <c r="F197" s="50">
        <v>19975</v>
      </c>
      <c r="G197" s="52">
        <v>13795.8798828125</v>
      </c>
    </row>
    <row r="198" spans="1:7">
      <c r="A198" s="49" t="s">
        <v>176</v>
      </c>
      <c r="B198" s="49" t="s">
        <v>26</v>
      </c>
      <c r="C198" s="49" t="s">
        <v>41</v>
      </c>
      <c r="D198" s="49" t="s">
        <v>42</v>
      </c>
      <c r="E198" s="49" t="s">
        <v>52</v>
      </c>
      <c r="F198" s="50">
        <v>25128.990966796875</v>
      </c>
      <c r="G198" s="52">
        <v>30642.4609375</v>
      </c>
    </row>
    <row r="199" spans="1:7">
      <c r="A199" s="49" t="s">
        <v>176</v>
      </c>
      <c r="B199" s="49" t="s">
        <v>26</v>
      </c>
      <c r="C199" s="49" t="s">
        <v>41</v>
      </c>
      <c r="D199" s="49" t="s">
        <v>63</v>
      </c>
      <c r="E199" s="49" t="s">
        <v>29</v>
      </c>
      <c r="F199" s="50">
        <v>19454.76953125</v>
      </c>
      <c r="G199" s="52">
        <v>25002.900390625</v>
      </c>
    </row>
    <row r="200" spans="1:7">
      <c r="A200" s="49" t="s">
        <v>176</v>
      </c>
      <c r="B200" s="49" t="s">
        <v>26</v>
      </c>
      <c r="C200" s="49" t="s">
        <v>41</v>
      </c>
      <c r="D200" s="49" t="s">
        <v>57</v>
      </c>
      <c r="E200" s="49" t="s">
        <v>29</v>
      </c>
      <c r="F200" s="50">
        <v>898.58001708984375</v>
      </c>
      <c r="G200" s="52">
        <v>3320.800048828125</v>
      </c>
    </row>
    <row r="201" spans="1:7">
      <c r="A201" s="49" t="s">
        <v>176</v>
      </c>
      <c r="B201" s="49" t="s">
        <v>26</v>
      </c>
      <c r="C201" s="49" t="s">
        <v>41</v>
      </c>
      <c r="D201" s="49" t="s">
        <v>45</v>
      </c>
      <c r="E201" s="49" t="s">
        <v>29</v>
      </c>
      <c r="F201" s="50">
        <v>311.35000610351562</v>
      </c>
      <c r="G201" s="52">
        <v>697.95001220703125</v>
      </c>
    </row>
    <row r="202" spans="1:7">
      <c r="A202" s="49" t="s">
        <v>176</v>
      </c>
      <c r="B202" s="49" t="s">
        <v>26</v>
      </c>
      <c r="C202" s="49" t="s">
        <v>41</v>
      </c>
      <c r="D202" s="49" t="s">
        <v>217</v>
      </c>
      <c r="E202" s="49" t="s">
        <v>29</v>
      </c>
      <c r="F202" s="50">
        <v>7591.31982421875</v>
      </c>
      <c r="G202" s="52">
        <v>3384</v>
      </c>
    </row>
    <row r="203" spans="1:7">
      <c r="A203" s="49" t="s">
        <v>176</v>
      </c>
      <c r="B203" s="49" t="s">
        <v>26</v>
      </c>
      <c r="C203" s="49" t="s">
        <v>41</v>
      </c>
      <c r="D203" s="49" t="s">
        <v>57</v>
      </c>
      <c r="E203" s="49" t="s">
        <v>29</v>
      </c>
      <c r="F203" s="50">
        <v>136.71000671386719</v>
      </c>
      <c r="G203" s="52">
        <v>662.219970703125</v>
      </c>
    </row>
    <row r="204" spans="1:7">
      <c r="A204" s="49" t="s">
        <v>176</v>
      </c>
      <c r="B204" s="49" t="s">
        <v>26</v>
      </c>
      <c r="C204" s="49" t="s">
        <v>41</v>
      </c>
      <c r="D204" s="49" t="s">
        <v>53</v>
      </c>
      <c r="E204" s="49" t="s">
        <v>29</v>
      </c>
      <c r="F204" s="50">
        <v>376.20999145507812</v>
      </c>
      <c r="G204" s="52">
        <v>1772.93994140625</v>
      </c>
    </row>
    <row r="205" spans="1:7">
      <c r="A205" s="49" t="s">
        <v>176</v>
      </c>
      <c r="B205" s="49" t="s">
        <v>26</v>
      </c>
      <c r="C205" s="49" t="s">
        <v>41</v>
      </c>
      <c r="D205" s="49" t="s">
        <v>199</v>
      </c>
      <c r="E205" s="49" t="s">
        <v>29</v>
      </c>
      <c r="F205" s="50">
        <v>1686</v>
      </c>
      <c r="G205" s="52">
        <v>23066.400390625</v>
      </c>
    </row>
    <row r="206" spans="1:7">
      <c r="A206" s="49" t="s">
        <v>176</v>
      </c>
      <c r="B206" s="49" t="s">
        <v>26</v>
      </c>
      <c r="C206" s="49" t="s">
        <v>41</v>
      </c>
      <c r="D206" s="49" t="s">
        <v>53</v>
      </c>
      <c r="E206" s="49" t="s">
        <v>54</v>
      </c>
      <c r="F206" s="50">
        <v>23285.48046875</v>
      </c>
      <c r="G206" s="52">
        <v>145163.9140625</v>
      </c>
    </row>
    <row r="207" spans="1:7">
      <c r="A207" s="49" t="s">
        <v>176</v>
      </c>
      <c r="B207" s="49" t="s">
        <v>26</v>
      </c>
      <c r="C207" s="49" t="s">
        <v>41</v>
      </c>
      <c r="D207" s="49" t="s">
        <v>57</v>
      </c>
      <c r="E207" s="49" t="s">
        <v>29</v>
      </c>
      <c r="F207" s="50">
        <v>583.77997589111328</v>
      </c>
      <c r="G207" s="52">
        <v>2267.1799774169922</v>
      </c>
    </row>
    <row r="208" spans="1:7">
      <c r="A208" s="49" t="s">
        <v>176</v>
      </c>
      <c r="B208" s="49" t="s">
        <v>26</v>
      </c>
      <c r="C208" s="49" t="s">
        <v>41</v>
      </c>
      <c r="D208" s="49" t="s">
        <v>45</v>
      </c>
      <c r="E208" s="49" t="s">
        <v>47</v>
      </c>
      <c r="F208" s="50">
        <v>13331.2197265625</v>
      </c>
      <c r="G208" s="52">
        <v>33593.6015625</v>
      </c>
    </row>
    <row r="209" spans="1:7">
      <c r="A209" s="49" t="s">
        <v>176</v>
      </c>
      <c r="B209" s="49" t="s">
        <v>26</v>
      </c>
      <c r="C209" s="49" t="s">
        <v>69</v>
      </c>
      <c r="D209" s="49" t="s">
        <v>71</v>
      </c>
      <c r="E209" s="49" t="s">
        <v>52</v>
      </c>
      <c r="F209" s="50">
        <v>1536.7900390625</v>
      </c>
      <c r="G209" s="52">
        <v>5181.06982421875</v>
      </c>
    </row>
    <row r="210" spans="1:7">
      <c r="A210" s="49" t="s">
        <v>176</v>
      </c>
      <c r="B210" s="49" t="s">
        <v>26</v>
      </c>
      <c r="C210" s="49" t="s">
        <v>69</v>
      </c>
      <c r="D210" s="49" t="s">
        <v>71</v>
      </c>
      <c r="E210" s="49" t="s">
        <v>29</v>
      </c>
      <c r="F210" s="50">
        <v>20125.609375</v>
      </c>
      <c r="G210" s="52">
        <v>98048.3828125</v>
      </c>
    </row>
    <row r="211" spans="1:7">
      <c r="A211" s="49" t="s">
        <v>176</v>
      </c>
      <c r="B211" s="49" t="s">
        <v>26</v>
      </c>
      <c r="C211" s="49" t="s">
        <v>69</v>
      </c>
      <c r="D211" s="49" t="s">
        <v>71</v>
      </c>
      <c r="E211" s="49" t="s">
        <v>73</v>
      </c>
      <c r="F211" s="50">
        <v>25254.6796875</v>
      </c>
      <c r="G211" s="52">
        <v>92390.71875</v>
      </c>
    </row>
    <row r="212" spans="1:7">
      <c r="A212" s="49" t="s">
        <v>176</v>
      </c>
      <c r="B212" s="49" t="s">
        <v>26</v>
      </c>
      <c r="C212" s="49" t="s">
        <v>69</v>
      </c>
      <c r="D212" s="49" t="s">
        <v>71</v>
      </c>
      <c r="E212" s="49" t="s">
        <v>46</v>
      </c>
      <c r="F212" s="50">
        <v>3060.9599609375</v>
      </c>
      <c r="G212" s="52">
        <v>38657.80078125</v>
      </c>
    </row>
    <row r="213" spans="1:7">
      <c r="A213" s="49" t="s">
        <v>176</v>
      </c>
      <c r="B213" s="49" t="s">
        <v>26</v>
      </c>
      <c r="C213" s="49" t="s">
        <v>69</v>
      </c>
      <c r="D213" s="49" t="s">
        <v>74</v>
      </c>
      <c r="E213" s="49" t="s">
        <v>29</v>
      </c>
      <c r="F213" s="50">
        <v>4173.08984375</v>
      </c>
      <c r="G213" s="52">
        <v>34652</v>
      </c>
    </row>
    <row r="214" spans="1:7">
      <c r="A214" s="49" t="s">
        <v>176</v>
      </c>
      <c r="B214" s="49" t="s">
        <v>26</v>
      </c>
      <c r="C214" s="49" t="s">
        <v>69</v>
      </c>
      <c r="D214" s="49" t="s">
        <v>214</v>
      </c>
      <c r="E214" s="49" t="s">
        <v>66</v>
      </c>
      <c r="F214" s="50">
        <v>286.67999935150146</v>
      </c>
      <c r="G214" s="52">
        <v>1734.9599990844727</v>
      </c>
    </row>
    <row r="215" spans="1:7">
      <c r="A215" s="49" t="s">
        <v>176</v>
      </c>
      <c r="B215" s="49" t="s">
        <v>26</v>
      </c>
      <c r="C215" s="49" t="s">
        <v>69</v>
      </c>
      <c r="D215" s="49" t="s">
        <v>200</v>
      </c>
      <c r="E215" s="49" t="s">
        <v>66</v>
      </c>
      <c r="F215" s="50">
        <v>52.139999389648438</v>
      </c>
      <c r="G215" s="52">
        <v>721.76002407073975</v>
      </c>
    </row>
    <row r="216" spans="1:7">
      <c r="A216" s="49" t="s">
        <v>176</v>
      </c>
      <c r="B216" s="49" t="s">
        <v>26</v>
      </c>
      <c r="C216" s="49" t="s">
        <v>69</v>
      </c>
      <c r="D216" s="49" t="s">
        <v>82</v>
      </c>
      <c r="E216" s="49" t="s">
        <v>29</v>
      </c>
      <c r="F216" s="50">
        <v>99.55999755859375</v>
      </c>
      <c r="G216" s="52">
        <v>816.82000732421875</v>
      </c>
    </row>
    <row r="217" spans="1:7">
      <c r="A217" s="49" t="s">
        <v>176</v>
      </c>
      <c r="B217" s="49" t="s">
        <v>26</v>
      </c>
      <c r="C217" s="49" t="s">
        <v>69</v>
      </c>
      <c r="D217" s="49" t="s">
        <v>71</v>
      </c>
      <c r="E217" s="49" t="s">
        <v>66</v>
      </c>
      <c r="F217" s="50">
        <v>10784.000244140625</v>
      </c>
      <c r="G217" s="52">
        <v>75504.6201171875</v>
      </c>
    </row>
    <row r="218" spans="1:7">
      <c r="A218" s="49" t="s">
        <v>176</v>
      </c>
      <c r="B218" s="49" t="s">
        <v>26</v>
      </c>
      <c r="C218" s="49" t="s">
        <v>69</v>
      </c>
      <c r="D218" s="49" t="s">
        <v>71</v>
      </c>
      <c r="E218" s="49" t="s">
        <v>29</v>
      </c>
      <c r="F218" s="50">
        <v>4808.579833984375</v>
      </c>
      <c r="G218" s="52">
        <v>32527.369140625</v>
      </c>
    </row>
    <row r="219" spans="1:7">
      <c r="A219" s="49" t="s">
        <v>176</v>
      </c>
      <c r="B219" s="49" t="s">
        <v>26</v>
      </c>
      <c r="C219" s="49" t="s">
        <v>69</v>
      </c>
      <c r="D219" s="49" t="s">
        <v>75</v>
      </c>
      <c r="E219" s="49" t="s">
        <v>29</v>
      </c>
      <c r="F219" s="50">
        <v>2411.719970703125</v>
      </c>
      <c r="G219" s="52">
        <v>19660.3203125</v>
      </c>
    </row>
    <row r="220" spans="1:7">
      <c r="A220" s="49" t="s">
        <v>176</v>
      </c>
      <c r="B220" s="49" t="s">
        <v>26</v>
      </c>
      <c r="C220" s="49" t="s">
        <v>69</v>
      </c>
      <c r="D220" s="49" t="s">
        <v>82</v>
      </c>
      <c r="E220" s="49" t="s">
        <v>29</v>
      </c>
      <c r="F220" s="50">
        <v>1082.0999755859375</v>
      </c>
      <c r="G220" s="52">
        <v>4498.72998046875</v>
      </c>
    </row>
    <row r="221" spans="1:7">
      <c r="A221" s="49" t="s">
        <v>176</v>
      </c>
      <c r="B221" s="49" t="s">
        <v>26</v>
      </c>
      <c r="C221" s="49" t="s">
        <v>69</v>
      </c>
      <c r="D221" s="49" t="s">
        <v>82</v>
      </c>
      <c r="E221" s="49" t="s">
        <v>66</v>
      </c>
      <c r="F221" s="50">
        <v>1586.6800537109375</v>
      </c>
      <c r="G221" s="52">
        <v>3735</v>
      </c>
    </row>
    <row r="222" spans="1:7">
      <c r="A222" s="49" t="s">
        <v>176</v>
      </c>
      <c r="B222" s="49" t="s">
        <v>26</v>
      </c>
      <c r="C222" s="49" t="s">
        <v>69</v>
      </c>
      <c r="D222" s="49" t="s">
        <v>82</v>
      </c>
      <c r="E222" s="49" t="s">
        <v>29</v>
      </c>
      <c r="F222" s="50">
        <v>1351.2599945068359</v>
      </c>
      <c r="G222" s="52">
        <v>23421.200012207031</v>
      </c>
    </row>
    <row r="223" spans="1:7">
      <c r="A223" s="49" t="s">
        <v>176</v>
      </c>
      <c r="B223" s="49" t="s">
        <v>26</v>
      </c>
      <c r="C223" s="49" t="s">
        <v>69</v>
      </c>
      <c r="D223" s="49" t="s">
        <v>71</v>
      </c>
      <c r="E223" s="49" t="s">
        <v>66</v>
      </c>
      <c r="F223" s="50">
        <v>1647</v>
      </c>
      <c r="G223" s="52">
        <v>10483</v>
      </c>
    </row>
    <row r="224" spans="1:7">
      <c r="A224" s="49" t="s">
        <v>176</v>
      </c>
      <c r="B224" s="49" t="s">
        <v>26</v>
      </c>
      <c r="C224" s="49" t="s">
        <v>69</v>
      </c>
      <c r="D224" s="49" t="s">
        <v>71</v>
      </c>
      <c r="E224" s="49" t="s">
        <v>29</v>
      </c>
      <c r="F224" s="50">
        <v>89080.122161865234</v>
      </c>
      <c r="G224" s="52">
        <v>450014.12481689453</v>
      </c>
    </row>
    <row r="225" spans="1:7">
      <c r="A225" s="49" t="s">
        <v>176</v>
      </c>
      <c r="B225" s="49" t="s">
        <v>26</v>
      </c>
      <c r="C225" s="49" t="s">
        <v>69</v>
      </c>
      <c r="D225" s="49" t="s">
        <v>71</v>
      </c>
      <c r="E225" s="49" t="s">
        <v>73</v>
      </c>
      <c r="F225" s="50">
        <v>23949.91015625</v>
      </c>
      <c r="G225" s="52">
        <v>118112.5</v>
      </c>
    </row>
    <row r="226" spans="1:7">
      <c r="A226" s="49" t="s">
        <v>176</v>
      </c>
      <c r="B226" s="49" t="s">
        <v>2</v>
      </c>
      <c r="C226" s="49" t="s">
        <v>69</v>
      </c>
      <c r="D226" s="49" t="s">
        <v>179</v>
      </c>
      <c r="E226" s="49" t="s">
        <v>29</v>
      </c>
      <c r="F226" s="50">
        <v>278.95999145507812</v>
      </c>
      <c r="G226" s="52">
        <v>2961.89990234375</v>
      </c>
    </row>
    <row r="227" spans="1:7">
      <c r="A227" s="49" t="s">
        <v>176</v>
      </c>
      <c r="B227" s="49" t="s">
        <v>26</v>
      </c>
      <c r="C227" s="49" t="s">
        <v>69</v>
      </c>
      <c r="D227" s="49" t="s">
        <v>74</v>
      </c>
      <c r="E227" s="49" t="s">
        <v>29</v>
      </c>
      <c r="F227" s="50">
        <v>6907.3701171875</v>
      </c>
      <c r="G227" s="52">
        <v>28733.0390625</v>
      </c>
    </row>
    <row r="228" spans="1:7">
      <c r="A228" s="49" t="s">
        <v>176</v>
      </c>
      <c r="B228" s="49" t="s">
        <v>26</v>
      </c>
      <c r="C228" s="49" t="s">
        <v>69</v>
      </c>
      <c r="D228" s="49" t="s">
        <v>71</v>
      </c>
      <c r="E228" s="49" t="s">
        <v>66</v>
      </c>
      <c r="F228" s="50">
        <v>469.14999389648437</v>
      </c>
      <c r="G228" s="52">
        <v>2457.6400146484375</v>
      </c>
    </row>
    <row r="229" spans="1:7">
      <c r="A229" s="49" t="s">
        <v>176</v>
      </c>
      <c r="B229" s="49" t="s">
        <v>26</v>
      </c>
      <c r="C229" s="49" t="s">
        <v>69</v>
      </c>
      <c r="D229" s="49" t="s">
        <v>71</v>
      </c>
      <c r="E229" s="49" t="s">
        <v>29</v>
      </c>
      <c r="F229" s="50">
        <v>9428.08984375</v>
      </c>
      <c r="G229" s="52">
        <v>40188.2392578125</v>
      </c>
    </row>
    <row r="230" spans="1:7">
      <c r="A230" s="49" t="s">
        <v>176</v>
      </c>
      <c r="B230" s="49" t="s">
        <v>26</v>
      </c>
      <c r="C230" s="49" t="s">
        <v>69</v>
      </c>
      <c r="D230" s="49" t="s">
        <v>71</v>
      </c>
      <c r="E230" s="49" t="s">
        <v>66</v>
      </c>
      <c r="F230" s="50">
        <v>1931.8699951171875</v>
      </c>
      <c r="G230" s="52">
        <v>12882.599609375</v>
      </c>
    </row>
    <row r="231" spans="1:7">
      <c r="A231" s="49" t="s">
        <v>176</v>
      </c>
      <c r="B231" s="49" t="s">
        <v>26</v>
      </c>
      <c r="C231" s="49" t="s">
        <v>69</v>
      </c>
      <c r="D231" s="49" t="s">
        <v>78</v>
      </c>
      <c r="E231" s="49" t="s">
        <v>29</v>
      </c>
      <c r="F231" s="50">
        <v>1967.489990234375</v>
      </c>
      <c r="G231" s="52">
        <v>3258.239990234375</v>
      </c>
    </row>
    <row r="232" spans="1:7">
      <c r="A232" s="49" t="s">
        <v>176</v>
      </c>
      <c r="B232" s="49" t="s">
        <v>26</v>
      </c>
      <c r="C232" s="49" t="s">
        <v>69</v>
      </c>
      <c r="D232" s="49" t="s">
        <v>71</v>
      </c>
      <c r="E232" s="49" t="s">
        <v>29</v>
      </c>
      <c r="F232" s="50">
        <v>7231.89013671875</v>
      </c>
      <c r="G232" s="52">
        <v>33818.73828125</v>
      </c>
    </row>
    <row r="233" spans="1:7">
      <c r="A233" s="49" t="s">
        <v>176</v>
      </c>
      <c r="B233" s="49" t="s">
        <v>26</v>
      </c>
      <c r="C233" s="49" t="s">
        <v>69</v>
      </c>
      <c r="D233" s="49" t="s">
        <v>70</v>
      </c>
      <c r="E233" s="49" t="s">
        <v>29</v>
      </c>
      <c r="F233" s="50">
        <v>6692.97998046875</v>
      </c>
      <c r="G233" s="52">
        <v>32693.060546875</v>
      </c>
    </row>
    <row r="234" spans="1:7">
      <c r="A234" s="49" t="s">
        <v>176</v>
      </c>
      <c r="B234" s="49" t="s">
        <v>26</v>
      </c>
      <c r="C234" s="49" t="s">
        <v>69</v>
      </c>
      <c r="D234" s="49" t="s">
        <v>74</v>
      </c>
      <c r="E234" s="49" t="s">
        <v>29</v>
      </c>
      <c r="F234" s="50">
        <v>52605.8896484375</v>
      </c>
      <c r="G234" s="52">
        <v>334213.0859375</v>
      </c>
    </row>
    <row r="235" spans="1:7">
      <c r="A235" s="49" t="s">
        <v>176</v>
      </c>
      <c r="B235" s="49" t="s">
        <v>26</v>
      </c>
      <c r="C235" s="49" t="s">
        <v>69</v>
      </c>
      <c r="D235" s="49" t="s">
        <v>82</v>
      </c>
      <c r="E235" s="49" t="s">
        <v>29</v>
      </c>
      <c r="F235" s="50">
        <v>3558.469970703125</v>
      </c>
      <c r="G235" s="52">
        <v>19987.259765625</v>
      </c>
    </row>
    <row r="236" spans="1:7">
      <c r="A236" s="49" t="s">
        <v>176</v>
      </c>
      <c r="B236" s="49" t="s">
        <v>26</v>
      </c>
      <c r="C236" s="49" t="s">
        <v>69</v>
      </c>
      <c r="D236" s="49" t="s">
        <v>71</v>
      </c>
      <c r="E236" s="49" t="s">
        <v>29</v>
      </c>
      <c r="F236" s="50">
        <v>4763.2198486328125</v>
      </c>
      <c r="G236" s="52">
        <v>44166.9609375</v>
      </c>
    </row>
    <row r="237" spans="1:7">
      <c r="A237" s="49" t="s">
        <v>176</v>
      </c>
      <c r="B237" s="49" t="s">
        <v>26</v>
      </c>
      <c r="C237" s="49" t="s">
        <v>69</v>
      </c>
      <c r="D237" s="49" t="s">
        <v>71</v>
      </c>
      <c r="E237" s="49" t="s">
        <v>29</v>
      </c>
      <c r="F237" s="50">
        <v>10924.520141601563</v>
      </c>
      <c r="G237" s="52">
        <v>58136.1708984375</v>
      </c>
    </row>
    <row r="238" spans="1:7">
      <c r="A238" s="49" t="s">
        <v>176</v>
      </c>
      <c r="B238" s="49" t="s">
        <v>26</v>
      </c>
      <c r="C238" s="49" t="s">
        <v>69</v>
      </c>
      <c r="D238" s="49" t="s">
        <v>74</v>
      </c>
      <c r="E238" s="49" t="s">
        <v>49</v>
      </c>
      <c r="F238" s="50">
        <v>11520</v>
      </c>
      <c r="G238" s="52">
        <v>48684.51953125</v>
      </c>
    </row>
    <row r="239" spans="1:7">
      <c r="A239" s="49" t="s">
        <v>176</v>
      </c>
      <c r="B239" s="49" t="s">
        <v>26</v>
      </c>
      <c r="C239" s="49" t="s">
        <v>69</v>
      </c>
      <c r="D239" s="49" t="s">
        <v>74</v>
      </c>
      <c r="E239" s="49" t="s">
        <v>49</v>
      </c>
      <c r="F239" s="50">
        <v>11495.9599609375</v>
      </c>
      <c r="G239" s="52">
        <v>48890.51953125</v>
      </c>
    </row>
    <row r="240" spans="1:7">
      <c r="A240" s="49" t="s">
        <v>176</v>
      </c>
      <c r="B240" s="49" t="s">
        <v>26</v>
      </c>
      <c r="C240" s="49" t="s">
        <v>69</v>
      </c>
      <c r="D240" s="49" t="s">
        <v>78</v>
      </c>
      <c r="E240" s="49" t="s">
        <v>29</v>
      </c>
      <c r="F240" s="50">
        <v>510.29998779296875</v>
      </c>
      <c r="G240" s="52">
        <v>6128.06982421875</v>
      </c>
    </row>
    <row r="241" spans="1:7">
      <c r="A241" s="49" t="s">
        <v>176</v>
      </c>
      <c r="B241" s="49" t="s">
        <v>26</v>
      </c>
      <c r="C241" s="49" t="s">
        <v>69</v>
      </c>
      <c r="D241" s="49" t="s">
        <v>82</v>
      </c>
      <c r="E241" s="49" t="s">
        <v>29</v>
      </c>
      <c r="F241" s="50">
        <v>390.08999633789062</v>
      </c>
      <c r="G241" s="52">
        <v>4087</v>
      </c>
    </row>
    <row r="242" spans="1:7">
      <c r="A242" s="49" t="s">
        <v>176</v>
      </c>
      <c r="B242" s="49" t="s">
        <v>26</v>
      </c>
      <c r="C242" s="49" t="s">
        <v>69</v>
      </c>
      <c r="D242" s="49" t="s">
        <v>71</v>
      </c>
      <c r="E242" s="49" t="s">
        <v>29</v>
      </c>
      <c r="F242" s="50">
        <v>1134.239990234375</v>
      </c>
      <c r="G242" s="52">
        <v>4665.080078125</v>
      </c>
    </row>
    <row r="243" spans="1:7">
      <c r="A243" s="49" t="s">
        <v>176</v>
      </c>
      <c r="B243" s="49" t="s">
        <v>26</v>
      </c>
      <c r="C243" s="49" t="s">
        <v>69</v>
      </c>
      <c r="D243" s="49" t="s">
        <v>70</v>
      </c>
      <c r="E243" s="49" t="s">
        <v>29</v>
      </c>
      <c r="F243" s="50">
        <v>997.010009765625</v>
      </c>
      <c r="G243" s="52">
        <v>4282.240234375</v>
      </c>
    </row>
    <row r="244" spans="1:7">
      <c r="A244" s="49" t="s">
        <v>176</v>
      </c>
      <c r="B244" s="49" t="s">
        <v>26</v>
      </c>
      <c r="C244" s="49" t="s">
        <v>69</v>
      </c>
      <c r="D244" s="49" t="s">
        <v>78</v>
      </c>
      <c r="E244" s="49" t="s">
        <v>29</v>
      </c>
      <c r="F244" s="50">
        <v>367.41000366210937</v>
      </c>
      <c r="G244" s="52">
        <v>1475.010009765625</v>
      </c>
    </row>
    <row r="245" spans="1:7">
      <c r="A245" s="49" t="s">
        <v>176</v>
      </c>
      <c r="B245" s="49" t="s">
        <v>26</v>
      </c>
      <c r="C245" s="49" t="s">
        <v>69</v>
      </c>
      <c r="D245" s="49" t="s">
        <v>70</v>
      </c>
      <c r="E245" s="49" t="s">
        <v>29</v>
      </c>
      <c r="F245" s="50">
        <v>3401.97998046875</v>
      </c>
      <c r="G245" s="52">
        <v>13531</v>
      </c>
    </row>
    <row r="246" spans="1:7">
      <c r="A246" s="49" t="s">
        <v>176</v>
      </c>
      <c r="B246" s="49" t="s">
        <v>4</v>
      </c>
      <c r="C246" s="49" t="s">
        <v>69</v>
      </c>
      <c r="D246" s="49" t="s">
        <v>83</v>
      </c>
      <c r="E246" s="49" t="s">
        <v>29</v>
      </c>
      <c r="F246" s="50">
        <v>4263.81005859375</v>
      </c>
      <c r="G246" s="52">
        <v>6197.5</v>
      </c>
    </row>
    <row r="247" spans="1:7">
      <c r="A247" s="49" t="s">
        <v>176</v>
      </c>
      <c r="B247" s="49" t="s">
        <v>26</v>
      </c>
      <c r="C247" s="49" t="s">
        <v>69</v>
      </c>
      <c r="D247" s="49" t="s">
        <v>74</v>
      </c>
      <c r="E247" s="49" t="s">
        <v>29</v>
      </c>
      <c r="F247" s="50">
        <v>119.34000205993652</v>
      </c>
      <c r="G247" s="52">
        <v>661.45999145507812</v>
      </c>
    </row>
    <row r="248" spans="1:7">
      <c r="A248" s="49" t="s">
        <v>176</v>
      </c>
      <c r="B248" s="49" t="s">
        <v>26</v>
      </c>
      <c r="C248" s="49" t="s">
        <v>69</v>
      </c>
      <c r="D248" s="49" t="s">
        <v>71</v>
      </c>
      <c r="E248" s="49" t="s">
        <v>52</v>
      </c>
      <c r="F248" s="50">
        <v>2507.030029296875</v>
      </c>
      <c r="G248" s="52">
        <v>15802.8203125</v>
      </c>
    </row>
    <row r="249" spans="1:7">
      <c r="A249" s="49" t="s">
        <v>176</v>
      </c>
      <c r="B249" s="49" t="s">
        <v>26</v>
      </c>
      <c r="C249" s="49" t="s">
        <v>69</v>
      </c>
      <c r="D249" s="49" t="s">
        <v>74</v>
      </c>
      <c r="E249" s="49" t="s">
        <v>29</v>
      </c>
      <c r="F249" s="50">
        <v>2155.489990234375</v>
      </c>
      <c r="G249" s="52">
        <v>9741.599609375</v>
      </c>
    </row>
    <row r="250" spans="1:7">
      <c r="A250" s="49" t="s">
        <v>176</v>
      </c>
      <c r="B250" s="49" t="s">
        <v>26</v>
      </c>
      <c r="C250" s="49" t="s">
        <v>69</v>
      </c>
      <c r="D250" s="49" t="s">
        <v>71</v>
      </c>
      <c r="E250" s="49" t="s">
        <v>29</v>
      </c>
      <c r="F250" s="50">
        <v>2823.3701171875</v>
      </c>
      <c r="G250" s="52">
        <v>16027.400390625</v>
      </c>
    </row>
    <row r="251" spans="1:7">
      <c r="A251" s="49" t="s">
        <v>176</v>
      </c>
      <c r="B251" s="49" t="s">
        <v>26</v>
      </c>
      <c r="C251" s="49" t="s">
        <v>69</v>
      </c>
      <c r="D251" s="49" t="s">
        <v>74</v>
      </c>
      <c r="E251" s="49" t="s">
        <v>29</v>
      </c>
      <c r="F251" s="50">
        <v>12120.1103515625</v>
      </c>
      <c r="G251" s="52">
        <v>41848</v>
      </c>
    </row>
    <row r="252" spans="1:7">
      <c r="A252" s="49" t="s">
        <v>176</v>
      </c>
      <c r="B252" s="49" t="s">
        <v>26</v>
      </c>
      <c r="C252" s="49" t="s">
        <v>69</v>
      </c>
      <c r="D252" s="49" t="s">
        <v>82</v>
      </c>
      <c r="E252" s="49" t="s">
        <v>52</v>
      </c>
      <c r="F252" s="50">
        <v>247.8800048828125</v>
      </c>
      <c r="G252" s="52">
        <v>1230.780029296875</v>
      </c>
    </row>
    <row r="253" spans="1:7">
      <c r="A253" s="49" t="s">
        <v>176</v>
      </c>
      <c r="B253" s="49" t="s">
        <v>26</v>
      </c>
      <c r="C253" s="49" t="s">
        <v>69</v>
      </c>
      <c r="D253" s="49" t="s">
        <v>71</v>
      </c>
      <c r="E253" s="49" t="s">
        <v>29</v>
      </c>
      <c r="F253" s="50">
        <v>4535.97021484375</v>
      </c>
      <c r="G253" s="52">
        <v>17768</v>
      </c>
    </row>
    <row r="254" spans="1:7">
      <c r="A254" s="49" t="s">
        <v>176</v>
      </c>
      <c r="B254" s="49" t="s">
        <v>26</v>
      </c>
      <c r="C254" s="49" t="s">
        <v>69</v>
      </c>
      <c r="D254" s="49" t="s">
        <v>71</v>
      </c>
      <c r="E254" s="49" t="s">
        <v>52</v>
      </c>
      <c r="F254" s="50">
        <v>1195.6800537109375</v>
      </c>
      <c r="G254" s="52">
        <v>26971</v>
      </c>
    </row>
    <row r="255" spans="1:7">
      <c r="A255" s="49" t="s">
        <v>176</v>
      </c>
      <c r="B255" s="49" t="s">
        <v>26</v>
      </c>
      <c r="C255" s="49" t="s">
        <v>69</v>
      </c>
      <c r="D255" s="49" t="s">
        <v>71</v>
      </c>
      <c r="E255" s="49" t="s">
        <v>210</v>
      </c>
      <c r="F255" s="50">
        <v>7542.58984375</v>
      </c>
      <c r="G255" s="52">
        <v>37052.87890625</v>
      </c>
    </row>
    <row r="256" spans="1:7">
      <c r="A256" s="49" t="s">
        <v>176</v>
      </c>
      <c r="B256" s="49" t="s">
        <v>26</v>
      </c>
      <c r="C256" s="49" t="s">
        <v>69</v>
      </c>
      <c r="D256" s="49" t="s">
        <v>70</v>
      </c>
      <c r="E256" s="49" t="s">
        <v>29</v>
      </c>
      <c r="F256" s="50">
        <v>951.19000244140625</v>
      </c>
      <c r="G256" s="52">
        <v>8319.23046875</v>
      </c>
    </row>
    <row r="257" spans="1:7">
      <c r="A257" s="49" t="s">
        <v>176</v>
      </c>
      <c r="B257" s="49" t="s">
        <v>26</v>
      </c>
      <c r="C257" s="49" t="s">
        <v>69</v>
      </c>
      <c r="D257" s="49" t="s">
        <v>71</v>
      </c>
      <c r="E257" s="49" t="s">
        <v>29</v>
      </c>
      <c r="F257" s="50">
        <v>1321.550048828125</v>
      </c>
      <c r="G257" s="52">
        <v>24117.9609375</v>
      </c>
    </row>
    <row r="258" spans="1:7">
      <c r="A258" s="49" t="s">
        <v>176</v>
      </c>
      <c r="B258" s="49" t="s">
        <v>26</v>
      </c>
      <c r="C258" s="49" t="s">
        <v>69</v>
      </c>
      <c r="D258" s="49" t="s">
        <v>177</v>
      </c>
      <c r="E258" s="49" t="s">
        <v>29</v>
      </c>
      <c r="F258" s="50">
        <v>0.81999999284744263</v>
      </c>
      <c r="G258" s="52">
        <v>2.4700000286102295</v>
      </c>
    </row>
    <row r="259" spans="1:7">
      <c r="A259" s="49" t="s">
        <v>176</v>
      </c>
      <c r="B259" s="49" t="s">
        <v>26</v>
      </c>
      <c r="C259" s="49" t="s">
        <v>69</v>
      </c>
      <c r="D259" s="49" t="s">
        <v>82</v>
      </c>
      <c r="E259" s="49" t="s">
        <v>52</v>
      </c>
      <c r="F259" s="50">
        <v>62.959999084472656</v>
      </c>
      <c r="G259" s="52">
        <v>909.5999755859375</v>
      </c>
    </row>
    <row r="260" spans="1:7">
      <c r="A260" s="49" t="s">
        <v>176</v>
      </c>
      <c r="B260" s="49" t="s">
        <v>26</v>
      </c>
      <c r="C260" s="49" t="s">
        <v>69</v>
      </c>
      <c r="D260" s="49" t="s">
        <v>74</v>
      </c>
      <c r="E260" s="49" t="s">
        <v>81</v>
      </c>
      <c r="F260" s="50">
        <v>18810.9296875</v>
      </c>
      <c r="G260" s="52">
        <v>60985.69921875</v>
      </c>
    </row>
    <row r="261" spans="1:7">
      <c r="A261" s="49" t="s">
        <v>176</v>
      </c>
      <c r="B261" s="49" t="s">
        <v>26</v>
      </c>
      <c r="C261" s="49" t="s">
        <v>69</v>
      </c>
      <c r="D261" s="49" t="s">
        <v>82</v>
      </c>
      <c r="E261" s="49" t="s">
        <v>29</v>
      </c>
      <c r="F261" s="50">
        <v>332.89999389648437</v>
      </c>
      <c r="G261" s="52">
        <v>4301.64013671875</v>
      </c>
    </row>
    <row r="262" spans="1:7">
      <c r="A262" s="49" t="s">
        <v>176</v>
      </c>
      <c r="B262" s="49" t="s">
        <v>26</v>
      </c>
      <c r="C262" s="49" t="s">
        <v>69</v>
      </c>
      <c r="D262" s="49" t="s">
        <v>71</v>
      </c>
      <c r="E262" s="49" t="s">
        <v>73</v>
      </c>
      <c r="F262" s="50">
        <v>41118.099609375</v>
      </c>
      <c r="G262" s="52">
        <v>135822.46875</v>
      </c>
    </row>
    <row r="263" spans="1:7">
      <c r="A263" s="49" t="s">
        <v>176</v>
      </c>
      <c r="B263" s="49" t="s">
        <v>26</v>
      </c>
      <c r="C263" s="49" t="s">
        <v>69</v>
      </c>
      <c r="D263" s="49" t="s">
        <v>71</v>
      </c>
      <c r="E263" s="49" t="s">
        <v>81</v>
      </c>
      <c r="F263" s="50">
        <v>18894.580078125</v>
      </c>
      <c r="G263" s="52">
        <v>60737</v>
      </c>
    </row>
    <row r="264" spans="1:7">
      <c r="A264" s="49" t="s">
        <v>176</v>
      </c>
      <c r="B264" s="49" t="s">
        <v>26</v>
      </c>
      <c r="C264" s="49" t="s">
        <v>69</v>
      </c>
      <c r="D264" s="49" t="s">
        <v>74</v>
      </c>
      <c r="E264" s="49" t="s">
        <v>29</v>
      </c>
      <c r="F264" s="50">
        <v>18125.73046875</v>
      </c>
      <c r="G264" s="52">
        <v>66577.6015625</v>
      </c>
    </row>
    <row r="265" spans="1:7">
      <c r="A265" s="49" t="s">
        <v>176</v>
      </c>
      <c r="B265" s="49" t="s">
        <v>26</v>
      </c>
      <c r="C265" s="49" t="s">
        <v>69</v>
      </c>
      <c r="D265" s="49" t="s">
        <v>71</v>
      </c>
      <c r="E265" s="49" t="s">
        <v>29</v>
      </c>
      <c r="F265" s="50">
        <v>4535.97021484375</v>
      </c>
      <c r="G265" s="52">
        <v>19616</v>
      </c>
    </row>
    <row r="266" spans="1:7">
      <c r="A266" s="49" t="s">
        <v>176</v>
      </c>
      <c r="B266" s="49" t="s">
        <v>26</v>
      </c>
      <c r="C266" s="49" t="s">
        <v>69</v>
      </c>
      <c r="D266" s="49" t="s">
        <v>78</v>
      </c>
      <c r="E266" s="49" t="s">
        <v>29</v>
      </c>
      <c r="F266" s="50">
        <v>2276.239990234375</v>
      </c>
      <c r="G266" s="52">
        <v>3787.389892578125</v>
      </c>
    </row>
    <row r="267" spans="1:7">
      <c r="A267" s="49" t="s">
        <v>176</v>
      </c>
      <c r="B267" s="49" t="s">
        <v>26</v>
      </c>
      <c r="C267" s="49" t="s">
        <v>69</v>
      </c>
      <c r="D267" s="49" t="s">
        <v>74</v>
      </c>
      <c r="E267" s="49" t="s">
        <v>29</v>
      </c>
      <c r="F267" s="50">
        <v>20312.400085449219</v>
      </c>
      <c r="G267" s="52">
        <v>107555.130859375</v>
      </c>
    </row>
    <row r="268" spans="1:7">
      <c r="A268" s="49" t="s">
        <v>176</v>
      </c>
      <c r="B268" s="49" t="s">
        <v>26</v>
      </c>
      <c r="C268" s="49" t="s">
        <v>69</v>
      </c>
      <c r="D268" s="49" t="s">
        <v>77</v>
      </c>
      <c r="E268" s="49" t="s">
        <v>29</v>
      </c>
      <c r="F268" s="50">
        <v>136.08000183105469</v>
      </c>
      <c r="G268" s="52">
        <v>456</v>
      </c>
    </row>
    <row r="269" spans="1:7">
      <c r="A269" s="49" t="s">
        <v>176</v>
      </c>
      <c r="B269" s="49" t="s">
        <v>26</v>
      </c>
      <c r="C269" s="49" t="s">
        <v>69</v>
      </c>
      <c r="D269" s="49" t="s">
        <v>71</v>
      </c>
      <c r="E269" s="49" t="s">
        <v>73</v>
      </c>
      <c r="F269" s="50">
        <v>43126.259765625</v>
      </c>
      <c r="G269" s="52">
        <v>217281.5</v>
      </c>
    </row>
    <row r="270" spans="1:7">
      <c r="A270" s="49" t="s">
        <v>176</v>
      </c>
      <c r="B270" s="49" t="s">
        <v>26</v>
      </c>
      <c r="C270" s="49" t="s">
        <v>69</v>
      </c>
      <c r="D270" s="49" t="s">
        <v>75</v>
      </c>
      <c r="E270" s="49" t="s">
        <v>29</v>
      </c>
      <c r="F270" s="50">
        <v>732.27000427246094</v>
      </c>
      <c r="G270" s="52">
        <v>8392.300048828125</v>
      </c>
    </row>
    <row r="271" spans="1:7">
      <c r="A271" s="49" t="s">
        <v>176</v>
      </c>
      <c r="B271" s="49" t="s">
        <v>26</v>
      </c>
      <c r="C271" s="49" t="s">
        <v>69</v>
      </c>
      <c r="D271" s="49" t="s">
        <v>71</v>
      </c>
      <c r="E271" s="49" t="s">
        <v>46</v>
      </c>
      <c r="F271" s="50">
        <v>575.3699951171875</v>
      </c>
      <c r="G271" s="52">
        <v>1377.25</v>
      </c>
    </row>
    <row r="272" spans="1:7">
      <c r="A272" s="49" t="s">
        <v>176</v>
      </c>
      <c r="B272" s="49" t="s">
        <v>26</v>
      </c>
      <c r="C272" s="49" t="s">
        <v>69</v>
      </c>
      <c r="D272" s="49" t="s">
        <v>71</v>
      </c>
      <c r="E272" s="49" t="s">
        <v>29</v>
      </c>
      <c r="F272" s="50">
        <v>1016.9600219726562</v>
      </c>
      <c r="G272" s="52">
        <v>5813.2001953125</v>
      </c>
    </row>
    <row r="273" spans="1:7">
      <c r="A273" s="49" t="s">
        <v>176</v>
      </c>
      <c r="B273" s="49" t="s">
        <v>26</v>
      </c>
      <c r="C273" s="49" t="s">
        <v>69</v>
      </c>
      <c r="D273" s="49" t="s">
        <v>71</v>
      </c>
      <c r="E273" s="49" t="s">
        <v>29</v>
      </c>
      <c r="F273" s="50">
        <v>3518.099853515625</v>
      </c>
      <c r="G273" s="52">
        <v>13498.10009765625</v>
      </c>
    </row>
    <row r="274" spans="1:7">
      <c r="A274" s="49" t="s">
        <v>176</v>
      </c>
      <c r="B274" s="49" t="s">
        <v>2</v>
      </c>
      <c r="C274" s="49" t="s">
        <v>69</v>
      </c>
      <c r="D274" s="49" t="s">
        <v>179</v>
      </c>
      <c r="E274" s="49" t="s">
        <v>29</v>
      </c>
      <c r="F274" s="50">
        <v>6.4800000190734863</v>
      </c>
      <c r="G274" s="52">
        <v>212.03999328613281</v>
      </c>
    </row>
    <row r="275" spans="1:7">
      <c r="A275" s="49" t="s">
        <v>176</v>
      </c>
      <c r="B275" s="49" t="s">
        <v>26</v>
      </c>
      <c r="C275" s="49" t="s">
        <v>69</v>
      </c>
      <c r="D275" s="49" t="s">
        <v>71</v>
      </c>
      <c r="E275" s="49" t="s">
        <v>29</v>
      </c>
      <c r="F275" s="50">
        <v>24358.880126953125</v>
      </c>
      <c r="G275" s="52">
        <v>164931.83203125</v>
      </c>
    </row>
    <row r="276" spans="1:7">
      <c r="A276" s="49" t="s">
        <v>176</v>
      </c>
      <c r="B276" s="49" t="s">
        <v>26</v>
      </c>
      <c r="C276" s="49" t="s">
        <v>69</v>
      </c>
      <c r="D276" s="49" t="s">
        <v>82</v>
      </c>
      <c r="E276" s="49" t="s">
        <v>29</v>
      </c>
      <c r="F276" s="50">
        <v>430.14999389648438</v>
      </c>
      <c r="G276" s="52">
        <v>9822.41015625</v>
      </c>
    </row>
    <row r="277" spans="1:7">
      <c r="A277" s="49" t="s">
        <v>176</v>
      </c>
      <c r="B277" s="49" t="s">
        <v>26</v>
      </c>
      <c r="C277" s="49" t="s">
        <v>69</v>
      </c>
      <c r="D277" s="49" t="s">
        <v>78</v>
      </c>
      <c r="E277" s="49" t="s">
        <v>29</v>
      </c>
      <c r="F277" s="50">
        <v>35335.200939178467</v>
      </c>
      <c r="G277" s="52">
        <v>186189.95843505859</v>
      </c>
    </row>
    <row r="278" spans="1:7">
      <c r="A278" s="49" t="s">
        <v>176</v>
      </c>
      <c r="B278" s="49" t="s">
        <v>26</v>
      </c>
      <c r="C278" s="49" t="s">
        <v>69</v>
      </c>
      <c r="D278" s="49" t="s">
        <v>71</v>
      </c>
      <c r="E278" s="49" t="s">
        <v>54</v>
      </c>
      <c r="F278" s="50">
        <v>6009.7001953125</v>
      </c>
      <c r="G278" s="52">
        <v>65345.03125</v>
      </c>
    </row>
    <row r="279" spans="1:7">
      <c r="A279" s="49" t="s">
        <v>176</v>
      </c>
      <c r="B279" s="49" t="s">
        <v>26</v>
      </c>
      <c r="C279" s="49" t="s">
        <v>69</v>
      </c>
      <c r="D279" s="49" t="s">
        <v>71</v>
      </c>
      <c r="E279" s="49" t="s">
        <v>66</v>
      </c>
      <c r="F279" s="50">
        <v>2369.590087890625</v>
      </c>
      <c r="G279" s="52">
        <v>6930</v>
      </c>
    </row>
    <row r="280" spans="1:7">
      <c r="A280" s="49" t="s">
        <v>176</v>
      </c>
      <c r="B280" s="49" t="s">
        <v>26</v>
      </c>
      <c r="C280" s="49" t="s">
        <v>69</v>
      </c>
      <c r="D280" s="49" t="s">
        <v>74</v>
      </c>
      <c r="E280" s="49" t="s">
        <v>54</v>
      </c>
      <c r="F280" s="50">
        <v>25897.83984375</v>
      </c>
      <c r="G280" s="52">
        <v>129051.84375</v>
      </c>
    </row>
    <row r="281" spans="1:7">
      <c r="A281" s="49" t="s">
        <v>176</v>
      </c>
      <c r="B281" s="49" t="s">
        <v>26</v>
      </c>
      <c r="C281" s="49" t="s">
        <v>69</v>
      </c>
      <c r="D281" s="49" t="s">
        <v>78</v>
      </c>
      <c r="E281" s="49" t="s">
        <v>29</v>
      </c>
      <c r="F281" s="50">
        <v>19183.880859375</v>
      </c>
      <c r="G281" s="52">
        <v>78791.6796875</v>
      </c>
    </row>
    <row r="282" spans="1:7">
      <c r="A282" s="49" t="s">
        <v>176</v>
      </c>
      <c r="B282" s="49" t="s">
        <v>26</v>
      </c>
      <c r="C282" s="49" t="s">
        <v>69</v>
      </c>
      <c r="D282" s="49" t="s">
        <v>71</v>
      </c>
      <c r="E282" s="49" t="s">
        <v>29</v>
      </c>
      <c r="F282" s="50">
        <v>14291.01953125</v>
      </c>
      <c r="G282" s="52">
        <v>107352.390625</v>
      </c>
    </row>
    <row r="283" spans="1:7">
      <c r="A283" s="49" t="s">
        <v>176</v>
      </c>
      <c r="B283" s="49" t="s">
        <v>26</v>
      </c>
      <c r="C283" s="49" t="s">
        <v>69</v>
      </c>
      <c r="D283" s="49" t="s">
        <v>72</v>
      </c>
      <c r="E283" s="49" t="s">
        <v>81</v>
      </c>
      <c r="F283" s="50">
        <v>22556.4609375</v>
      </c>
      <c r="G283" s="52">
        <v>93136.6328125</v>
      </c>
    </row>
    <row r="284" spans="1:7">
      <c r="A284" s="49" t="s">
        <v>176</v>
      </c>
      <c r="B284" s="49" t="s">
        <v>26</v>
      </c>
      <c r="C284" s="49" t="s">
        <v>69</v>
      </c>
      <c r="D284" s="49" t="s">
        <v>71</v>
      </c>
      <c r="E284" s="49" t="s">
        <v>29</v>
      </c>
      <c r="F284" s="50">
        <v>1280.3199462890625</v>
      </c>
      <c r="G284" s="52">
        <v>7565.7099609375</v>
      </c>
    </row>
    <row r="285" spans="1:7">
      <c r="A285" s="49" t="s">
        <v>176</v>
      </c>
      <c r="B285" s="49" t="s">
        <v>26</v>
      </c>
      <c r="C285" s="49" t="s">
        <v>69</v>
      </c>
      <c r="D285" s="49" t="s">
        <v>71</v>
      </c>
      <c r="E285" s="49" t="s">
        <v>46</v>
      </c>
      <c r="F285" s="50">
        <v>4989.56982421875</v>
      </c>
      <c r="G285" s="52">
        <v>14541.900390625</v>
      </c>
    </row>
    <row r="286" spans="1:7">
      <c r="A286" s="49" t="s">
        <v>176</v>
      </c>
      <c r="B286" s="49" t="s">
        <v>26</v>
      </c>
      <c r="C286" s="49" t="s">
        <v>69</v>
      </c>
      <c r="D286" s="49" t="s">
        <v>71</v>
      </c>
      <c r="E286" s="49" t="s">
        <v>29</v>
      </c>
      <c r="F286" s="50">
        <v>17902.009765625</v>
      </c>
      <c r="G286" s="52">
        <v>102614.6171875</v>
      </c>
    </row>
    <row r="287" spans="1:7">
      <c r="A287" s="49" t="s">
        <v>176</v>
      </c>
      <c r="B287" s="49" t="s">
        <v>26</v>
      </c>
      <c r="C287" s="49" t="s">
        <v>69</v>
      </c>
      <c r="D287" s="49" t="s">
        <v>71</v>
      </c>
      <c r="E287" s="49" t="s">
        <v>29</v>
      </c>
      <c r="F287" s="50">
        <v>587.9000244140625</v>
      </c>
      <c r="G287" s="52">
        <v>2325.77001953125</v>
      </c>
    </row>
    <row r="288" spans="1:7">
      <c r="A288" s="49" t="s">
        <v>176</v>
      </c>
      <c r="B288" s="49" t="s">
        <v>26</v>
      </c>
      <c r="C288" s="49" t="s">
        <v>69</v>
      </c>
      <c r="D288" s="49" t="s">
        <v>71</v>
      </c>
      <c r="E288" s="49" t="s">
        <v>66</v>
      </c>
      <c r="F288" s="50">
        <v>124046.1015625</v>
      </c>
      <c r="G288" s="52">
        <v>592525.08984375</v>
      </c>
    </row>
    <row r="289" spans="1:7">
      <c r="A289" s="49" t="s">
        <v>176</v>
      </c>
      <c r="B289" s="49" t="s">
        <v>26</v>
      </c>
      <c r="C289" s="49" t="s">
        <v>69</v>
      </c>
      <c r="D289" s="49" t="s">
        <v>75</v>
      </c>
      <c r="E289" s="49" t="s">
        <v>29</v>
      </c>
      <c r="F289" s="50">
        <v>13847.85986328125</v>
      </c>
      <c r="G289" s="52">
        <v>104566.453125</v>
      </c>
    </row>
    <row r="290" spans="1:7" ht="15.75" thickBot="1">
      <c r="A290" s="37" t="s">
        <v>176</v>
      </c>
      <c r="B290" s="38"/>
      <c r="C290" s="38"/>
      <c r="D290" s="38"/>
      <c r="E290" s="38"/>
      <c r="F290" s="38">
        <f>SUM(F137:F289)</f>
        <v>1520646.3862197995</v>
      </c>
      <c r="G290" s="39">
        <f>SUM(G137:G289)</f>
        <v>6297003.7243020535</v>
      </c>
    </row>
    <row r="291" spans="1:7">
      <c r="A291" s="49" t="s">
        <v>197</v>
      </c>
      <c r="B291" s="49" t="s">
        <v>26</v>
      </c>
      <c r="C291" s="49" t="s">
        <v>41</v>
      </c>
      <c r="D291" s="49" t="s">
        <v>42</v>
      </c>
      <c r="E291" s="49" t="s">
        <v>29</v>
      </c>
      <c r="F291" s="50">
        <v>13.609999656677246</v>
      </c>
      <c r="G291" s="52">
        <v>600</v>
      </c>
    </row>
    <row r="292" spans="1:7">
      <c r="A292" s="49" t="s">
        <v>197</v>
      </c>
      <c r="B292" s="49" t="s">
        <v>26</v>
      </c>
      <c r="C292" s="49" t="s">
        <v>41</v>
      </c>
      <c r="D292" s="49" t="s">
        <v>43</v>
      </c>
      <c r="E292" s="49" t="s">
        <v>29</v>
      </c>
      <c r="F292" s="50">
        <v>178.72000122070312</v>
      </c>
      <c r="G292" s="52">
        <v>2304</v>
      </c>
    </row>
    <row r="293" spans="1:7">
      <c r="A293" s="49" t="s">
        <v>197</v>
      </c>
      <c r="B293" s="49" t="s">
        <v>26</v>
      </c>
      <c r="C293" s="49" t="s">
        <v>41</v>
      </c>
      <c r="D293" s="49" t="s">
        <v>43</v>
      </c>
      <c r="E293" s="49" t="s">
        <v>52</v>
      </c>
      <c r="F293" s="50">
        <v>61.240001678466797</v>
      </c>
      <c r="G293" s="52">
        <v>235</v>
      </c>
    </row>
    <row r="294" spans="1:7">
      <c r="A294" s="49" t="s">
        <v>197</v>
      </c>
      <c r="B294" s="49" t="s">
        <v>26</v>
      </c>
      <c r="C294" s="49" t="s">
        <v>41</v>
      </c>
      <c r="D294" s="49" t="s">
        <v>51</v>
      </c>
      <c r="E294" s="49" t="s">
        <v>29</v>
      </c>
      <c r="F294" s="50">
        <v>166.02000427246094</v>
      </c>
      <c r="G294" s="52">
        <v>222.75</v>
      </c>
    </row>
    <row r="295" spans="1:7">
      <c r="A295" s="49" t="s">
        <v>197</v>
      </c>
      <c r="B295" s="49" t="s">
        <v>26</v>
      </c>
      <c r="C295" s="49" t="s">
        <v>41</v>
      </c>
      <c r="D295" s="49" t="s">
        <v>57</v>
      </c>
      <c r="E295" s="49" t="s">
        <v>29</v>
      </c>
      <c r="F295" s="50">
        <v>713.05000305175781</v>
      </c>
      <c r="G295" s="52">
        <v>875.5999755859375</v>
      </c>
    </row>
    <row r="296" spans="1:7">
      <c r="A296" s="49" t="s">
        <v>197</v>
      </c>
      <c r="B296" s="49" t="s">
        <v>26</v>
      </c>
      <c r="C296" s="49" t="s">
        <v>41</v>
      </c>
      <c r="D296" s="49" t="s">
        <v>56</v>
      </c>
      <c r="E296" s="49" t="s">
        <v>29</v>
      </c>
      <c r="F296" s="50">
        <v>682.20999145507812</v>
      </c>
      <c r="G296" s="52">
        <v>627.72000122070313</v>
      </c>
    </row>
    <row r="297" spans="1:7">
      <c r="A297" s="49" t="s">
        <v>197</v>
      </c>
      <c r="B297" s="49" t="s">
        <v>26</v>
      </c>
      <c r="C297" s="49" t="s">
        <v>41</v>
      </c>
      <c r="D297" s="49" t="s">
        <v>57</v>
      </c>
      <c r="E297" s="49" t="s">
        <v>29</v>
      </c>
      <c r="F297" s="50">
        <v>1312.7200012207031</v>
      </c>
      <c r="G297" s="52">
        <v>4574.6600341796875</v>
      </c>
    </row>
    <row r="298" spans="1:7">
      <c r="A298" s="49" t="s">
        <v>197</v>
      </c>
      <c r="B298" s="49" t="s">
        <v>26</v>
      </c>
      <c r="C298" s="49" t="s">
        <v>41</v>
      </c>
      <c r="D298" s="49" t="s">
        <v>56</v>
      </c>
      <c r="E298" s="49" t="s">
        <v>29</v>
      </c>
      <c r="F298" s="50">
        <v>14.520000457763672</v>
      </c>
      <c r="G298" s="52">
        <v>29</v>
      </c>
    </row>
    <row r="299" spans="1:7">
      <c r="A299" s="49" t="s">
        <v>197</v>
      </c>
      <c r="B299" s="49" t="s">
        <v>26</v>
      </c>
      <c r="C299" s="49" t="s">
        <v>41</v>
      </c>
      <c r="D299" s="49" t="s">
        <v>51</v>
      </c>
      <c r="E299" s="49" t="s">
        <v>29</v>
      </c>
      <c r="F299" s="50">
        <v>46.720001220703125</v>
      </c>
      <c r="G299" s="52">
        <v>150.39999389648437</v>
      </c>
    </row>
    <row r="300" spans="1:7">
      <c r="A300" s="49" t="s">
        <v>197</v>
      </c>
      <c r="B300" s="49" t="s">
        <v>26</v>
      </c>
      <c r="C300" s="49" t="s">
        <v>41</v>
      </c>
      <c r="D300" s="49" t="s">
        <v>45</v>
      </c>
      <c r="E300" s="49" t="s">
        <v>29</v>
      </c>
      <c r="F300" s="50">
        <v>316.6099853515625</v>
      </c>
      <c r="G300" s="52">
        <v>1640</v>
      </c>
    </row>
    <row r="301" spans="1:7">
      <c r="A301" s="49" t="s">
        <v>197</v>
      </c>
      <c r="B301" s="49" t="s">
        <v>26</v>
      </c>
      <c r="C301" s="49" t="s">
        <v>41</v>
      </c>
      <c r="D301" s="49" t="s">
        <v>45</v>
      </c>
      <c r="E301" s="49" t="s">
        <v>46</v>
      </c>
      <c r="F301" s="50">
        <v>125.09999847412109</v>
      </c>
      <c r="G301" s="52">
        <v>1034.8800048828125</v>
      </c>
    </row>
    <row r="302" spans="1:7">
      <c r="A302" s="49" t="s">
        <v>197</v>
      </c>
      <c r="B302" s="49" t="s">
        <v>26</v>
      </c>
      <c r="C302" s="49" t="s">
        <v>41</v>
      </c>
      <c r="D302" s="49" t="s">
        <v>64</v>
      </c>
      <c r="E302" s="49" t="s">
        <v>29</v>
      </c>
      <c r="F302" s="50">
        <v>72.580001831054687</v>
      </c>
      <c r="G302" s="52">
        <v>1656</v>
      </c>
    </row>
    <row r="303" spans="1:7">
      <c r="A303" s="49" t="s">
        <v>197</v>
      </c>
      <c r="B303" s="49" t="s">
        <v>26</v>
      </c>
      <c r="C303" s="49" t="s">
        <v>41</v>
      </c>
      <c r="D303" s="49" t="s">
        <v>63</v>
      </c>
      <c r="E303" s="49" t="s">
        <v>29</v>
      </c>
      <c r="F303" s="50">
        <v>37701.4296875</v>
      </c>
      <c r="G303" s="52">
        <v>44430.720703125</v>
      </c>
    </row>
    <row r="304" spans="1:7">
      <c r="A304" s="49" t="s">
        <v>197</v>
      </c>
      <c r="B304" s="49" t="s">
        <v>26</v>
      </c>
      <c r="C304" s="49" t="s">
        <v>41</v>
      </c>
      <c r="D304" s="49" t="s">
        <v>45</v>
      </c>
      <c r="E304" s="49" t="s">
        <v>61</v>
      </c>
      <c r="F304" s="50">
        <v>20157.83984375</v>
      </c>
      <c r="G304" s="52">
        <v>20000</v>
      </c>
    </row>
    <row r="305" spans="1:7">
      <c r="A305" s="49" t="s">
        <v>197</v>
      </c>
      <c r="B305" s="49" t="s">
        <v>26</v>
      </c>
      <c r="C305" s="49" t="s">
        <v>41</v>
      </c>
      <c r="D305" s="49" t="s">
        <v>56</v>
      </c>
      <c r="E305" s="49" t="s">
        <v>29</v>
      </c>
      <c r="F305" s="50">
        <v>1636.4000244140625</v>
      </c>
      <c r="G305" s="52">
        <v>13770</v>
      </c>
    </row>
    <row r="306" spans="1:7">
      <c r="A306" s="49" t="s">
        <v>197</v>
      </c>
      <c r="B306" s="49" t="s">
        <v>26</v>
      </c>
      <c r="C306" s="49" t="s">
        <v>41</v>
      </c>
      <c r="D306" s="49" t="s">
        <v>43</v>
      </c>
      <c r="E306" s="49" t="s">
        <v>29</v>
      </c>
      <c r="F306" s="50">
        <v>22945.699951171875</v>
      </c>
      <c r="G306" s="52">
        <v>29253.341064453125</v>
      </c>
    </row>
    <row r="307" spans="1:7">
      <c r="A307" s="49" t="s">
        <v>197</v>
      </c>
      <c r="B307" s="49" t="s">
        <v>26</v>
      </c>
      <c r="C307" s="49" t="s">
        <v>41</v>
      </c>
      <c r="D307" s="49" t="s">
        <v>45</v>
      </c>
      <c r="E307" s="49" t="s">
        <v>29</v>
      </c>
      <c r="F307" s="50">
        <v>7274.77978515625</v>
      </c>
      <c r="G307" s="52">
        <v>7777.510009765625</v>
      </c>
    </row>
    <row r="308" spans="1:7">
      <c r="A308" s="49" t="s">
        <v>197</v>
      </c>
      <c r="B308" s="49" t="s">
        <v>26</v>
      </c>
      <c r="C308" s="49" t="s">
        <v>41</v>
      </c>
      <c r="D308" s="49" t="s">
        <v>64</v>
      </c>
      <c r="E308" s="49" t="s">
        <v>29</v>
      </c>
      <c r="F308" s="50">
        <v>2204.469970703125</v>
      </c>
      <c r="G308" s="52">
        <v>5888.7001953125</v>
      </c>
    </row>
    <row r="309" spans="1:7">
      <c r="A309" s="49" t="s">
        <v>197</v>
      </c>
      <c r="B309" s="49" t="s">
        <v>26</v>
      </c>
      <c r="C309" s="49" t="s">
        <v>41</v>
      </c>
      <c r="D309" s="49" t="s">
        <v>45</v>
      </c>
      <c r="E309" s="49" t="s">
        <v>73</v>
      </c>
      <c r="F309" s="50">
        <v>24922.880859375</v>
      </c>
      <c r="G309" s="52">
        <v>37462.5</v>
      </c>
    </row>
    <row r="310" spans="1:7">
      <c r="A310" s="49" t="s">
        <v>197</v>
      </c>
      <c r="B310" s="49" t="s">
        <v>26</v>
      </c>
      <c r="C310" s="49" t="s">
        <v>41</v>
      </c>
      <c r="D310" s="49" t="s">
        <v>62</v>
      </c>
      <c r="E310" s="49" t="s">
        <v>29</v>
      </c>
      <c r="F310" s="50">
        <v>19958.259765625</v>
      </c>
      <c r="G310" s="52">
        <v>14900</v>
      </c>
    </row>
    <row r="311" spans="1:7">
      <c r="A311" s="49" t="s">
        <v>197</v>
      </c>
      <c r="B311" s="49" t="s">
        <v>26</v>
      </c>
      <c r="C311" s="49" t="s">
        <v>41</v>
      </c>
      <c r="D311" s="49" t="s">
        <v>62</v>
      </c>
      <c r="E311" s="49" t="s">
        <v>87</v>
      </c>
      <c r="F311" s="50">
        <v>24947.830078125</v>
      </c>
      <c r="G311" s="52">
        <v>17750</v>
      </c>
    </row>
    <row r="312" spans="1:7">
      <c r="A312" s="49" t="s">
        <v>197</v>
      </c>
      <c r="B312" s="49" t="s">
        <v>26</v>
      </c>
      <c r="C312" s="49" t="s">
        <v>41</v>
      </c>
      <c r="D312" s="49" t="s">
        <v>58</v>
      </c>
      <c r="E312" s="49" t="s">
        <v>52</v>
      </c>
      <c r="F312" s="50">
        <v>8232.7802734375</v>
      </c>
      <c r="G312" s="52">
        <v>34443.75</v>
      </c>
    </row>
    <row r="313" spans="1:7">
      <c r="A313" s="49" t="s">
        <v>197</v>
      </c>
      <c r="B313" s="49" t="s">
        <v>26</v>
      </c>
      <c r="C313" s="49" t="s">
        <v>41</v>
      </c>
      <c r="D313" s="49" t="s">
        <v>42</v>
      </c>
      <c r="E313" s="49" t="s">
        <v>29</v>
      </c>
      <c r="F313" s="50">
        <v>9.0699996948242187</v>
      </c>
      <c r="G313" s="52">
        <v>184.30999755859375</v>
      </c>
    </row>
    <row r="314" spans="1:7">
      <c r="A314" s="49" t="s">
        <v>197</v>
      </c>
      <c r="B314" s="49" t="s">
        <v>26</v>
      </c>
      <c r="C314" s="49" t="s">
        <v>41</v>
      </c>
      <c r="D314" s="49" t="s">
        <v>64</v>
      </c>
      <c r="E314" s="49" t="s">
        <v>52</v>
      </c>
      <c r="F314" s="50">
        <v>24.950000762939453</v>
      </c>
      <c r="G314" s="52">
        <v>95</v>
      </c>
    </row>
    <row r="315" spans="1:7">
      <c r="A315" s="49" t="s">
        <v>197</v>
      </c>
      <c r="B315" s="49" t="s">
        <v>26</v>
      </c>
      <c r="C315" s="49" t="s">
        <v>41</v>
      </c>
      <c r="D315" s="49" t="s">
        <v>43</v>
      </c>
      <c r="E315" s="49" t="s">
        <v>29</v>
      </c>
      <c r="F315" s="50">
        <v>208.64999389648437</v>
      </c>
      <c r="G315" s="52">
        <v>764.67999267578125</v>
      </c>
    </row>
    <row r="316" spans="1:7">
      <c r="A316" s="49" t="s">
        <v>197</v>
      </c>
      <c r="B316" s="49" t="s">
        <v>26</v>
      </c>
      <c r="C316" s="49" t="s">
        <v>41</v>
      </c>
      <c r="D316" s="49" t="s">
        <v>45</v>
      </c>
      <c r="E316" s="49" t="s">
        <v>29</v>
      </c>
      <c r="F316" s="50">
        <v>304.3599853515625</v>
      </c>
      <c r="G316" s="52">
        <v>2758</v>
      </c>
    </row>
    <row r="317" spans="1:7">
      <c r="A317" s="49" t="s">
        <v>197</v>
      </c>
      <c r="B317" s="49" t="s">
        <v>4</v>
      </c>
      <c r="C317" s="49" t="s">
        <v>41</v>
      </c>
      <c r="D317" s="49" t="s">
        <v>147</v>
      </c>
      <c r="E317" s="49" t="s">
        <v>29</v>
      </c>
      <c r="F317" s="50">
        <v>4046.989990234375</v>
      </c>
      <c r="G317" s="52">
        <v>4128.7001953125</v>
      </c>
    </row>
    <row r="318" spans="1:7">
      <c r="A318" s="49" t="s">
        <v>197</v>
      </c>
      <c r="B318" s="49" t="s">
        <v>26</v>
      </c>
      <c r="C318" s="49" t="s">
        <v>41</v>
      </c>
      <c r="D318" s="49" t="s">
        <v>57</v>
      </c>
      <c r="E318" s="49" t="s">
        <v>29</v>
      </c>
      <c r="F318" s="50">
        <v>19.010000228881836</v>
      </c>
      <c r="G318" s="52">
        <v>77.279998779296875</v>
      </c>
    </row>
    <row r="319" spans="1:7">
      <c r="A319" s="49" t="s">
        <v>197</v>
      </c>
      <c r="B319" s="49" t="s">
        <v>26</v>
      </c>
      <c r="C319" s="49" t="s">
        <v>41</v>
      </c>
      <c r="D319" s="49" t="s">
        <v>45</v>
      </c>
      <c r="E319" s="49" t="s">
        <v>29</v>
      </c>
      <c r="F319" s="50">
        <v>3364.1900405883789</v>
      </c>
      <c r="G319" s="52">
        <v>19568.389953613281</v>
      </c>
    </row>
    <row r="320" spans="1:7">
      <c r="A320" s="49" t="s">
        <v>197</v>
      </c>
      <c r="B320" s="49" t="s">
        <v>26</v>
      </c>
      <c r="C320" s="49" t="s">
        <v>41</v>
      </c>
      <c r="D320" s="49" t="s">
        <v>43</v>
      </c>
      <c r="E320" s="49" t="s">
        <v>29</v>
      </c>
      <c r="F320" s="50">
        <v>11359.420166015625</v>
      </c>
      <c r="G320" s="52">
        <v>31155.83935546875</v>
      </c>
    </row>
    <row r="321" spans="1:7">
      <c r="A321" s="49" t="s">
        <v>197</v>
      </c>
      <c r="B321" s="49" t="s">
        <v>26</v>
      </c>
      <c r="C321" s="49" t="s">
        <v>41</v>
      </c>
      <c r="D321" s="49" t="s">
        <v>53</v>
      </c>
      <c r="E321" s="49" t="s">
        <v>29</v>
      </c>
      <c r="F321" s="50">
        <v>482.6300048828125</v>
      </c>
      <c r="G321" s="52">
        <v>3877.43994140625</v>
      </c>
    </row>
    <row r="322" spans="1:7">
      <c r="A322" s="49" t="s">
        <v>197</v>
      </c>
      <c r="B322" s="49" t="s">
        <v>26</v>
      </c>
      <c r="C322" s="49" t="s">
        <v>41</v>
      </c>
      <c r="D322" s="49" t="s">
        <v>53</v>
      </c>
      <c r="E322" s="49" t="s">
        <v>66</v>
      </c>
      <c r="F322" s="50">
        <v>1776.2900390625</v>
      </c>
      <c r="G322" s="52">
        <v>21954.91015625</v>
      </c>
    </row>
    <row r="323" spans="1:7">
      <c r="A323" s="49" t="s">
        <v>197</v>
      </c>
      <c r="B323" s="49" t="s">
        <v>26</v>
      </c>
      <c r="C323" s="49" t="s">
        <v>41</v>
      </c>
      <c r="D323" s="49" t="s">
        <v>45</v>
      </c>
      <c r="E323" s="49" t="s">
        <v>29</v>
      </c>
      <c r="F323" s="50">
        <v>1258.72998046875</v>
      </c>
      <c r="G323" s="52">
        <v>4252.56005859375</v>
      </c>
    </row>
    <row r="324" spans="1:7">
      <c r="A324" s="49" t="s">
        <v>197</v>
      </c>
      <c r="B324" s="49" t="s">
        <v>26</v>
      </c>
      <c r="C324" s="49" t="s">
        <v>41</v>
      </c>
      <c r="D324" s="49" t="s">
        <v>217</v>
      </c>
      <c r="E324" s="49" t="s">
        <v>29</v>
      </c>
      <c r="F324" s="50">
        <v>137.74000549316406</v>
      </c>
      <c r="G324" s="52">
        <v>1356.1600341796875</v>
      </c>
    </row>
    <row r="325" spans="1:7">
      <c r="A325" s="49" t="s">
        <v>197</v>
      </c>
      <c r="B325" s="49" t="s">
        <v>26</v>
      </c>
      <c r="C325" s="49" t="s">
        <v>41</v>
      </c>
      <c r="D325" s="49" t="s">
        <v>42</v>
      </c>
      <c r="E325" s="49" t="s">
        <v>55</v>
      </c>
      <c r="F325" s="50">
        <v>8047.169921875</v>
      </c>
      <c r="G325" s="52">
        <v>11390.400390625</v>
      </c>
    </row>
    <row r="326" spans="1:7">
      <c r="A326" s="49" t="s">
        <v>197</v>
      </c>
      <c r="B326" s="49" t="s">
        <v>26</v>
      </c>
      <c r="C326" s="49" t="s">
        <v>41</v>
      </c>
      <c r="D326" s="49" t="s">
        <v>44</v>
      </c>
      <c r="E326" s="49" t="s">
        <v>59</v>
      </c>
      <c r="F326" s="50">
        <v>18106.130859375</v>
      </c>
      <c r="G326" s="52">
        <v>13536</v>
      </c>
    </row>
    <row r="327" spans="1:7">
      <c r="A327" s="49" t="s">
        <v>197</v>
      </c>
      <c r="B327" s="49" t="s">
        <v>26</v>
      </c>
      <c r="C327" s="49" t="s">
        <v>41</v>
      </c>
      <c r="D327" s="49" t="s">
        <v>212</v>
      </c>
      <c r="E327" s="49" t="s">
        <v>49</v>
      </c>
      <c r="F327" s="50">
        <v>72424.53125</v>
      </c>
      <c r="G327" s="52">
        <v>278381.375</v>
      </c>
    </row>
    <row r="328" spans="1:7">
      <c r="A328" s="49" t="s">
        <v>197</v>
      </c>
      <c r="B328" s="49" t="s">
        <v>26</v>
      </c>
      <c r="C328" s="49" t="s">
        <v>41</v>
      </c>
      <c r="D328" s="49" t="s">
        <v>44</v>
      </c>
      <c r="E328" s="49" t="s">
        <v>61</v>
      </c>
      <c r="F328" s="50">
        <v>8981.2197265625</v>
      </c>
      <c r="G328" s="52">
        <v>20175</v>
      </c>
    </row>
    <row r="329" spans="1:7">
      <c r="A329" s="49" t="s">
        <v>197</v>
      </c>
      <c r="B329" s="49" t="s">
        <v>26</v>
      </c>
      <c r="C329" s="49" t="s">
        <v>41</v>
      </c>
      <c r="D329" s="49" t="s">
        <v>53</v>
      </c>
      <c r="E329" s="49" t="s">
        <v>218</v>
      </c>
      <c r="F329" s="50">
        <v>101837.4765625</v>
      </c>
      <c r="G329" s="52">
        <v>285047.6875</v>
      </c>
    </row>
    <row r="330" spans="1:7">
      <c r="A330" s="49" t="s">
        <v>197</v>
      </c>
      <c r="B330" s="49" t="s">
        <v>26</v>
      </c>
      <c r="C330" s="49" t="s">
        <v>41</v>
      </c>
      <c r="D330" s="49" t="s">
        <v>51</v>
      </c>
      <c r="E330" s="49" t="s">
        <v>29</v>
      </c>
      <c r="F330" s="50">
        <v>8495.4197998046875</v>
      </c>
      <c r="G330" s="52">
        <v>18108.289794921875</v>
      </c>
    </row>
    <row r="331" spans="1:7">
      <c r="A331" s="49" t="s">
        <v>197</v>
      </c>
      <c r="B331" s="49" t="s">
        <v>26</v>
      </c>
      <c r="C331" s="49" t="s">
        <v>41</v>
      </c>
      <c r="D331" s="49" t="s">
        <v>43</v>
      </c>
      <c r="E331" s="49" t="s">
        <v>29</v>
      </c>
      <c r="F331" s="50">
        <v>761.97000122070312</v>
      </c>
      <c r="G331" s="52">
        <v>2334.3599853515625</v>
      </c>
    </row>
    <row r="332" spans="1:7">
      <c r="A332" s="49" t="s">
        <v>197</v>
      </c>
      <c r="B332" s="49" t="s">
        <v>26</v>
      </c>
      <c r="C332" s="49" t="s">
        <v>41</v>
      </c>
      <c r="D332" s="49" t="s">
        <v>53</v>
      </c>
      <c r="E332" s="49" t="s">
        <v>52</v>
      </c>
      <c r="F332" s="50">
        <v>5548.39990234375</v>
      </c>
      <c r="G332" s="52">
        <v>21435.490234375</v>
      </c>
    </row>
    <row r="333" spans="1:7">
      <c r="A333" s="49" t="s">
        <v>197</v>
      </c>
      <c r="B333" s="49" t="s">
        <v>26</v>
      </c>
      <c r="C333" s="49" t="s">
        <v>41</v>
      </c>
      <c r="D333" s="49" t="s">
        <v>45</v>
      </c>
      <c r="E333" s="49" t="s">
        <v>29</v>
      </c>
      <c r="F333" s="50">
        <v>443.16000366210937</v>
      </c>
      <c r="G333" s="52">
        <v>1653</v>
      </c>
    </row>
    <row r="334" spans="1:7">
      <c r="A334" s="49" t="s">
        <v>197</v>
      </c>
      <c r="B334" s="49" t="s">
        <v>26</v>
      </c>
      <c r="C334" s="49" t="s">
        <v>41</v>
      </c>
      <c r="D334" s="49" t="s">
        <v>63</v>
      </c>
      <c r="E334" s="49" t="s">
        <v>29</v>
      </c>
      <c r="F334" s="50">
        <v>17072.339599609375</v>
      </c>
      <c r="G334" s="52">
        <v>28373.440185546875</v>
      </c>
    </row>
    <row r="335" spans="1:7">
      <c r="A335" s="49" t="s">
        <v>197</v>
      </c>
      <c r="B335" s="49" t="s">
        <v>26</v>
      </c>
      <c r="C335" s="49" t="s">
        <v>41</v>
      </c>
      <c r="D335" s="49" t="s">
        <v>43</v>
      </c>
      <c r="E335" s="49" t="s">
        <v>29</v>
      </c>
      <c r="F335" s="50">
        <v>1642.260009765625</v>
      </c>
      <c r="G335" s="52">
        <v>12789.60009765625</v>
      </c>
    </row>
    <row r="336" spans="1:7">
      <c r="A336" s="49" t="s">
        <v>197</v>
      </c>
      <c r="B336" s="49" t="s">
        <v>4</v>
      </c>
      <c r="C336" s="49" t="s">
        <v>41</v>
      </c>
      <c r="D336" s="49" t="s">
        <v>147</v>
      </c>
      <c r="E336" s="49" t="s">
        <v>29</v>
      </c>
      <c r="F336" s="50">
        <v>2939.219970703125</v>
      </c>
      <c r="G336" s="52">
        <v>10601.5</v>
      </c>
    </row>
    <row r="337" spans="1:7">
      <c r="A337" s="49" t="s">
        <v>197</v>
      </c>
      <c r="B337" s="49" t="s">
        <v>26</v>
      </c>
      <c r="C337" s="49" t="s">
        <v>41</v>
      </c>
      <c r="D337" s="49" t="s">
        <v>68</v>
      </c>
      <c r="E337" s="49" t="s">
        <v>49</v>
      </c>
      <c r="F337" s="50">
        <v>102059.28125</v>
      </c>
      <c r="G337" s="52">
        <v>368640</v>
      </c>
    </row>
    <row r="338" spans="1:7">
      <c r="A338" s="49" t="s">
        <v>197</v>
      </c>
      <c r="B338" s="49" t="s">
        <v>26</v>
      </c>
      <c r="C338" s="49" t="s">
        <v>41</v>
      </c>
      <c r="D338" s="49" t="s">
        <v>45</v>
      </c>
      <c r="E338" s="49" t="s">
        <v>61</v>
      </c>
      <c r="F338" s="50">
        <v>9880.7001953125</v>
      </c>
      <c r="G338" s="52">
        <v>28310.189453125</v>
      </c>
    </row>
    <row r="339" spans="1:7">
      <c r="A339" s="49" t="s">
        <v>197</v>
      </c>
      <c r="B339" s="49" t="s">
        <v>26</v>
      </c>
      <c r="C339" s="49" t="s">
        <v>41</v>
      </c>
      <c r="D339" s="49" t="s">
        <v>53</v>
      </c>
      <c r="E339" s="49" t="s">
        <v>29</v>
      </c>
      <c r="F339" s="50">
        <v>781.09002685546875</v>
      </c>
      <c r="G339" s="52">
        <v>4896.72021484375</v>
      </c>
    </row>
    <row r="340" spans="1:7">
      <c r="A340" s="49" t="s">
        <v>197</v>
      </c>
      <c r="B340" s="49" t="s">
        <v>26</v>
      </c>
      <c r="C340" s="49" t="s">
        <v>41</v>
      </c>
      <c r="D340" s="49" t="s">
        <v>199</v>
      </c>
      <c r="E340" s="49" t="s">
        <v>54</v>
      </c>
      <c r="F340" s="50">
        <v>26.940000534057617</v>
      </c>
      <c r="G340" s="52">
        <v>1447.4000244140625</v>
      </c>
    </row>
    <row r="341" spans="1:7">
      <c r="A341" s="49" t="s">
        <v>197</v>
      </c>
      <c r="B341" s="49" t="s">
        <v>26</v>
      </c>
      <c r="C341" s="49" t="s">
        <v>41</v>
      </c>
      <c r="D341" s="49" t="s">
        <v>43</v>
      </c>
      <c r="E341" s="49" t="s">
        <v>29</v>
      </c>
      <c r="F341" s="50">
        <v>32413.119903564453</v>
      </c>
      <c r="G341" s="52">
        <v>83407.888793945313</v>
      </c>
    </row>
    <row r="342" spans="1:7">
      <c r="A342" s="49" t="s">
        <v>197</v>
      </c>
      <c r="B342" s="49" t="s">
        <v>26</v>
      </c>
      <c r="C342" s="49" t="s">
        <v>41</v>
      </c>
      <c r="D342" s="49" t="s">
        <v>45</v>
      </c>
      <c r="E342" s="49" t="s">
        <v>243</v>
      </c>
      <c r="F342" s="50">
        <v>16854.48046875</v>
      </c>
      <c r="G342" s="52">
        <v>33933.87109375</v>
      </c>
    </row>
    <row r="343" spans="1:7">
      <c r="A343" s="49" t="s">
        <v>197</v>
      </c>
      <c r="B343" s="49" t="s">
        <v>26</v>
      </c>
      <c r="C343" s="49" t="s">
        <v>41</v>
      </c>
      <c r="D343" s="49" t="s">
        <v>45</v>
      </c>
      <c r="E343" s="49" t="s">
        <v>50</v>
      </c>
      <c r="F343" s="50">
        <v>12972.8701171875</v>
      </c>
      <c r="G343" s="52">
        <v>36660</v>
      </c>
    </row>
    <row r="344" spans="1:7">
      <c r="A344" s="49" t="s">
        <v>197</v>
      </c>
      <c r="B344" s="49" t="s">
        <v>26</v>
      </c>
      <c r="C344" s="49" t="s">
        <v>41</v>
      </c>
      <c r="D344" s="49" t="s">
        <v>62</v>
      </c>
      <c r="E344" s="49" t="s">
        <v>29</v>
      </c>
      <c r="F344" s="50">
        <v>19958.259765625</v>
      </c>
      <c r="G344" s="52">
        <v>13820</v>
      </c>
    </row>
    <row r="345" spans="1:7">
      <c r="A345" s="49" t="s">
        <v>197</v>
      </c>
      <c r="B345" s="49" t="s">
        <v>26</v>
      </c>
      <c r="C345" s="49" t="s">
        <v>41</v>
      </c>
      <c r="D345" s="49" t="s">
        <v>45</v>
      </c>
      <c r="E345" s="49" t="s">
        <v>47</v>
      </c>
      <c r="F345" s="50">
        <v>25105.33984375</v>
      </c>
      <c r="G345" s="52">
        <v>50954.55078125</v>
      </c>
    </row>
    <row r="346" spans="1:7">
      <c r="A346" s="49" t="s">
        <v>197</v>
      </c>
      <c r="B346" s="49" t="s">
        <v>26</v>
      </c>
      <c r="C346" s="49" t="s">
        <v>41</v>
      </c>
      <c r="D346" s="49" t="s">
        <v>45</v>
      </c>
      <c r="E346" s="49" t="s">
        <v>29</v>
      </c>
      <c r="F346" s="50">
        <v>928.969970703125</v>
      </c>
      <c r="G346" s="52">
        <v>2163.330078125</v>
      </c>
    </row>
    <row r="347" spans="1:7">
      <c r="A347" s="49" t="s">
        <v>197</v>
      </c>
      <c r="B347" s="49" t="s">
        <v>26</v>
      </c>
      <c r="C347" s="49" t="s">
        <v>41</v>
      </c>
      <c r="D347" s="49" t="s">
        <v>63</v>
      </c>
      <c r="E347" s="49" t="s">
        <v>47</v>
      </c>
      <c r="F347" s="50">
        <v>9441.599609375</v>
      </c>
      <c r="G347" s="52">
        <v>47305.8515625</v>
      </c>
    </row>
    <row r="348" spans="1:7">
      <c r="A348" s="49" t="s">
        <v>197</v>
      </c>
      <c r="B348" s="49" t="s">
        <v>26</v>
      </c>
      <c r="C348" s="49" t="s">
        <v>41</v>
      </c>
      <c r="D348" s="49" t="s">
        <v>43</v>
      </c>
      <c r="E348" s="49" t="s">
        <v>242</v>
      </c>
      <c r="F348" s="50">
        <v>1631.0400390625</v>
      </c>
      <c r="G348" s="52"/>
    </row>
    <row r="349" spans="1:7">
      <c r="A349" s="49" t="s">
        <v>197</v>
      </c>
      <c r="B349" s="49" t="s">
        <v>26</v>
      </c>
      <c r="C349" s="49" t="s">
        <v>41</v>
      </c>
      <c r="D349" s="49" t="s">
        <v>43</v>
      </c>
      <c r="E349" s="49" t="s">
        <v>52</v>
      </c>
      <c r="F349" s="50">
        <v>20099.330078125</v>
      </c>
      <c r="G349" s="52">
        <v>43875.98828125</v>
      </c>
    </row>
    <row r="350" spans="1:7">
      <c r="A350" s="49" t="s">
        <v>197</v>
      </c>
      <c r="B350" s="49" t="s">
        <v>26</v>
      </c>
      <c r="C350" s="49" t="s">
        <v>41</v>
      </c>
      <c r="D350" s="49" t="s">
        <v>57</v>
      </c>
      <c r="E350" s="49" t="s">
        <v>29</v>
      </c>
      <c r="F350" s="50">
        <v>457.04000854492187</v>
      </c>
      <c r="G350" s="52">
        <v>1398.3599853515625</v>
      </c>
    </row>
    <row r="351" spans="1:7">
      <c r="A351" s="49" t="s">
        <v>197</v>
      </c>
      <c r="B351" s="49" t="s">
        <v>26</v>
      </c>
      <c r="C351" s="49" t="s">
        <v>41</v>
      </c>
      <c r="D351" s="49" t="s">
        <v>56</v>
      </c>
      <c r="E351" s="49" t="s">
        <v>29</v>
      </c>
      <c r="F351" s="50">
        <v>121.75</v>
      </c>
      <c r="G351" s="52">
        <v>562.32000732421875</v>
      </c>
    </row>
    <row r="352" spans="1:7">
      <c r="A352" s="49" t="s">
        <v>197</v>
      </c>
      <c r="B352" s="49" t="s">
        <v>26</v>
      </c>
      <c r="C352" s="49" t="s">
        <v>41</v>
      </c>
      <c r="D352" s="49" t="s">
        <v>53</v>
      </c>
      <c r="E352" s="49" t="s">
        <v>29</v>
      </c>
      <c r="F352" s="50">
        <v>437</v>
      </c>
      <c r="G352" s="52">
        <v>2227.8599243164062</v>
      </c>
    </row>
    <row r="353" spans="1:7">
      <c r="A353" s="49" t="s">
        <v>197</v>
      </c>
      <c r="B353" s="49" t="s">
        <v>26</v>
      </c>
      <c r="C353" s="49" t="s">
        <v>41</v>
      </c>
      <c r="D353" s="49" t="s">
        <v>43</v>
      </c>
      <c r="E353" s="49" t="s">
        <v>29</v>
      </c>
      <c r="F353" s="50">
        <v>2994.739990234375</v>
      </c>
      <c r="G353" s="52">
        <v>7638.10009765625</v>
      </c>
    </row>
    <row r="354" spans="1:7">
      <c r="A354" s="49" t="s">
        <v>197</v>
      </c>
      <c r="B354" s="49" t="s">
        <v>26</v>
      </c>
      <c r="C354" s="49" t="s">
        <v>41</v>
      </c>
      <c r="D354" s="49" t="s">
        <v>42</v>
      </c>
      <c r="E354" s="49" t="s">
        <v>52</v>
      </c>
      <c r="F354" s="50">
        <v>24195.540283203125</v>
      </c>
      <c r="G354" s="52">
        <v>37235.560546875</v>
      </c>
    </row>
    <row r="355" spans="1:7">
      <c r="A355" s="49" t="s">
        <v>197</v>
      </c>
      <c r="B355" s="49" t="s">
        <v>26</v>
      </c>
      <c r="C355" s="49" t="s">
        <v>41</v>
      </c>
      <c r="D355" s="49" t="s">
        <v>62</v>
      </c>
      <c r="E355" s="49" t="s">
        <v>29</v>
      </c>
      <c r="F355" s="50">
        <v>18261.810546875</v>
      </c>
      <c r="G355" s="52">
        <v>12955</v>
      </c>
    </row>
    <row r="356" spans="1:7">
      <c r="A356" s="49" t="s">
        <v>197</v>
      </c>
      <c r="B356" s="49" t="s">
        <v>26</v>
      </c>
      <c r="C356" s="49" t="s">
        <v>41</v>
      </c>
      <c r="D356" s="49" t="s">
        <v>43</v>
      </c>
      <c r="E356" s="49" t="s">
        <v>29</v>
      </c>
      <c r="F356" s="50">
        <v>1782.1800537109375</v>
      </c>
      <c r="G356" s="52">
        <v>3921.199951171875</v>
      </c>
    </row>
    <row r="357" spans="1:7">
      <c r="A357" s="49" t="s">
        <v>197</v>
      </c>
      <c r="B357" s="49" t="s">
        <v>26</v>
      </c>
      <c r="C357" s="49" t="s">
        <v>69</v>
      </c>
      <c r="D357" s="49" t="s">
        <v>71</v>
      </c>
      <c r="E357" s="49" t="s">
        <v>29</v>
      </c>
      <c r="F357" s="50">
        <v>568.70001220703125</v>
      </c>
      <c r="G357" s="52">
        <v>1903.31005859375</v>
      </c>
    </row>
    <row r="358" spans="1:7">
      <c r="A358" s="49" t="s">
        <v>197</v>
      </c>
      <c r="B358" s="49" t="s">
        <v>26</v>
      </c>
      <c r="C358" s="49" t="s">
        <v>69</v>
      </c>
      <c r="D358" s="49" t="s">
        <v>72</v>
      </c>
      <c r="E358" s="49" t="s">
        <v>73</v>
      </c>
      <c r="F358" s="50">
        <v>21051.26953125</v>
      </c>
      <c r="G358" s="52">
        <v>74732.078125</v>
      </c>
    </row>
    <row r="359" spans="1:7">
      <c r="A359" s="49" t="s">
        <v>197</v>
      </c>
      <c r="B359" s="49" t="s">
        <v>26</v>
      </c>
      <c r="C359" s="49" t="s">
        <v>69</v>
      </c>
      <c r="D359" s="49" t="s">
        <v>71</v>
      </c>
      <c r="E359" s="49" t="s">
        <v>29</v>
      </c>
      <c r="F359" s="50">
        <v>2402.4800415039062</v>
      </c>
      <c r="G359" s="52">
        <v>12836.41015625</v>
      </c>
    </row>
    <row r="360" spans="1:7">
      <c r="A360" s="49" t="s">
        <v>197</v>
      </c>
      <c r="B360" s="49" t="s">
        <v>26</v>
      </c>
      <c r="C360" s="49" t="s">
        <v>69</v>
      </c>
      <c r="D360" s="49" t="s">
        <v>77</v>
      </c>
      <c r="E360" s="49" t="s">
        <v>29</v>
      </c>
      <c r="F360" s="50">
        <v>381.01998901367187</v>
      </c>
      <c r="G360" s="52">
        <v>545.29998779296875</v>
      </c>
    </row>
    <row r="361" spans="1:7">
      <c r="A361" s="49" t="s">
        <v>197</v>
      </c>
      <c r="B361" s="49" t="s">
        <v>26</v>
      </c>
      <c r="C361" s="49" t="s">
        <v>69</v>
      </c>
      <c r="D361" s="49" t="s">
        <v>74</v>
      </c>
      <c r="E361" s="49" t="s">
        <v>29</v>
      </c>
      <c r="F361" s="50">
        <v>136.08000183105469</v>
      </c>
      <c r="G361" s="52">
        <v>587.8499755859375</v>
      </c>
    </row>
    <row r="362" spans="1:7">
      <c r="A362" s="49" t="s">
        <v>197</v>
      </c>
      <c r="B362" s="49" t="s">
        <v>26</v>
      </c>
      <c r="C362" s="49" t="s">
        <v>69</v>
      </c>
      <c r="D362" s="49" t="s">
        <v>82</v>
      </c>
      <c r="E362" s="49" t="s">
        <v>66</v>
      </c>
      <c r="F362" s="50">
        <v>640</v>
      </c>
      <c r="G362" s="52">
        <v>2028.4000244140625</v>
      </c>
    </row>
    <row r="363" spans="1:7">
      <c r="A363" s="49" t="s">
        <v>197</v>
      </c>
      <c r="B363" s="49" t="s">
        <v>26</v>
      </c>
      <c r="C363" s="49" t="s">
        <v>69</v>
      </c>
      <c r="D363" s="49" t="s">
        <v>71</v>
      </c>
      <c r="E363" s="49" t="s">
        <v>29</v>
      </c>
      <c r="F363" s="50">
        <v>29285.430603027344</v>
      </c>
      <c r="G363" s="52">
        <v>141707.447265625</v>
      </c>
    </row>
    <row r="364" spans="1:7">
      <c r="A364" s="49" t="s">
        <v>197</v>
      </c>
      <c r="B364" s="49" t="s">
        <v>26</v>
      </c>
      <c r="C364" s="49" t="s">
        <v>69</v>
      </c>
      <c r="D364" s="49" t="s">
        <v>70</v>
      </c>
      <c r="E364" s="49" t="s">
        <v>29</v>
      </c>
      <c r="F364" s="50">
        <v>1521.8199920654297</v>
      </c>
      <c r="G364" s="52">
        <v>10205</v>
      </c>
    </row>
    <row r="365" spans="1:7">
      <c r="A365" s="49" t="s">
        <v>197</v>
      </c>
      <c r="B365" s="49" t="s">
        <v>26</v>
      </c>
      <c r="C365" s="49" t="s">
        <v>69</v>
      </c>
      <c r="D365" s="49" t="s">
        <v>70</v>
      </c>
      <c r="E365" s="49" t="s">
        <v>52</v>
      </c>
      <c r="F365" s="50">
        <v>741.6300048828125</v>
      </c>
      <c r="G365" s="52">
        <v>27819.80078125</v>
      </c>
    </row>
    <row r="366" spans="1:7">
      <c r="A366" s="49" t="s">
        <v>197</v>
      </c>
      <c r="B366" s="49" t="s">
        <v>26</v>
      </c>
      <c r="C366" s="49" t="s">
        <v>69</v>
      </c>
      <c r="D366" s="49" t="s">
        <v>82</v>
      </c>
      <c r="E366" s="49" t="s">
        <v>89</v>
      </c>
      <c r="F366" s="50">
        <v>24377.650390625</v>
      </c>
      <c r="G366" s="52">
        <v>82758.0390625</v>
      </c>
    </row>
    <row r="367" spans="1:7">
      <c r="A367" s="49" t="s">
        <v>197</v>
      </c>
      <c r="B367" s="49" t="s">
        <v>26</v>
      </c>
      <c r="C367" s="49" t="s">
        <v>69</v>
      </c>
      <c r="D367" s="49" t="s">
        <v>74</v>
      </c>
      <c r="E367" s="49" t="s">
        <v>29</v>
      </c>
      <c r="F367" s="50">
        <v>17143.169921875</v>
      </c>
      <c r="G367" s="52">
        <v>44677.37109375</v>
      </c>
    </row>
    <row r="368" spans="1:7">
      <c r="A368" s="49" t="s">
        <v>197</v>
      </c>
      <c r="B368" s="49" t="s">
        <v>26</v>
      </c>
      <c r="C368" s="49" t="s">
        <v>69</v>
      </c>
      <c r="D368" s="49" t="s">
        <v>71</v>
      </c>
      <c r="E368" s="49" t="s">
        <v>29</v>
      </c>
      <c r="F368" s="50">
        <v>2860.840087890625</v>
      </c>
      <c r="G368" s="52">
        <v>19515.109375</v>
      </c>
    </row>
    <row r="369" spans="1:7">
      <c r="A369" s="49" t="s">
        <v>197</v>
      </c>
      <c r="B369" s="49" t="s">
        <v>26</v>
      </c>
      <c r="C369" s="49" t="s">
        <v>69</v>
      </c>
      <c r="D369" s="49" t="s">
        <v>82</v>
      </c>
      <c r="E369" s="49" t="s">
        <v>52</v>
      </c>
      <c r="F369" s="50">
        <v>969.3800048828125</v>
      </c>
      <c r="G369" s="52">
        <v>3476.469970703125</v>
      </c>
    </row>
    <row r="370" spans="1:7">
      <c r="A370" s="49" t="s">
        <v>197</v>
      </c>
      <c r="B370" s="49" t="s">
        <v>26</v>
      </c>
      <c r="C370" s="49" t="s">
        <v>69</v>
      </c>
      <c r="D370" s="49" t="s">
        <v>74</v>
      </c>
      <c r="E370" s="49" t="s">
        <v>29</v>
      </c>
      <c r="F370" s="50">
        <v>50.349998474121094</v>
      </c>
      <c r="G370" s="52">
        <v>690.739990234375</v>
      </c>
    </row>
    <row r="371" spans="1:7">
      <c r="A371" s="49" t="s">
        <v>197</v>
      </c>
      <c r="B371" s="49" t="s">
        <v>26</v>
      </c>
      <c r="C371" s="49" t="s">
        <v>69</v>
      </c>
      <c r="D371" s="49" t="s">
        <v>71</v>
      </c>
      <c r="E371" s="49" t="s">
        <v>29</v>
      </c>
      <c r="F371" s="50">
        <v>852.90999984741211</v>
      </c>
      <c r="G371" s="52">
        <v>11894.969512939453</v>
      </c>
    </row>
    <row r="372" spans="1:7">
      <c r="A372" s="49" t="s">
        <v>197</v>
      </c>
      <c r="B372" s="49" t="s">
        <v>26</v>
      </c>
      <c r="C372" s="49" t="s">
        <v>69</v>
      </c>
      <c r="D372" s="49" t="s">
        <v>71</v>
      </c>
      <c r="E372" s="49" t="s">
        <v>46</v>
      </c>
      <c r="F372" s="50">
        <v>3333.030029296875</v>
      </c>
      <c r="G372" s="52">
        <v>27293.2109375</v>
      </c>
    </row>
    <row r="373" spans="1:7">
      <c r="A373" s="49" t="s">
        <v>197</v>
      </c>
      <c r="B373" s="49" t="s">
        <v>26</v>
      </c>
      <c r="C373" s="49" t="s">
        <v>69</v>
      </c>
      <c r="D373" s="49" t="s">
        <v>74</v>
      </c>
      <c r="E373" s="49" t="s">
        <v>66</v>
      </c>
      <c r="F373" s="50">
        <v>3899.830078125</v>
      </c>
      <c r="G373" s="52">
        <v>11902.1396484375</v>
      </c>
    </row>
    <row r="374" spans="1:7">
      <c r="A374" s="49" t="s">
        <v>197</v>
      </c>
      <c r="B374" s="49" t="s">
        <v>26</v>
      </c>
      <c r="C374" s="49" t="s">
        <v>69</v>
      </c>
      <c r="D374" s="49" t="s">
        <v>74</v>
      </c>
      <c r="E374" s="49" t="s">
        <v>29</v>
      </c>
      <c r="F374" s="50">
        <v>16294.919921875</v>
      </c>
      <c r="G374" s="52">
        <v>64798.0390625</v>
      </c>
    </row>
    <row r="375" spans="1:7">
      <c r="A375" s="49" t="s">
        <v>197</v>
      </c>
      <c r="B375" s="49" t="s">
        <v>26</v>
      </c>
      <c r="C375" s="49" t="s">
        <v>69</v>
      </c>
      <c r="D375" s="49" t="s">
        <v>71</v>
      </c>
      <c r="E375" s="49" t="s">
        <v>66</v>
      </c>
      <c r="F375" s="50">
        <v>117142.30859375</v>
      </c>
      <c r="G375" s="52">
        <v>507334.8046875</v>
      </c>
    </row>
    <row r="376" spans="1:7">
      <c r="A376" s="49" t="s">
        <v>197</v>
      </c>
      <c r="B376" s="49" t="s">
        <v>26</v>
      </c>
      <c r="C376" s="49" t="s">
        <v>69</v>
      </c>
      <c r="D376" s="49" t="s">
        <v>71</v>
      </c>
      <c r="E376" s="49" t="s">
        <v>29</v>
      </c>
      <c r="F376" s="50">
        <v>4812.56982421875</v>
      </c>
      <c r="G376" s="52">
        <v>21077.6796875</v>
      </c>
    </row>
    <row r="377" spans="1:7">
      <c r="A377" s="49" t="s">
        <v>197</v>
      </c>
      <c r="B377" s="49" t="s">
        <v>26</v>
      </c>
      <c r="C377" s="49" t="s">
        <v>69</v>
      </c>
      <c r="D377" s="49" t="s">
        <v>70</v>
      </c>
      <c r="E377" s="49" t="s">
        <v>73</v>
      </c>
      <c r="F377" s="50">
        <v>22425.369140625</v>
      </c>
      <c r="G377" s="52">
        <v>117692.28125</v>
      </c>
    </row>
    <row r="378" spans="1:7">
      <c r="A378" s="49" t="s">
        <v>197</v>
      </c>
      <c r="B378" s="49" t="s">
        <v>26</v>
      </c>
      <c r="C378" s="49" t="s">
        <v>69</v>
      </c>
      <c r="D378" s="49" t="s">
        <v>76</v>
      </c>
      <c r="E378" s="49" t="s">
        <v>29</v>
      </c>
      <c r="F378" s="50">
        <v>97.660003662109375</v>
      </c>
      <c r="G378" s="52">
        <v>381.70001220703125</v>
      </c>
    </row>
    <row r="379" spans="1:7">
      <c r="A379" s="49" t="s">
        <v>197</v>
      </c>
      <c r="B379" s="49" t="s">
        <v>26</v>
      </c>
      <c r="C379" s="49" t="s">
        <v>69</v>
      </c>
      <c r="D379" s="49" t="s">
        <v>71</v>
      </c>
      <c r="E379" s="49" t="s">
        <v>73</v>
      </c>
      <c r="F379" s="50">
        <v>23810</v>
      </c>
      <c r="G379" s="52">
        <v>105144</v>
      </c>
    </row>
    <row r="380" spans="1:7">
      <c r="A380" s="49" t="s">
        <v>197</v>
      </c>
      <c r="B380" s="49" t="s">
        <v>26</v>
      </c>
      <c r="C380" s="49" t="s">
        <v>69</v>
      </c>
      <c r="D380" s="49" t="s">
        <v>74</v>
      </c>
      <c r="E380" s="49" t="s">
        <v>29</v>
      </c>
      <c r="F380" s="50">
        <v>9896.1201171875</v>
      </c>
      <c r="G380" s="52">
        <v>165456.513671875</v>
      </c>
    </row>
    <row r="381" spans="1:7">
      <c r="A381" s="49" t="s">
        <v>197</v>
      </c>
      <c r="B381" s="49" t="s">
        <v>26</v>
      </c>
      <c r="C381" s="49" t="s">
        <v>69</v>
      </c>
      <c r="D381" s="49" t="s">
        <v>82</v>
      </c>
      <c r="E381" s="49" t="s">
        <v>29</v>
      </c>
      <c r="F381" s="50">
        <v>622.78997802734375</v>
      </c>
      <c r="G381" s="52">
        <v>6389.7001953125</v>
      </c>
    </row>
    <row r="382" spans="1:7">
      <c r="A382" s="49" t="s">
        <v>197</v>
      </c>
      <c r="B382" s="49" t="s">
        <v>26</v>
      </c>
      <c r="C382" s="49" t="s">
        <v>69</v>
      </c>
      <c r="D382" s="49" t="s">
        <v>71</v>
      </c>
      <c r="E382" s="49" t="s">
        <v>66</v>
      </c>
      <c r="F382" s="50">
        <v>11216.5400390625</v>
      </c>
      <c r="G382" s="52">
        <v>92711.8125</v>
      </c>
    </row>
    <row r="383" spans="1:7">
      <c r="A383" s="49" t="s">
        <v>197</v>
      </c>
      <c r="B383" s="49" t="s">
        <v>26</v>
      </c>
      <c r="C383" s="49" t="s">
        <v>69</v>
      </c>
      <c r="D383" s="49" t="s">
        <v>71</v>
      </c>
      <c r="E383" s="49" t="s">
        <v>29</v>
      </c>
      <c r="F383" s="50">
        <v>19467.470703125</v>
      </c>
      <c r="G383" s="52">
        <v>90750.2265625</v>
      </c>
    </row>
    <row r="384" spans="1:7">
      <c r="A384" s="49" t="s">
        <v>197</v>
      </c>
      <c r="B384" s="49" t="s">
        <v>26</v>
      </c>
      <c r="C384" s="49" t="s">
        <v>69</v>
      </c>
      <c r="D384" s="49" t="s">
        <v>74</v>
      </c>
      <c r="E384" s="49" t="s">
        <v>49</v>
      </c>
      <c r="F384" s="50">
        <v>11495.9599609375</v>
      </c>
      <c r="G384" s="52">
        <v>51840</v>
      </c>
    </row>
    <row r="385" spans="1:7">
      <c r="A385" s="49" t="s">
        <v>197</v>
      </c>
      <c r="B385" s="49" t="s">
        <v>26</v>
      </c>
      <c r="C385" s="49" t="s">
        <v>69</v>
      </c>
      <c r="D385" s="49" t="s">
        <v>71</v>
      </c>
      <c r="E385" s="49" t="s">
        <v>29</v>
      </c>
      <c r="F385" s="50">
        <v>541.59002685546875</v>
      </c>
      <c r="G385" s="52">
        <v>5046.47021484375</v>
      </c>
    </row>
    <row r="386" spans="1:7">
      <c r="A386" s="49" t="s">
        <v>197</v>
      </c>
      <c r="B386" s="49" t="s">
        <v>26</v>
      </c>
      <c r="C386" s="49" t="s">
        <v>69</v>
      </c>
      <c r="D386" s="49" t="s">
        <v>84</v>
      </c>
      <c r="E386" s="49" t="s">
        <v>29</v>
      </c>
      <c r="F386" s="50">
        <v>308.45001220703125</v>
      </c>
      <c r="G386" s="52">
        <v>5460.43017578125</v>
      </c>
    </row>
    <row r="387" spans="1:7">
      <c r="A387" s="49" t="s">
        <v>197</v>
      </c>
      <c r="B387" s="49" t="s">
        <v>26</v>
      </c>
      <c r="C387" s="49" t="s">
        <v>69</v>
      </c>
      <c r="D387" s="49" t="s">
        <v>71</v>
      </c>
      <c r="E387" s="49" t="s">
        <v>29</v>
      </c>
      <c r="F387" s="50">
        <v>2908.919921875</v>
      </c>
      <c r="G387" s="52">
        <v>9927</v>
      </c>
    </row>
    <row r="388" spans="1:7">
      <c r="A388" s="49" t="s">
        <v>197</v>
      </c>
      <c r="B388" s="49" t="s">
        <v>26</v>
      </c>
      <c r="C388" s="49" t="s">
        <v>69</v>
      </c>
      <c r="D388" s="49" t="s">
        <v>71</v>
      </c>
      <c r="E388" s="49" t="s">
        <v>29</v>
      </c>
      <c r="F388" s="50">
        <v>386.92001342773437</v>
      </c>
      <c r="G388" s="52">
        <v>4677.330078125</v>
      </c>
    </row>
    <row r="389" spans="1:7">
      <c r="A389" s="49" t="s">
        <v>197</v>
      </c>
      <c r="B389" s="49" t="s">
        <v>26</v>
      </c>
      <c r="C389" s="49" t="s">
        <v>69</v>
      </c>
      <c r="D389" s="49" t="s">
        <v>82</v>
      </c>
      <c r="E389" s="49" t="s">
        <v>52</v>
      </c>
      <c r="F389" s="50">
        <v>219.53999328613281</v>
      </c>
      <c r="G389" s="52">
        <v>363</v>
      </c>
    </row>
    <row r="390" spans="1:7">
      <c r="A390" s="49" t="s">
        <v>197</v>
      </c>
      <c r="B390" s="49" t="s">
        <v>26</v>
      </c>
      <c r="C390" s="49" t="s">
        <v>69</v>
      </c>
      <c r="D390" s="49" t="s">
        <v>244</v>
      </c>
      <c r="E390" s="49" t="s">
        <v>73</v>
      </c>
      <c r="F390" s="50">
        <v>24183.509765625</v>
      </c>
      <c r="G390" s="52">
        <v>109566</v>
      </c>
    </row>
    <row r="391" spans="1:7">
      <c r="A391" s="49" t="s">
        <v>197</v>
      </c>
      <c r="B391" s="49" t="s">
        <v>26</v>
      </c>
      <c r="C391" s="49" t="s">
        <v>69</v>
      </c>
      <c r="D391" s="49" t="s">
        <v>82</v>
      </c>
      <c r="E391" s="49" t="s">
        <v>29</v>
      </c>
      <c r="F391" s="50">
        <v>30.840000152587891</v>
      </c>
      <c r="G391" s="52">
        <v>308.79998779296875</v>
      </c>
    </row>
    <row r="392" spans="1:7">
      <c r="A392" s="49" t="s">
        <v>197</v>
      </c>
      <c r="B392" s="49" t="s">
        <v>26</v>
      </c>
      <c r="C392" s="49" t="s">
        <v>69</v>
      </c>
      <c r="D392" s="49" t="s">
        <v>82</v>
      </c>
      <c r="E392" s="49" t="s">
        <v>46</v>
      </c>
      <c r="F392" s="50">
        <v>1428.8299560546875</v>
      </c>
      <c r="G392" s="52">
        <v>9753</v>
      </c>
    </row>
    <row r="393" spans="1:7">
      <c r="A393" s="49" t="s">
        <v>197</v>
      </c>
      <c r="B393" s="49" t="s">
        <v>26</v>
      </c>
      <c r="C393" s="49" t="s">
        <v>69</v>
      </c>
      <c r="D393" s="49" t="s">
        <v>71</v>
      </c>
      <c r="E393" s="49" t="s">
        <v>54</v>
      </c>
      <c r="F393" s="50">
        <v>19221.619140625</v>
      </c>
      <c r="G393" s="52">
        <v>69674.7890625</v>
      </c>
    </row>
    <row r="394" spans="1:7">
      <c r="A394" s="49" t="s">
        <v>197</v>
      </c>
      <c r="B394" s="49" t="s">
        <v>26</v>
      </c>
      <c r="C394" s="49" t="s">
        <v>69</v>
      </c>
      <c r="D394" s="49" t="s">
        <v>71</v>
      </c>
      <c r="E394" s="49" t="s">
        <v>29</v>
      </c>
      <c r="F394" s="50">
        <v>6384.2898559570312</v>
      </c>
      <c r="G394" s="52">
        <v>35248.8505859375</v>
      </c>
    </row>
    <row r="395" spans="1:7">
      <c r="A395" s="49" t="s">
        <v>197</v>
      </c>
      <c r="B395" s="49" t="s">
        <v>26</v>
      </c>
      <c r="C395" s="49" t="s">
        <v>69</v>
      </c>
      <c r="D395" s="49" t="s">
        <v>71</v>
      </c>
      <c r="E395" s="49" t="s">
        <v>218</v>
      </c>
      <c r="F395" s="50">
        <v>15117.4697265625</v>
      </c>
      <c r="G395" s="52">
        <v>94045.71875</v>
      </c>
    </row>
    <row r="396" spans="1:7">
      <c r="A396" s="49" t="s">
        <v>197</v>
      </c>
      <c r="B396" s="49" t="s">
        <v>26</v>
      </c>
      <c r="C396" s="49" t="s">
        <v>69</v>
      </c>
      <c r="D396" s="49" t="s">
        <v>71</v>
      </c>
      <c r="E396" s="49" t="s">
        <v>46</v>
      </c>
      <c r="F396" s="50">
        <v>3808.85009765625</v>
      </c>
      <c r="G396" s="52">
        <v>37150</v>
      </c>
    </row>
    <row r="397" spans="1:7">
      <c r="A397" s="49" t="s">
        <v>197</v>
      </c>
      <c r="B397" s="49" t="s">
        <v>26</v>
      </c>
      <c r="C397" s="49" t="s">
        <v>69</v>
      </c>
      <c r="D397" s="49" t="s">
        <v>70</v>
      </c>
      <c r="E397" s="49" t="s">
        <v>29</v>
      </c>
      <c r="F397" s="50">
        <v>15.420000076293945</v>
      </c>
      <c r="G397" s="52">
        <v>151.39999389648437</v>
      </c>
    </row>
    <row r="398" spans="1:7">
      <c r="A398" s="49" t="s">
        <v>197</v>
      </c>
      <c r="B398" s="49" t="s">
        <v>26</v>
      </c>
      <c r="C398" s="49" t="s">
        <v>69</v>
      </c>
      <c r="D398" s="49" t="s">
        <v>84</v>
      </c>
      <c r="E398" s="49" t="s">
        <v>29</v>
      </c>
      <c r="F398" s="50">
        <v>226.80000305175781</v>
      </c>
      <c r="G398" s="52">
        <v>944.5</v>
      </c>
    </row>
    <row r="399" spans="1:7">
      <c r="A399" s="49" t="s">
        <v>197</v>
      </c>
      <c r="B399" s="49" t="s">
        <v>26</v>
      </c>
      <c r="C399" s="49" t="s">
        <v>69</v>
      </c>
      <c r="D399" s="49" t="s">
        <v>75</v>
      </c>
      <c r="E399" s="49" t="s">
        <v>29</v>
      </c>
      <c r="F399" s="50">
        <v>850.03997802734375</v>
      </c>
      <c r="G399" s="52">
        <v>3397.699951171875</v>
      </c>
    </row>
    <row r="400" spans="1:7">
      <c r="A400" s="49" t="s">
        <v>197</v>
      </c>
      <c r="B400" s="49" t="s">
        <v>26</v>
      </c>
      <c r="C400" s="49" t="s">
        <v>69</v>
      </c>
      <c r="D400" s="49" t="s">
        <v>75</v>
      </c>
      <c r="E400" s="49" t="s">
        <v>29</v>
      </c>
      <c r="F400" s="50">
        <v>733.1500244140625</v>
      </c>
      <c r="G400" s="52">
        <v>8392.0302734375</v>
      </c>
    </row>
    <row r="401" spans="1:7">
      <c r="A401" s="49" t="s">
        <v>197</v>
      </c>
      <c r="B401" s="49" t="s">
        <v>182</v>
      </c>
      <c r="C401" s="49" t="s">
        <v>69</v>
      </c>
      <c r="D401" s="49" t="s">
        <v>82</v>
      </c>
      <c r="E401" s="49" t="s">
        <v>52</v>
      </c>
      <c r="F401" s="50">
        <v>341.6199951171875</v>
      </c>
      <c r="G401" s="52">
        <v>2567.47998046875</v>
      </c>
    </row>
    <row r="402" spans="1:7">
      <c r="A402" s="49" t="s">
        <v>197</v>
      </c>
      <c r="B402" s="49" t="s">
        <v>26</v>
      </c>
      <c r="C402" s="49" t="s">
        <v>69</v>
      </c>
      <c r="D402" s="49" t="s">
        <v>84</v>
      </c>
      <c r="E402" s="49" t="s">
        <v>29</v>
      </c>
      <c r="F402" s="50">
        <v>3858.2900390625</v>
      </c>
      <c r="G402" s="52">
        <v>16145</v>
      </c>
    </row>
    <row r="403" spans="1:7">
      <c r="A403" s="49" t="s">
        <v>197</v>
      </c>
      <c r="B403" s="49" t="s">
        <v>26</v>
      </c>
      <c r="C403" s="49" t="s">
        <v>69</v>
      </c>
      <c r="D403" s="49" t="s">
        <v>74</v>
      </c>
      <c r="E403" s="49" t="s">
        <v>29</v>
      </c>
      <c r="F403" s="50">
        <v>36251.4609375</v>
      </c>
      <c r="G403" s="52">
        <v>71385.2001953125</v>
      </c>
    </row>
    <row r="404" spans="1:7">
      <c r="A404" s="49" t="s">
        <v>197</v>
      </c>
      <c r="B404" s="49" t="s">
        <v>26</v>
      </c>
      <c r="C404" s="49" t="s">
        <v>69</v>
      </c>
      <c r="D404" s="49" t="s">
        <v>74</v>
      </c>
      <c r="E404" s="49" t="s">
        <v>81</v>
      </c>
      <c r="F404" s="50">
        <v>62029.048828125</v>
      </c>
      <c r="G404" s="52">
        <v>176425.3125</v>
      </c>
    </row>
    <row r="405" spans="1:7">
      <c r="A405" s="49" t="s">
        <v>197</v>
      </c>
      <c r="B405" s="49" t="s">
        <v>26</v>
      </c>
      <c r="C405" s="49" t="s">
        <v>69</v>
      </c>
      <c r="D405" s="49" t="s">
        <v>71</v>
      </c>
      <c r="E405" s="49" t="s">
        <v>29</v>
      </c>
      <c r="F405" s="50">
        <v>8371.490234375</v>
      </c>
      <c r="G405" s="52">
        <v>7860.31982421875</v>
      </c>
    </row>
    <row r="406" spans="1:7">
      <c r="A406" s="49" t="s">
        <v>197</v>
      </c>
      <c r="B406" s="49" t="s">
        <v>26</v>
      </c>
      <c r="C406" s="49" t="s">
        <v>69</v>
      </c>
      <c r="D406" s="49" t="s">
        <v>71</v>
      </c>
      <c r="E406" s="49" t="s">
        <v>29</v>
      </c>
      <c r="F406" s="50">
        <v>4427.10009765625</v>
      </c>
      <c r="G406" s="52">
        <v>18120.900390625</v>
      </c>
    </row>
    <row r="407" spans="1:7">
      <c r="A407" s="49" t="s">
        <v>197</v>
      </c>
      <c r="B407" s="49" t="s">
        <v>26</v>
      </c>
      <c r="C407" s="49" t="s">
        <v>69</v>
      </c>
      <c r="D407" s="49" t="s">
        <v>74</v>
      </c>
      <c r="E407" s="49" t="s">
        <v>29</v>
      </c>
      <c r="F407" s="50">
        <v>3244.4501037597656</v>
      </c>
      <c r="G407" s="52">
        <v>15551.509765625</v>
      </c>
    </row>
    <row r="408" spans="1:7">
      <c r="A408" s="49" t="s">
        <v>197</v>
      </c>
      <c r="B408" s="49" t="s">
        <v>26</v>
      </c>
      <c r="C408" s="49" t="s">
        <v>69</v>
      </c>
      <c r="D408" s="49" t="s">
        <v>82</v>
      </c>
      <c r="E408" s="49" t="s">
        <v>29</v>
      </c>
      <c r="F408" s="50">
        <v>2049.6700210571289</v>
      </c>
      <c r="G408" s="52">
        <v>13829.410461425781</v>
      </c>
    </row>
    <row r="409" spans="1:7">
      <c r="A409" s="49" t="s">
        <v>197</v>
      </c>
      <c r="B409" s="49" t="s">
        <v>26</v>
      </c>
      <c r="C409" s="49" t="s">
        <v>69</v>
      </c>
      <c r="D409" s="49" t="s">
        <v>70</v>
      </c>
      <c r="E409" s="49" t="s">
        <v>66</v>
      </c>
      <c r="F409" s="50">
        <v>16952.759765625</v>
      </c>
      <c r="G409" s="52">
        <v>99573.078125</v>
      </c>
    </row>
    <row r="410" spans="1:7">
      <c r="A410" s="49" t="s">
        <v>197</v>
      </c>
      <c r="B410" s="49" t="s">
        <v>26</v>
      </c>
      <c r="C410" s="49" t="s">
        <v>69</v>
      </c>
      <c r="D410" s="49" t="s">
        <v>74</v>
      </c>
      <c r="E410" s="49" t="s">
        <v>29</v>
      </c>
      <c r="F410" s="50">
        <v>12195.65966796875</v>
      </c>
      <c r="G410" s="52">
        <v>59632.7294921875</v>
      </c>
    </row>
    <row r="411" spans="1:7">
      <c r="A411" s="49" t="s">
        <v>197</v>
      </c>
      <c r="B411" s="49" t="s">
        <v>26</v>
      </c>
      <c r="C411" s="49" t="s">
        <v>69</v>
      </c>
      <c r="D411" s="49" t="s">
        <v>71</v>
      </c>
      <c r="E411" s="49" t="s">
        <v>29</v>
      </c>
      <c r="F411" s="50">
        <v>6333.75</v>
      </c>
      <c r="G411" s="52">
        <v>37081.7890625</v>
      </c>
    </row>
    <row r="412" spans="1:7">
      <c r="A412" s="49" t="s">
        <v>197</v>
      </c>
      <c r="B412" s="49" t="s">
        <v>26</v>
      </c>
      <c r="C412" s="49" t="s">
        <v>69</v>
      </c>
      <c r="D412" s="49" t="s">
        <v>82</v>
      </c>
      <c r="E412" s="49" t="s">
        <v>29</v>
      </c>
      <c r="F412" s="50">
        <v>90.510002136230469</v>
      </c>
      <c r="G412" s="52">
        <v>335.92999267578125</v>
      </c>
    </row>
    <row r="413" spans="1:7">
      <c r="A413" s="49" t="s">
        <v>197</v>
      </c>
      <c r="B413" s="49" t="s">
        <v>26</v>
      </c>
      <c r="C413" s="49" t="s">
        <v>69</v>
      </c>
      <c r="D413" s="49" t="s">
        <v>71</v>
      </c>
      <c r="E413" s="49" t="s">
        <v>29</v>
      </c>
      <c r="F413" s="50">
        <v>10933.570190429688</v>
      </c>
      <c r="G413" s="52">
        <v>249163.96484375</v>
      </c>
    </row>
    <row r="414" spans="1:7">
      <c r="A414" s="49" t="s">
        <v>197</v>
      </c>
      <c r="B414" s="49" t="s">
        <v>2</v>
      </c>
      <c r="C414" s="49" t="s">
        <v>69</v>
      </c>
      <c r="D414" s="49" t="s">
        <v>179</v>
      </c>
      <c r="E414" s="49" t="s">
        <v>29</v>
      </c>
      <c r="F414" s="50">
        <v>41.459999084472656</v>
      </c>
      <c r="G414" s="52">
        <v>1122.699951171875</v>
      </c>
    </row>
    <row r="415" spans="1:7">
      <c r="A415" s="49" t="s">
        <v>197</v>
      </c>
      <c r="B415" s="49" t="s">
        <v>26</v>
      </c>
      <c r="C415" s="49" t="s">
        <v>69</v>
      </c>
      <c r="D415" s="49" t="s">
        <v>82</v>
      </c>
      <c r="E415" s="49" t="s">
        <v>29</v>
      </c>
      <c r="F415" s="50">
        <v>152.41000366210937</v>
      </c>
      <c r="G415" s="52">
        <v>717.82000732421875</v>
      </c>
    </row>
    <row r="416" spans="1:7">
      <c r="A416" s="49" t="s">
        <v>197</v>
      </c>
      <c r="B416" s="49" t="s">
        <v>26</v>
      </c>
      <c r="C416" s="49" t="s">
        <v>69</v>
      </c>
      <c r="D416" s="49" t="s">
        <v>78</v>
      </c>
      <c r="E416" s="49" t="s">
        <v>29</v>
      </c>
      <c r="F416" s="50">
        <v>10918.080078125</v>
      </c>
      <c r="G416" s="52">
        <v>18310</v>
      </c>
    </row>
    <row r="417" spans="1:7">
      <c r="A417" s="49" t="s">
        <v>197</v>
      </c>
      <c r="B417" s="49" t="s">
        <v>26</v>
      </c>
      <c r="C417" s="49" t="s">
        <v>69</v>
      </c>
      <c r="D417" s="49" t="s">
        <v>78</v>
      </c>
      <c r="E417" s="49" t="s">
        <v>29</v>
      </c>
      <c r="F417" s="50">
        <v>1700.530029296875</v>
      </c>
      <c r="G417" s="52">
        <v>3107</v>
      </c>
    </row>
    <row r="418" spans="1:7">
      <c r="A418" s="49" t="s">
        <v>197</v>
      </c>
      <c r="B418" s="49" t="s">
        <v>26</v>
      </c>
      <c r="C418" s="49" t="s">
        <v>69</v>
      </c>
      <c r="D418" s="49" t="s">
        <v>71</v>
      </c>
      <c r="E418" s="49" t="s">
        <v>29</v>
      </c>
      <c r="F418" s="50">
        <v>4130</v>
      </c>
      <c r="G418" s="52">
        <v>17587</v>
      </c>
    </row>
    <row r="419" spans="1:7">
      <c r="A419" s="49" t="s">
        <v>197</v>
      </c>
      <c r="B419" s="49" t="s">
        <v>26</v>
      </c>
      <c r="C419" s="49" t="s">
        <v>69</v>
      </c>
      <c r="D419" s="49" t="s">
        <v>71</v>
      </c>
      <c r="E419" s="49" t="s">
        <v>73</v>
      </c>
      <c r="F419" s="50">
        <v>20148.76953125</v>
      </c>
      <c r="G419" s="52">
        <v>80250</v>
      </c>
    </row>
    <row r="420" spans="1:7">
      <c r="A420" s="49" t="s">
        <v>197</v>
      </c>
      <c r="B420" s="49" t="s">
        <v>26</v>
      </c>
      <c r="C420" s="49" t="s">
        <v>69</v>
      </c>
      <c r="D420" s="49" t="s">
        <v>71</v>
      </c>
      <c r="E420" s="49" t="s">
        <v>29</v>
      </c>
      <c r="F420" s="50">
        <v>1588.4000244140625</v>
      </c>
      <c r="G420" s="52">
        <v>5703.2001953125</v>
      </c>
    </row>
    <row r="421" spans="1:7">
      <c r="A421" s="49" t="s">
        <v>197</v>
      </c>
      <c r="B421" s="49" t="s">
        <v>26</v>
      </c>
      <c r="C421" s="49" t="s">
        <v>69</v>
      </c>
      <c r="D421" s="49" t="s">
        <v>82</v>
      </c>
      <c r="E421" s="49" t="s">
        <v>66</v>
      </c>
      <c r="F421" s="50">
        <v>20928.630859375</v>
      </c>
      <c r="G421" s="52">
        <v>47386.1015625</v>
      </c>
    </row>
    <row r="422" spans="1:7">
      <c r="A422" s="49" t="s">
        <v>197</v>
      </c>
      <c r="B422" s="49" t="s">
        <v>26</v>
      </c>
      <c r="C422" s="49" t="s">
        <v>69</v>
      </c>
      <c r="D422" s="49" t="s">
        <v>74</v>
      </c>
      <c r="E422" s="49" t="s">
        <v>29</v>
      </c>
      <c r="F422" s="50">
        <v>725.75</v>
      </c>
      <c r="G422" s="52">
        <v>3675.199951171875</v>
      </c>
    </row>
    <row r="423" spans="1:7">
      <c r="A423" s="49" t="s">
        <v>197</v>
      </c>
      <c r="B423" s="49" t="s">
        <v>26</v>
      </c>
      <c r="C423" s="49" t="s">
        <v>69</v>
      </c>
      <c r="D423" s="49" t="s">
        <v>84</v>
      </c>
      <c r="E423" s="49" t="s">
        <v>29</v>
      </c>
      <c r="F423" s="50">
        <v>34750.950744628906</v>
      </c>
      <c r="G423" s="52">
        <v>166666.69140625</v>
      </c>
    </row>
    <row r="424" spans="1:7">
      <c r="A424" s="49" t="s">
        <v>197</v>
      </c>
      <c r="B424" s="49" t="s">
        <v>26</v>
      </c>
      <c r="C424" s="49" t="s">
        <v>69</v>
      </c>
      <c r="D424" s="49" t="s">
        <v>77</v>
      </c>
      <c r="E424" s="49" t="s">
        <v>29</v>
      </c>
      <c r="F424" s="50">
        <v>244.94000244140625</v>
      </c>
      <c r="G424" s="52">
        <v>810</v>
      </c>
    </row>
    <row r="425" spans="1:7">
      <c r="A425" s="49" t="s">
        <v>197</v>
      </c>
      <c r="B425" s="49" t="s">
        <v>26</v>
      </c>
      <c r="C425" s="49" t="s">
        <v>69</v>
      </c>
      <c r="D425" s="49" t="s">
        <v>75</v>
      </c>
      <c r="E425" s="49" t="s">
        <v>29</v>
      </c>
      <c r="F425" s="50">
        <v>11144.8701171875</v>
      </c>
      <c r="G425" s="52">
        <v>74855</v>
      </c>
    </row>
    <row r="426" spans="1:7">
      <c r="A426" s="49" t="s">
        <v>197</v>
      </c>
      <c r="B426" s="49" t="s">
        <v>26</v>
      </c>
      <c r="C426" s="49" t="s">
        <v>69</v>
      </c>
      <c r="D426" s="49" t="s">
        <v>71</v>
      </c>
      <c r="E426" s="49" t="s">
        <v>66</v>
      </c>
      <c r="F426" s="50">
        <v>1720.0400161743164</v>
      </c>
      <c r="G426" s="52">
        <v>19755.970458984375</v>
      </c>
    </row>
    <row r="427" spans="1:7">
      <c r="A427" s="49" t="s">
        <v>197</v>
      </c>
      <c r="B427" s="49" t="s">
        <v>26</v>
      </c>
      <c r="C427" s="49" t="s">
        <v>69</v>
      </c>
      <c r="D427" s="49" t="s">
        <v>71</v>
      </c>
      <c r="E427" s="49" t="s">
        <v>73</v>
      </c>
      <c r="F427" s="50">
        <v>24473.8203125</v>
      </c>
      <c r="G427" s="52">
        <v>115026.5625</v>
      </c>
    </row>
    <row r="428" spans="1:7">
      <c r="A428" s="49" t="s">
        <v>197</v>
      </c>
      <c r="B428" s="49" t="s">
        <v>26</v>
      </c>
      <c r="C428" s="49" t="s">
        <v>69</v>
      </c>
      <c r="D428" s="49" t="s">
        <v>71</v>
      </c>
      <c r="E428" s="49" t="s">
        <v>29</v>
      </c>
      <c r="F428" s="50">
        <v>2939.31005859375</v>
      </c>
      <c r="G428" s="52">
        <v>16498.19921875</v>
      </c>
    </row>
    <row r="429" spans="1:7">
      <c r="A429" s="49" t="s">
        <v>197</v>
      </c>
      <c r="B429" s="49" t="s">
        <v>26</v>
      </c>
      <c r="C429" s="49" t="s">
        <v>69</v>
      </c>
      <c r="D429" s="49" t="s">
        <v>78</v>
      </c>
      <c r="E429" s="49" t="s">
        <v>29</v>
      </c>
      <c r="F429" s="50">
        <v>54017.3515625</v>
      </c>
      <c r="G429" s="52">
        <v>218217.03125</v>
      </c>
    </row>
    <row r="430" spans="1:7">
      <c r="A430" s="49" t="s">
        <v>197</v>
      </c>
      <c r="B430" s="49" t="s">
        <v>26</v>
      </c>
      <c r="C430" s="49" t="s">
        <v>69</v>
      </c>
      <c r="D430" s="49" t="s">
        <v>71</v>
      </c>
      <c r="E430" s="49" t="s">
        <v>29</v>
      </c>
      <c r="F430" s="50">
        <v>16887.419921875</v>
      </c>
      <c r="G430" s="52">
        <v>93596.19140625</v>
      </c>
    </row>
    <row r="431" spans="1:7">
      <c r="A431" s="49" t="s">
        <v>197</v>
      </c>
      <c r="B431" s="49" t="s">
        <v>26</v>
      </c>
      <c r="C431" s="49" t="s">
        <v>69</v>
      </c>
      <c r="D431" s="49" t="s">
        <v>82</v>
      </c>
      <c r="E431" s="49" t="s">
        <v>29</v>
      </c>
      <c r="F431" s="50">
        <v>2379.570068359375</v>
      </c>
      <c r="G431" s="52">
        <v>11694.25</v>
      </c>
    </row>
    <row r="432" spans="1:7">
      <c r="A432" s="49" t="s">
        <v>197</v>
      </c>
      <c r="B432" s="49" t="s">
        <v>26</v>
      </c>
      <c r="C432" s="49" t="s">
        <v>69</v>
      </c>
      <c r="D432" s="49" t="s">
        <v>82</v>
      </c>
      <c r="E432" s="49" t="s">
        <v>52</v>
      </c>
      <c r="F432" s="50">
        <v>1625.199951171875</v>
      </c>
      <c r="G432" s="52">
        <v>8714.830078125</v>
      </c>
    </row>
    <row r="433" spans="1:7">
      <c r="A433" s="49" t="s">
        <v>197</v>
      </c>
      <c r="B433" s="49" t="s">
        <v>26</v>
      </c>
      <c r="C433" s="49" t="s">
        <v>69</v>
      </c>
      <c r="D433" s="49" t="s">
        <v>71</v>
      </c>
      <c r="E433" s="49" t="s">
        <v>46</v>
      </c>
      <c r="F433" s="50">
        <v>5488.52001953125</v>
      </c>
      <c r="G433" s="52">
        <v>1575.8299560546875</v>
      </c>
    </row>
    <row r="434" spans="1:7">
      <c r="A434" s="49" t="s">
        <v>197</v>
      </c>
      <c r="B434" s="49" t="s">
        <v>26</v>
      </c>
      <c r="C434" s="49" t="s">
        <v>69</v>
      </c>
      <c r="D434" s="49" t="s">
        <v>71</v>
      </c>
      <c r="E434" s="49" t="s">
        <v>29</v>
      </c>
      <c r="F434" s="50">
        <v>4868.330078125</v>
      </c>
      <c r="G434" s="52">
        <v>45811.62890625</v>
      </c>
    </row>
    <row r="435" spans="1:7">
      <c r="A435" s="49" t="s">
        <v>197</v>
      </c>
      <c r="B435" s="49" t="s">
        <v>26</v>
      </c>
      <c r="C435" s="49" t="s">
        <v>69</v>
      </c>
      <c r="D435" s="49" t="s">
        <v>82</v>
      </c>
      <c r="E435" s="49" t="s">
        <v>29</v>
      </c>
      <c r="F435" s="50">
        <v>1528.800048828125</v>
      </c>
      <c r="G435" s="52">
        <v>8769.7998046875</v>
      </c>
    </row>
    <row r="436" spans="1:7">
      <c r="A436" s="49" t="s">
        <v>197</v>
      </c>
      <c r="B436" s="49" t="s">
        <v>26</v>
      </c>
      <c r="C436" s="49" t="s">
        <v>69</v>
      </c>
      <c r="D436" s="49" t="s">
        <v>78</v>
      </c>
      <c r="E436" s="49" t="s">
        <v>29</v>
      </c>
      <c r="F436" s="50">
        <v>4.5399999618530273</v>
      </c>
      <c r="G436" s="52">
        <v>89.029998779296875</v>
      </c>
    </row>
    <row r="437" spans="1:7">
      <c r="A437" s="49" t="s">
        <v>197</v>
      </c>
      <c r="B437" s="49" t="s">
        <v>26</v>
      </c>
      <c r="C437" s="49" t="s">
        <v>69</v>
      </c>
      <c r="D437" s="49" t="s">
        <v>72</v>
      </c>
      <c r="E437" s="49" t="s">
        <v>73</v>
      </c>
      <c r="F437" s="50">
        <v>1818.9200439453125</v>
      </c>
      <c r="G437" s="52">
        <v>5997</v>
      </c>
    </row>
    <row r="438" spans="1:7">
      <c r="A438" s="49" t="s">
        <v>197</v>
      </c>
      <c r="B438" s="49" t="s">
        <v>26</v>
      </c>
      <c r="C438" s="49" t="s">
        <v>69</v>
      </c>
      <c r="D438" s="49" t="s">
        <v>74</v>
      </c>
      <c r="E438" s="49" t="s">
        <v>73</v>
      </c>
      <c r="F438" s="50">
        <v>18049.98046875</v>
      </c>
      <c r="G438" s="52">
        <v>51912.55859375</v>
      </c>
    </row>
    <row r="439" spans="1:7">
      <c r="A439" s="49" t="s">
        <v>197</v>
      </c>
      <c r="B439" s="49" t="s">
        <v>26</v>
      </c>
      <c r="C439" s="49" t="s">
        <v>69</v>
      </c>
      <c r="D439" s="49" t="s">
        <v>76</v>
      </c>
      <c r="E439" s="49" t="s">
        <v>29</v>
      </c>
      <c r="F439" s="50">
        <v>484.989990234375</v>
      </c>
      <c r="G439" s="52">
        <v>1821.1099853515625</v>
      </c>
    </row>
    <row r="440" spans="1:7">
      <c r="A440" s="49" t="s">
        <v>197</v>
      </c>
      <c r="B440" s="49" t="s">
        <v>26</v>
      </c>
      <c r="C440" s="49" t="s">
        <v>69</v>
      </c>
      <c r="D440" s="49" t="s">
        <v>82</v>
      </c>
      <c r="E440" s="49" t="s">
        <v>29</v>
      </c>
      <c r="F440" s="50">
        <v>3489.699951171875</v>
      </c>
      <c r="G440" s="52">
        <v>35889.01953125</v>
      </c>
    </row>
    <row r="441" spans="1:7">
      <c r="A441" s="49" t="s">
        <v>197</v>
      </c>
      <c r="B441" s="49" t="s">
        <v>26</v>
      </c>
      <c r="C441" s="49" t="s">
        <v>69</v>
      </c>
      <c r="D441" s="49" t="s">
        <v>71</v>
      </c>
      <c r="E441" s="49" t="s">
        <v>46</v>
      </c>
      <c r="F441" s="50">
        <v>5233.330078125</v>
      </c>
      <c r="G441" s="52">
        <v>40279.078125</v>
      </c>
    </row>
    <row r="442" spans="1:7">
      <c r="A442" s="49" t="s">
        <v>197</v>
      </c>
      <c r="B442" s="49" t="s">
        <v>26</v>
      </c>
      <c r="C442" s="49" t="s">
        <v>69</v>
      </c>
      <c r="D442" s="49" t="s">
        <v>82</v>
      </c>
      <c r="E442" s="49" t="s">
        <v>29</v>
      </c>
      <c r="F442" s="50">
        <v>195.94999694824219</v>
      </c>
      <c r="G442" s="52">
        <v>2397.280029296875</v>
      </c>
    </row>
    <row r="443" spans="1:7" ht="15.75" thickBot="1">
      <c r="A443" s="37" t="s">
        <v>197</v>
      </c>
      <c r="B443" s="38"/>
      <c r="C443" s="38"/>
      <c r="D443" s="38"/>
      <c r="E443" s="38"/>
      <c r="F443" s="38">
        <f>SUM(F291:F442)</f>
        <v>1586003.3615188599</v>
      </c>
      <c r="G443" s="39">
        <f>SUM(G291:G442)</f>
        <v>5773146.2658691406</v>
      </c>
    </row>
    <row r="444" spans="1:7">
      <c r="A444" s="49" t="s">
        <v>211</v>
      </c>
      <c r="B444" s="49" t="s">
        <v>26</v>
      </c>
      <c r="C444" s="49" t="s">
        <v>41</v>
      </c>
      <c r="D444" s="49" t="s">
        <v>45</v>
      </c>
      <c r="E444" s="49" t="s">
        <v>52</v>
      </c>
      <c r="F444" s="50">
        <v>2494.780029296875</v>
      </c>
      <c r="G444" s="52">
        <v>4550</v>
      </c>
    </row>
    <row r="445" spans="1:7">
      <c r="A445" s="49" t="s">
        <v>211</v>
      </c>
      <c r="B445" s="49" t="s">
        <v>26</v>
      </c>
      <c r="C445" s="49" t="s">
        <v>41</v>
      </c>
      <c r="D445" s="49" t="s">
        <v>64</v>
      </c>
      <c r="E445" s="49" t="s">
        <v>29</v>
      </c>
      <c r="F445" s="50">
        <v>2479.7099380493164</v>
      </c>
      <c r="G445" s="52">
        <v>5602.800048828125</v>
      </c>
    </row>
    <row r="446" spans="1:7">
      <c r="A446" s="49" t="s">
        <v>211</v>
      </c>
      <c r="B446" s="49" t="s">
        <v>26</v>
      </c>
      <c r="C446" s="49" t="s">
        <v>41</v>
      </c>
      <c r="D446" s="49" t="s">
        <v>43</v>
      </c>
      <c r="E446" s="49" t="s">
        <v>29</v>
      </c>
      <c r="F446" s="50">
        <v>12629.050140380859</v>
      </c>
      <c r="G446" s="52">
        <v>44045.709716796875</v>
      </c>
    </row>
    <row r="447" spans="1:7">
      <c r="A447" s="49" t="s">
        <v>211</v>
      </c>
      <c r="B447" s="49" t="s">
        <v>26</v>
      </c>
      <c r="C447" s="49" t="s">
        <v>41</v>
      </c>
      <c r="D447" s="49" t="s">
        <v>45</v>
      </c>
      <c r="E447" s="49" t="s">
        <v>29</v>
      </c>
      <c r="F447" s="50">
        <v>811.030029296875</v>
      </c>
      <c r="G447" s="52">
        <v>3693.389892578125</v>
      </c>
    </row>
    <row r="448" spans="1:7">
      <c r="A448" s="49" t="s">
        <v>211</v>
      </c>
      <c r="B448" s="49" t="s">
        <v>26</v>
      </c>
      <c r="C448" s="49" t="s">
        <v>41</v>
      </c>
      <c r="D448" s="49" t="s">
        <v>57</v>
      </c>
      <c r="E448" s="49" t="s">
        <v>29</v>
      </c>
      <c r="F448" s="50">
        <v>474.010009765625</v>
      </c>
      <c r="G448" s="52">
        <v>1473.8399658203125</v>
      </c>
    </row>
    <row r="449" spans="1:7">
      <c r="A449" s="49" t="s">
        <v>211</v>
      </c>
      <c r="B449" s="49" t="s">
        <v>26</v>
      </c>
      <c r="C449" s="49" t="s">
        <v>41</v>
      </c>
      <c r="D449" s="49" t="s">
        <v>51</v>
      </c>
      <c r="E449" s="49" t="s">
        <v>29</v>
      </c>
      <c r="F449" s="50">
        <v>5468.570068359375</v>
      </c>
      <c r="G449" s="52">
        <v>10245.400268554687</v>
      </c>
    </row>
    <row r="450" spans="1:7">
      <c r="A450" s="49" t="s">
        <v>211</v>
      </c>
      <c r="B450" s="49" t="s">
        <v>26</v>
      </c>
      <c r="C450" s="49" t="s">
        <v>41</v>
      </c>
      <c r="D450" s="49" t="s">
        <v>63</v>
      </c>
      <c r="E450" s="49" t="s">
        <v>29</v>
      </c>
      <c r="F450" s="50">
        <v>19334.109375</v>
      </c>
      <c r="G450" s="52">
        <v>24435.0390625</v>
      </c>
    </row>
    <row r="451" spans="1:7">
      <c r="A451" s="49" t="s">
        <v>211</v>
      </c>
      <c r="B451" s="49" t="s">
        <v>26</v>
      </c>
      <c r="C451" s="49" t="s">
        <v>41</v>
      </c>
      <c r="D451" s="49" t="s">
        <v>43</v>
      </c>
      <c r="E451" s="49" t="s">
        <v>29</v>
      </c>
      <c r="F451" s="50">
        <v>8646.9200439453125</v>
      </c>
      <c r="G451" s="52">
        <v>7025.780029296875</v>
      </c>
    </row>
    <row r="452" spans="1:7">
      <c r="A452" s="49" t="s">
        <v>211</v>
      </c>
      <c r="B452" s="49" t="s">
        <v>26</v>
      </c>
      <c r="C452" s="49" t="s">
        <v>41</v>
      </c>
      <c r="D452" s="49" t="s">
        <v>231</v>
      </c>
      <c r="E452" s="49" t="s">
        <v>66</v>
      </c>
      <c r="F452" s="50">
        <v>8295.830078125</v>
      </c>
      <c r="G452" s="52">
        <v>11875.6796875</v>
      </c>
    </row>
    <row r="453" spans="1:7">
      <c r="A453" s="49" t="s">
        <v>211</v>
      </c>
      <c r="B453" s="49" t="s">
        <v>26</v>
      </c>
      <c r="C453" s="49" t="s">
        <v>41</v>
      </c>
      <c r="D453" s="49" t="s">
        <v>53</v>
      </c>
      <c r="E453" s="49" t="s">
        <v>52</v>
      </c>
      <c r="F453" s="50">
        <v>2860</v>
      </c>
      <c r="G453" s="52">
        <v>8517.919921875</v>
      </c>
    </row>
    <row r="454" spans="1:7">
      <c r="A454" s="49" t="s">
        <v>211</v>
      </c>
      <c r="B454" s="49" t="s">
        <v>26</v>
      </c>
      <c r="C454" s="49" t="s">
        <v>41</v>
      </c>
      <c r="D454" s="49" t="s">
        <v>44</v>
      </c>
      <c r="E454" s="49" t="s">
        <v>52</v>
      </c>
      <c r="F454" s="50">
        <v>4411.77001953125</v>
      </c>
      <c r="G454" s="52">
        <v>1860.699951171875</v>
      </c>
    </row>
    <row r="455" spans="1:7">
      <c r="A455" s="49" t="s">
        <v>211</v>
      </c>
      <c r="B455" s="49" t="s">
        <v>26</v>
      </c>
      <c r="C455" s="49" t="s">
        <v>41</v>
      </c>
      <c r="D455" s="49" t="s">
        <v>42</v>
      </c>
      <c r="E455" s="49" t="s">
        <v>52</v>
      </c>
      <c r="F455" s="50">
        <v>5605</v>
      </c>
      <c r="G455" s="52">
        <v>6791.759765625</v>
      </c>
    </row>
    <row r="456" spans="1:7">
      <c r="A456" s="49" t="s">
        <v>211</v>
      </c>
      <c r="B456" s="49" t="s">
        <v>26</v>
      </c>
      <c r="C456" s="49" t="s">
        <v>41</v>
      </c>
      <c r="D456" s="49" t="s">
        <v>57</v>
      </c>
      <c r="E456" s="49" t="s">
        <v>29</v>
      </c>
      <c r="F456" s="50">
        <v>623.02000427246094</v>
      </c>
      <c r="G456" s="52">
        <v>2261.5</v>
      </c>
    </row>
    <row r="457" spans="1:7">
      <c r="A457" s="49" t="s">
        <v>211</v>
      </c>
      <c r="B457" s="49" t="s">
        <v>26</v>
      </c>
      <c r="C457" s="49" t="s">
        <v>41</v>
      </c>
      <c r="D457" s="49" t="s">
        <v>51</v>
      </c>
      <c r="E457" s="49" t="s">
        <v>29</v>
      </c>
      <c r="F457" s="50">
        <v>755.91998291015625</v>
      </c>
      <c r="G457" s="52">
        <v>903.4000244140625</v>
      </c>
    </row>
    <row r="458" spans="1:7">
      <c r="A458" s="49" t="s">
        <v>211</v>
      </c>
      <c r="B458" s="49" t="s">
        <v>26</v>
      </c>
      <c r="C458" s="49" t="s">
        <v>41</v>
      </c>
      <c r="D458" s="49" t="s">
        <v>44</v>
      </c>
      <c r="E458" s="49" t="s">
        <v>50</v>
      </c>
      <c r="F458" s="50">
        <v>9579.9599609375</v>
      </c>
      <c r="G458" s="52">
        <v>20356.80078125</v>
      </c>
    </row>
    <row r="459" spans="1:7">
      <c r="A459" s="49" t="s">
        <v>211</v>
      </c>
      <c r="B459" s="49" t="s">
        <v>26</v>
      </c>
      <c r="C459" s="49" t="s">
        <v>41</v>
      </c>
      <c r="D459" s="49" t="s">
        <v>57</v>
      </c>
      <c r="E459" s="49" t="s">
        <v>29</v>
      </c>
      <c r="F459" s="50">
        <v>3752.35009765625</v>
      </c>
      <c r="G459" s="52">
        <v>5908.31982421875</v>
      </c>
    </row>
    <row r="460" spans="1:7">
      <c r="A460" s="49" t="s">
        <v>211</v>
      </c>
      <c r="B460" s="49" t="s">
        <v>26</v>
      </c>
      <c r="C460" s="49" t="s">
        <v>41</v>
      </c>
      <c r="D460" s="49" t="s">
        <v>42</v>
      </c>
      <c r="E460" s="49" t="s">
        <v>52</v>
      </c>
      <c r="F460" s="50">
        <v>1781.72998046875</v>
      </c>
      <c r="G460" s="52">
        <v>8596.7998046875</v>
      </c>
    </row>
    <row r="461" spans="1:7">
      <c r="A461" s="49" t="s">
        <v>211</v>
      </c>
      <c r="B461" s="49" t="s">
        <v>26</v>
      </c>
      <c r="C461" s="49" t="s">
        <v>41</v>
      </c>
      <c r="D461" s="49" t="s">
        <v>53</v>
      </c>
      <c r="E461" s="49" t="s">
        <v>52</v>
      </c>
      <c r="F461" s="50">
        <v>25143.330078125</v>
      </c>
      <c r="G461" s="52">
        <v>144408.26953125</v>
      </c>
    </row>
    <row r="462" spans="1:7">
      <c r="A462" s="49" t="s">
        <v>211</v>
      </c>
      <c r="B462" s="49" t="s">
        <v>26</v>
      </c>
      <c r="C462" s="49" t="s">
        <v>41</v>
      </c>
      <c r="D462" s="49" t="s">
        <v>62</v>
      </c>
      <c r="E462" s="49" t="s">
        <v>29</v>
      </c>
      <c r="F462" s="50">
        <v>60144.208984375</v>
      </c>
      <c r="G462" s="52">
        <v>35882</v>
      </c>
    </row>
    <row r="463" spans="1:7">
      <c r="A463" s="49" t="s">
        <v>211</v>
      </c>
      <c r="B463" s="49" t="s">
        <v>26</v>
      </c>
      <c r="C463" s="49" t="s">
        <v>41</v>
      </c>
      <c r="D463" s="49" t="s">
        <v>62</v>
      </c>
      <c r="E463" s="49" t="s">
        <v>29</v>
      </c>
      <c r="F463" s="50">
        <v>19975</v>
      </c>
      <c r="G463" s="52">
        <v>11868.25</v>
      </c>
    </row>
    <row r="464" spans="1:7">
      <c r="A464" s="49" t="s">
        <v>211</v>
      </c>
      <c r="B464" s="49" t="s">
        <v>26</v>
      </c>
      <c r="C464" s="49" t="s">
        <v>41</v>
      </c>
      <c r="D464" s="49" t="s">
        <v>57</v>
      </c>
      <c r="E464" s="49" t="s">
        <v>29</v>
      </c>
      <c r="F464" s="50">
        <v>17.959999084472656</v>
      </c>
      <c r="G464" s="52">
        <v>45.560001373291016</v>
      </c>
    </row>
    <row r="465" spans="1:7">
      <c r="A465" s="49" t="s">
        <v>211</v>
      </c>
      <c r="B465" s="49" t="s">
        <v>26</v>
      </c>
      <c r="C465" s="49" t="s">
        <v>41</v>
      </c>
      <c r="D465" s="49" t="s">
        <v>231</v>
      </c>
      <c r="E465" s="49" t="s">
        <v>52</v>
      </c>
      <c r="F465" s="50">
        <v>5140.16015625</v>
      </c>
      <c r="G465" s="52">
        <v>11685.1396484375</v>
      </c>
    </row>
    <row r="466" spans="1:7">
      <c r="A466" s="49" t="s">
        <v>211</v>
      </c>
      <c r="B466" s="49" t="s">
        <v>26</v>
      </c>
      <c r="C466" s="49" t="s">
        <v>41</v>
      </c>
      <c r="D466" s="49" t="s">
        <v>43</v>
      </c>
      <c r="E466" s="49" t="s">
        <v>29</v>
      </c>
      <c r="F466" s="50">
        <v>217.55000305175781</v>
      </c>
      <c r="G466" s="52">
        <v>68.510002136230469</v>
      </c>
    </row>
    <row r="467" spans="1:7">
      <c r="A467" s="49" t="s">
        <v>211</v>
      </c>
      <c r="B467" s="49" t="s">
        <v>26</v>
      </c>
      <c r="C467" s="49" t="s">
        <v>41</v>
      </c>
      <c r="D467" s="49" t="s">
        <v>53</v>
      </c>
      <c r="E467" s="49" t="s">
        <v>52</v>
      </c>
      <c r="F467" s="50">
        <v>498.95999145507812</v>
      </c>
      <c r="G467" s="52">
        <v>2000</v>
      </c>
    </row>
    <row r="468" spans="1:7">
      <c r="A468" s="49" t="s">
        <v>211</v>
      </c>
      <c r="B468" s="49" t="s">
        <v>26</v>
      </c>
      <c r="C468" s="49" t="s">
        <v>41</v>
      </c>
      <c r="D468" s="49" t="s">
        <v>57</v>
      </c>
      <c r="E468" s="49" t="s">
        <v>29</v>
      </c>
      <c r="F468" s="50">
        <v>395.07999038696289</v>
      </c>
      <c r="G468" s="52">
        <v>1918.2800445556641</v>
      </c>
    </row>
    <row r="469" spans="1:7">
      <c r="A469" s="49" t="s">
        <v>211</v>
      </c>
      <c r="B469" s="49" t="s">
        <v>26</v>
      </c>
      <c r="C469" s="49" t="s">
        <v>41</v>
      </c>
      <c r="D469" s="49" t="s">
        <v>45</v>
      </c>
      <c r="E469" s="49" t="s">
        <v>29</v>
      </c>
      <c r="F469" s="50">
        <v>1057.1900329589844</v>
      </c>
      <c r="G469" s="52">
        <v>6533.719970703125</v>
      </c>
    </row>
    <row r="470" spans="1:7">
      <c r="A470" s="49" t="s">
        <v>211</v>
      </c>
      <c r="B470" s="49" t="s">
        <v>26</v>
      </c>
      <c r="C470" s="49" t="s">
        <v>41</v>
      </c>
      <c r="D470" s="49" t="s">
        <v>231</v>
      </c>
      <c r="E470" s="49" t="s">
        <v>66</v>
      </c>
      <c r="F470" s="50">
        <v>9643.4697265625</v>
      </c>
      <c r="G470" s="52">
        <v>20609</v>
      </c>
    </row>
    <row r="471" spans="1:7">
      <c r="A471" s="49" t="s">
        <v>211</v>
      </c>
      <c r="B471" s="49" t="s">
        <v>26</v>
      </c>
      <c r="C471" s="49" t="s">
        <v>41</v>
      </c>
      <c r="D471" s="49" t="s">
        <v>43</v>
      </c>
      <c r="E471" s="49" t="s">
        <v>29</v>
      </c>
      <c r="F471" s="50">
        <v>7396.1600646972656</v>
      </c>
      <c r="G471" s="52">
        <v>29725.610656738281</v>
      </c>
    </row>
    <row r="472" spans="1:7">
      <c r="A472" s="49" t="s">
        <v>211</v>
      </c>
      <c r="B472" s="49" t="s">
        <v>26</v>
      </c>
      <c r="C472" s="49" t="s">
        <v>41</v>
      </c>
      <c r="D472" s="49" t="s">
        <v>43</v>
      </c>
      <c r="E472" s="49" t="s">
        <v>46</v>
      </c>
      <c r="F472" s="50">
        <v>4531.97998046875</v>
      </c>
      <c r="G472" s="52">
        <v>28062.689453125</v>
      </c>
    </row>
    <row r="473" spans="1:7">
      <c r="A473" s="49" t="s">
        <v>211</v>
      </c>
      <c r="B473" s="49" t="s">
        <v>4</v>
      </c>
      <c r="C473" s="49" t="s">
        <v>41</v>
      </c>
      <c r="D473" s="49" t="s">
        <v>147</v>
      </c>
      <c r="E473" s="49" t="s">
        <v>181</v>
      </c>
      <c r="F473" s="50">
        <v>64000</v>
      </c>
      <c r="G473" s="52">
        <v>127188</v>
      </c>
    </row>
    <row r="474" spans="1:7">
      <c r="A474" s="49" t="s">
        <v>211</v>
      </c>
      <c r="B474" s="49" t="s">
        <v>26</v>
      </c>
      <c r="C474" s="49" t="s">
        <v>41</v>
      </c>
      <c r="D474" s="49" t="s">
        <v>45</v>
      </c>
      <c r="E474" s="49" t="s">
        <v>29</v>
      </c>
      <c r="F474" s="50">
        <v>498.95999145507812</v>
      </c>
      <c r="G474" s="52">
        <v>2176.469970703125</v>
      </c>
    </row>
    <row r="475" spans="1:7">
      <c r="A475" s="49" t="s">
        <v>211</v>
      </c>
      <c r="B475" s="49" t="s">
        <v>26</v>
      </c>
      <c r="C475" s="49" t="s">
        <v>41</v>
      </c>
      <c r="D475" s="49" t="s">
        <v>43</v>
      </c>
      <c r="E475" s="49" t="s">
        <v>204</v>
      </c>
      <c r="F475" s="50">
        <v>16289.5703125</v>
      </c>
      <c r="G475" s="52">
        <v>21194.599609375</v>
      </c>
    </row>
    <row r="476" spans="1:7">
      <c r="A476" s="49" t="s">
        <v>211</v>
      </c>
      <c r="B476" s="49" t="s">
        <v>26</v>
      </c>
      <c r="C476" s="49" t="s">
        <v>41</v>
      </c>
      <c r="D476" s="49" t="s">
        <v>45</v>
      </c>
      <c r="E476" s="49" t="s">
        <v>61</v>
      </c>
      <c r="F476" s="50">
        <v>10717</v>
      </c>
      <c r="G476" s="52">
        <v>30910.30078125</v>
      </c>
    </row>
    <row r="477" spans="1:7">
      <c r="A477" s="49" t="s">
        <v>211</v>
      </c>
      <c r="B477" s="49" t="s">
        <v>26</v>
      </c>
      <c r="C477" s="49" t="s">
        <v>41</v>
      </c>
      <c r="D477" s="49" t="s">
        <v>43</v>
      </c>
      <c r="E477" s="49" t="s">
        <v>29</v>
      </c>
      <c r="F477" s="50">
        <v>19263.66015625</v>
      </c>
      <c r="G477" s="52">
        <v>62660.05078125</v>
      </c>
    </row>
    <row r="478" spans="1:7">
      <c r="A478" s="49" t="s">
        <v>211</v>
      </c>
      <c r="B478" s="49" t="s">
        <v>26</v>
      </c>
      <c r="C478" s="49" t="s">
        <v>41</v>
      </c>
      <c r="D478" s="49" t="s">
        <v>43</v>
      </c>
      <c r="E478" s="49" t="s">
        <v>29</v>
      </c>
      <c r="F478" s="50">
        <v>432.8800048828125</v>
      </c>
      <c r="G478" s="52">
        <v>1358.8800048828125</v>
      </c>
    </row>
    <row r="479" spans="1:7">
      <c r="A479" s="49" t="s">
        <v>211</v>
      </c>
      <c r="B479" s="49" t="s">
        <v>26</v>
      </c>
      <c r="C479" s="49" t="s">
        <v>41</v>
      </c>
      <c r="D479" s="49" t="s">
        <v>57</v>
      </c>
      <c r="E479" s="49" t="s">
        <v>29</v>
      </c>
      <c r="F479" s="50">
        <v>47.610000610351562</v>
      </c>
      <c r="G479" s="52">
        <v>97.099998474121094</v>
      </c>
    </row>
    <row r="480" spans="1:7">
      <c r="A480" s="49" t="s">
        <v>211</v>
      </c>
      <c r="B480" s="49" t="s">
        <v>26</v>
      </c>
      <c r="C480" s="49" t="s">
        <v>41</v>
      </c>
      <c r="D480" s="49" t="s">
        <v>45</v>
      </c>
      <c r="E480" s="49" t="s">
        <v>29</v>
      </c>
      <c r="F480" s="50">
        <v>2939.219970703125</v>
      </c>
      <c r="G480" s="52">
        <v>10601.5</v>
      </c>
    </row>
    <row r="481" spans="1:7">
      <c r="A481" s="49" t="s">
        <v>211</v>
      </c>
      <c r="B481" s="49" t="s">
        <v>26</v>
      </c>
      <c r="C481" s="49" t="s">
        <v>41</v>
      </c>
      <c r="D481" s="49" t="s">
        <v>43</v>
      </c>
      <c r="E481" s="49" t="s">
        <v>29</v>
      </c>
      <c r="F481" s="50">
        <v>2009.719970703125</v>
      </c>
      <c r="G481" s="52">
        <v>9019.9700317382812</v>
      </c>
    </row>
    <row r="482" spans="1:7">
      <c r="A482" s="49" t="s">
        <v>211</v>
      </c>
      <c r="B482" s="49" t="s">
        <v>26</v>
      </c>
      <c r="C482" s="49" t="s">
        <v>41</v>
      </c>
      <c r="D482" s="49" t="s">
        <v>63</v>
      </c>
      <c r="E482" s="49" t="s">
        <v>29</v>
      </c>
      <c r="F482" s="50">
        <v>11387.260009765625</v>
      </c>
      <c r="G482" s="52">
        <v>18901.47998046875</v>
      </c>
    </row>
    <row r="483" spans="1:7">
      <c r="A483" s="49" t="s">
        <v>211</v>
      </c>
      <c r="B483" s="49" t="s">
        <v>26</v>
      </c>
      <c r="C483" s="49" t="s">
        <v>41</v>
      </c>
      <c r="D483" s="49" t="s">
        <v>45</v>
      </c>
      <c r="E483" s="49" t="s">
        <v>29</v>
      </c>
      <c r="F483" s="50">
        <v>4957.670166015625</v>
      </c>
      <c r="G483" s="52">
        <v>21409.780151367188</v>
      </c>
    </row>
    <row r="484" spans="1:7">
      <c r="A484" s="49" t="s">
        <v>211</v>
      </c>
      <c r="B484" s="49" t="s">
        <v>26</v>
      </c>
      <c r="C484" s="49" t="s">
        <v>41</v>
      </c>
      <c r="D484" s="49" t="s">
        <v>43</v>
      </c>
      <c r="E484" s="49" t="s">
        <v>29</v>
      </c>
      <c r="F484" s="50">
        <v>1224.9599914550781</v>
      </c>
      <c r="G484" s="52">
        <v>5304.1799926757812</v>
      </c>
    </row>
    <row r="485" spans="1:7">
      <c r="A485" s="49" t="s">
        <v>211</v>
      </c>
      <c r="B485" s="49" t="s">
        <v>26</v>
      </c>
      <c r="C485" s="49" t="s">
        <v>41</v>
      </c>
      <c r="D485" s="49" t="s">
        <v>56</v>
      </c>
      <c r="E485" s="49" t="s">
        <v>29</v>
      </c>
      <c r="F485" s="50">
        <v>58.180000305175781</v>
      </c>
      <c r="G485" s="52">
        <v>237.60000610351562</v>
      </c>
    </row>
    <row r="486" spans="1:7">
      <c r="A486" s="49" t="s">
        <v>211</v>
      </c>
      <c r="B486" s="49" t="s">
        <v>26</v>
      </c>
      <c r="C486" s="49" t="s">
        <v>41</v>
      </c>
      <c r="D486" s="49" t="s">
        <v>53</v>
      </c>
      <c r="E486" s="49" t="s">
        <v>29</v>
      </c>
      <c r="F486" s="50">
        <v>1910.550048828125</v>
      </c>
      <c r="G486" s="52">
        <v>4335.83984375</v>
      </c>
    </row>
    <row r="487" spans="1:7">
      <c r="A487" s="49" t="s">
        <v>211</v>
      </c>
      <c r="B487" s="49" t="s">
        <v>26</v>
      </c>
      <c r="C487" s="49" t="s">
        <v>41</v>
      </c>
      <c r="D487" s="49" t="s">
        <v>53</v>
      </c>
      <c r="E487" s="49" t="s">
        <v>218</v>
      </c>
      <c r="F487" s="50">
        <v>84343.609375</v>
      </c>
      <c r="G487" s="52">
        <v>228038.15625</v>
      </c>
    </row>
    <row r="488" spans="1:7">
      <c r="A488" s="49" t="s">
        <v>211</v>
      </c>
      <c r="B488" s="49" t="s">
        <v>26</v>
      </c>
      <c r="C488" s="49" t="s">
        <v>41</v>
      </c>
      <c r="D488" s="49" t="s">
        <v>64</v>
      </c>
      <c r="E488" s="49" t="s">
        <v>61</v>
      </c>
      <c r="F488" s="50">
        <v>10067.76953125</v>
      </c>
      <c r="G488" s="52">
        <v>8545.0498046875</v>
      </c>
    </row>
    <row r="489" spans="1:7">
      <c r="A489" s="49" t="s">
        <v>211</v>
      </c>
      <c r="B489" s="49" t="s">
        <v>26</v>
      </c>
      <c r="C489" s="49" t="s">
        <v>41</v>
      </c>
      <c r="D489" s="49" t="s">
        <v>45</v>
      </c>
      <c r="E489" s="49" t="s">
        <v>29</v>
      </c>
      <c r="F489" s="50">
        <v>20507.330078125</v>
      </c>
      <c r="G489" s="52">
        <v>72009.796875</v>
      </c>
    </row>
    <row r="490" spans="1:7">
      <c r="A490" s="49" t="s">
        <v>211</v>
      </c>
      <c r="B490" s="49" t="s">
        <v>26</v>
      </c>
      <c r="C490" s="49" t="s">
        <v>41</v>
      </c>
      <c r="D490" s="49" t="s">
        <v>199</v>
      </c>
      <c r="E490" s="49" t="s">
        <v>29</v>
      </c>
      <c r="F490" s="50">
        <v>1805.219970703125</v>
      </c>
      <c r="G490" s="52">
        <v>23528</v>
      </c>
    </row>
    <row r="491" spans="1:7">
      <c r="A491" s="49" t="s">
        <v>211</v>
      </c>
      <c r="B491" s="49" t="s">
        <v>26</v>
      </c>
      <c r="C491" s="49" t="s">
        <v>41</v>
      </c>
      <c r="D491" s="49" t="s">
        <v>45</v>
      </c>
      <c r="E491" s="49" t="s">
        <v>47</v>
      </c>
      <c r="F491" s="50">
        <v>29832.609375</v>
      </c>
      <c r="G491" s="52">
        <v>62905.611328125</v>
      </c>
    </row>
    <row r="492" spans="1:7">
      <c r="A492" s="49" t="s">
        <v>211</v>
      </c>
      <c r="B492" s="49" t="s">
        <v>26</v>
      </c>
      <c r="C492" s="49" t="s">
        <v>41</v>
      </c>
      <c r="D492" s="49" t="s">
        <v>43</v>
      </c>
      <c r="E492" s="49" t="s">
        <v>29</v>
      </c>
      <c r="F492" s="50">
        <v>864.0999755859375</v>
      </c>
      <c r="G492" s="52">
        <v>2415.199951171875</v>
      </c>
    </row>
    <row r="493" spans="1:7">
      <c r="A493" s="49" t="s">
        <v>211</v>
      </c>
      <c r="B493" s="49" t="s">
        <v>26</v>
      </c>
      <c r="C493" s="49" t="s">
        <v>41</v>
      </c>
      <c r="D493" s="49" t="s">
        <v>45</v>
      </c>
      <c r="E493" s="49" t="s">
        <v>29</v>
      </c>
      <c r="F493" s="50">
        <v>87.089996337890625</v>
      </c>
      <c r="G493" s="52">
        <v>155.25</v>
      </c>
    </row>
    <row r="494" spans="1:7">
      <c r="A494" s="49" t="s">
        <v>211</v>
      </c>
      <c r="B494" s="49" t="s">
        <v>26</v>
      </c>
      <c r="C494" s="49" t="s">
        <v>41</v>
      </c>
      <c r="D494" s="49" t="s">
        <v>53</v>
      </c>
      <c r="E494" s="49" t="s">
        <v>66</v>
      </c>
      <c r="F494" s="50">
        <v>9846.33984375</v>
      </c>
      <c r="G494" s="52">
        <v>29335.7890625</v>
      </c>
    </row>
    <row r="495" spans="1:7">
      <c r="A495" s="49" t="s">
        <v>211</v>
      </c>
      <c r="B495" s="49" t="s">
        <v>26</v>
      </c>
      <c r="C495" s="49" t="s">
        <v>41</v>
      </c>
      <c r="D495" s="49" t="s">
        <v>217</v>
      </c>
      <c r="E495" s="49" t="s">
        <v>29</v>
      </c>
      <c r="F495" s="50">
        <v>123.73999786376953</v>
      </c>
      <c r="G495" s="52">
        <v>636</v>
      </c>
    </row>
    <row r="496" spans="1:7">
      <c r="A496" s="49" t="s">
        <v>211</v>
      </c>
      <c r="B496" s="49" t="s">
        <v>26</v>
      </c>
      <c r="C496" s="49" t="s">
        <v>41</v>
      </c>
      <c r="D496" s="49" t="s">
        <v>42</v>
      </c>
      <c r="E496" s="49" t="s">
        <v>55</v>
      </c>
      <c r="F496" s="50">
        <v>14881.240234375</v>
      </c>
      <c r="G496" s="52">
        <v>17634.69921875</v>
      </c>
    </row>
    <row r="497" spans="1:7">
      <c r="A497" s="49" t="s">
        <v>211</v>
      </c>
      <c r="B497" s="49" t="s">
        <v>26</v>
      </c>
      <c r="C497" s="49" t="s">
        <v>41</v>
      </c>
      <c r="D497" s="49" t="s">
        <v>53</v>
      </c>
      <c r="E497" s="49" t="s">
        <v>29</v>
      </c>
      <c r="F497" s="50">
        <v>537.8800048828125</v>
      </c>
      <c r="G497" s="52">
        <v>2920.43994140625</v>
      </c>
    </row>
    <row r="498" spans="1:7">
      <c r="A498" s="49" t="s">
        <v>211</v>
      </c>
      <c r="B498" s="49" t="s">
        <v>26</v>
      </c>
      <c r="C498" s="49" t="s">
        <v>41</v>
      </c>
      <c r="D498" s="49" t="s">
        <v>58</v>
      </c>
      <c r="E498" s="49" t="s">
        <v>49</v>
      </c>
      <c r="F498" s="50">
        <v>15567.4404296875</v>
      </c>
      <c r="G498" s="52">
        <v>61744.80078125</v>
      </c>
    </row>
    <row r="499" spans="1:7">
      <c r="A499" s="49" t="s">
        <v>211</v>
      </c>
      <c r="B499" s="49" t="s">
        <v>26</v>
      </c>
      <c r="C499" s="49" t="s">
        <v>41</v>
      </c>
      <c r="D499" s="49" t="s">
        <v>231</v>
      </c>
      <c r="E499" s="49" t="s">
        <v>46</v>
      </c>
      <c r="F499" s="50">
        <v>5488.52001953125</v>
      </c>
      <c r="G499" s="52">
        <v>13224</v>
      </c>
    </row>
    <row r="500" spans="1:7">
      <c r="A500" s="49" t="s">
        <v>211</v>
      </c>
      <c r="B500" s="49" t="s">
        <v>26</v>
      </c>
      <c r="C500" s="49" t="s">
        <v>41</v>
      </c>
      <c r="D500" s="49" t="s">
        <v>57</v>
      </c>
      <c r="E500" s="49" t="s">
        <v>29</v>
      </c>
      <c r="F500" s="50">
        <v>553.84002685546875</v>
      </c>
      <c r="G500" s="52">
        <v>1975.800048828125</v>
      </c>
    </row>
    <row r="501" spans="1:7">
      <c r="A501" s="49" t="s">
        <v>211</v>
      </c>
      <c r="B501" s="49" t="s">
        <v>26</v>
      </c>
      <c r="C501" s="49" t="s">
        <v>41</v>
      </c>
      <c r="D501" s="49" t="s">
        <v>53</v>
      </c>
      <c r="E501" s="49" t="s">
        <v>29</v>
      </c>
      <c r="F501" s="50">
        <v>733.469970703125</v>
      </c>
      <c r="G501" s="52">
        <v>2776.679931640625</v>
      </c>
    </row>
    <row r="502" spans="1:7">
      <c r="A502" s="49" t="s">
        <v>211</v>
      </c>
      <c r="B502" s="49" t="s">
        <v>26</v>
      </c>
      <c r="C502" s="49" t="s">
        <v>41</v>
      </c>
      <c r="D502" s="49" t="s">
        <v>43</v>
      </c>
      <c r="E502" s="49" t="s">
        <v>29</v>
      </c>
      <c r="F502" s="50">
        <v>1752.3399658203125</v>
      </c>
      <c r="G502" s="52">
        <v>4925</v>
      </c>
    </row>
    <row r="503" spans="1:7">
      <c r="A503" s="49" t="s">
        <v>211</v>
      </c>
      <c r="B503" s="49" t="s">
        <v>26</v>
      </c>
      <c r="C503" s="49" t="s">
        <v>41</v>
      </c>
      <c r="D503" s="49" t="s">
        <v>53</v>
      </c>
      <c r="E503" s="49" t="s">
        <v>52</v>
      </c>
      <c r="F503" s="50">
        <v>5109.31005859375</v>
      </c>
      <c r="G503" s="52">
        <v>24012</v>
      </c>
    </row>
    <row r="504" spans="1:7">
      <c r="A504" s="49" t="s">
        <v>211</v>
      </c>
      <c r="B504" s="49" t="s">
        <v>26</v>
      </c>
      <c r="C504" s="49" t="s">
        <v>41</v>
      </c>
      <c r="D504" s="49" t="s">
        <v>62</v>
      </c>
      <c r="E504" s="49" t="s">
        <v>29</v>
      </c>
      <c r="F504" s="50">
        <v>20226.69921875</v>
      </c>
      <c r="G504" s="52">
        <v>11687</v>
      </c>
    </row>
    <row r="505" spans="1:7">
      <c r="A505" s="49" t="s">
        <v>211</v>
      </c>
      <c r="B505" s="49" t="s">
        <v>26</v>
      </c>
      <c r="C505" s="49" t="s">
        <v>41</v>
      </c>
      <c r="D505" s="49" t="s">
        <v>42</v>
      </c>
      <c r="E505" s="49" t="s">
        <v>29</v>
      </c>
      <c r="F505" s="50">
        <v>80.830001831054688</v>
      </c>
      <c r="G505" s="52">
        <v>389.3900146484375</v>
      </c>
    </row>
    <row r="506" spans="1:7">
      <c r="A506" s="49" t="s">
        <v>211</v>
      </c>
      <c r="B506" s="49" t="s">
        <v>26</v>
      </c>
      <c r="C506" s="49" t="s">
        <v>69</v>
      </c>
      <c r="D506" s="49" t="s">
        <v>74</v>
      </c>
      <c r="E506" s="49" t="s">
        <v>29</v>
      </c>
      <c r="F506" s="50">
        <v>19444.130859375</v>
      </c>
      <c r="G506" s="52">
        <v>29160</v>
      </c>
    </row>
    <row r="507" spans="1:7">
      <c r="A507" s="49" t="s">
        <v>211</v>
      </c>
      <c r="B507" s="49" t="s">
        <v>26</v>
      </c>
      <c r="C507" s="49" t="s">
        <v>69</v>
      </c>
      <c r="D507" s="49" t="s">
        <v>78</v>
      </c>
      <c r="E507" s="49" t="s">
        <v>29</v>
      </c>
      <c r="F507" s="50">
        <v>863.69000244140625</v>
      </c>
      <c r="G507" s="52">
        <v>1629.1199951171875</v>
      </c>
    </row>
    <row r="508" spans="1:7">
      <c r="A508" s="49" t="s">
        <v>211</v>
      </c>
      <c r="B508" s="49" t="s">
        <v>26</v>
      </c>
      <c r="C508" s="49" t="s">
        <v>69</v>
      </c>
      <c r="D508" s="49" t="s">
        <v>71</v>
      </c>
      <c r="E508" s="49" t="s">
        <v>29</v>
      </c>
      <c r="F508" s="50">
        <v>5787.990234375</v>
      </c>
      <c r="G508" s="52">
        <v>33514.390625</v>
      </c>
    </row>
    <row r="509" spans="1:7">
      <c r="A509" s="49" t="s">
        <v>211</v>
      </c>
      <c r="B509" s="49" t="s">
        <v>26</v>
      </c>
      <c r="C509" s="49" t="s">
        <v>69</v>
      </c>
      <c r="D509" s="49" t="s">
        <v>74</v>
      </c>
      <c r="E509" s="49" t="s">
        <v>29</v>
      </c>
      <c r="F509" s="50">
        <v>2004.4900512695312</v>
      </c>
      <c r="G509" s="52">
        <v>8351.19970703125</v>
      </c>
    </row>
    <row r="510" spans="1:7">
      <c r="A510" s="49" t="s">
        <v>211</v>
      </c>
      <c r="B510" s="49" t="s">
        <v>26</v>
      </c>
      <c r="C510" s="49" t="s">
        <v>69</v>
      </c>
      <c r="D510" s="49" t="s">
        <v>71</v>
      </c>
      <c r="E510" s="49" t="s">
        <v>29</v>
      </c>
      <c r="F510" s="50">
        <v>1136.47998046875</v>
      </c>
      <c r="G510" s="52">
        <v>6056.77978515625</v>
      </c>
    </row>
    <row r="511" spans="1:7">
      <c r="A511" s="49" t="s">
        <v>211</v>
      </c>
      <c r="B511" s="49" t="s">
        <v>26</v>
      </c>
      <c r="C511" s="49" t="s">
        <v>69</v>
      </c>
      <c r="D511" s="49" t="s">
        <v>77</v>
      </c>
      <c r="E511" s="49" t="s">
        <v>29</v>
      </c>
      <c r="F511" s="50">
        <v>381.01998901367187</v>
      </c>
      <c r="G511" s="52">
        <v>1072.1199951171875</v>
      </c>
    </row>
    <row r="512" spans="1:7">
      <c r="A512" s="49" t="s">
        <v>211</v>
      </c>
      <c r="B512" s="49" t="s">
        <v>26</v>
      </c>
      <c r="C512" s="49" t="s">
        <v>69</v>
      </c>
      <c r="D512" s="49" t="s">
        <v>72</v>
      </c>
      <c r="E512" s="49" t="s">
        <v>73</v>
      </c>
      <c r="F512" s="50">
        <v>40707.759765625</v>
      </c>
      <c r="G512" s="52">
        <v>215442.2265625</v>
      </c>
    </row>
    <row r="513" spans="1:7">
      <c r="A513" s="49" t="s">
        <v>211</v>
      </c>
      <c r="B513" s="49" t="s">
        <v>26</v>
      </c>
      <c r="C513" s="49" t="s">
        <v>69</v>
      </c>
      <c r="D513" s="49" t="s">
        <v>71</v>
      </c>
      <c r="E513" s="49" t="s">
        <v>29</v>
      </c>
      <c r="F513" s="50">
        <v>12907.820159912109</v>
      </c>
      <c r="G513" s="52">
        <v>61686.84033203125</v>
      </c>
    </row>
    <row r="514" spans="1:7">
      <c r="A514" s="49" t="s">
        <v>211</v>
      </c>
      <c r="B514" s="49" t="s">
        <v>26</v>
      </c>
      <c r="C514" s="49" t="s">
        <v>69</v>
      </c>
      <c r="D514" s="49" t="s">
        <v>71</v>
      </c>
      <c r="E514" s="49" t="s">
        <v>46</v>
      </c>
      <c r="F514" s="50">
        <v>3068.070068359375</v>
      </c>
      <c r="G514" s="52">
        <v>22335.189453125</v>
      </c>
    </row>
    <row r="515" spans="1:7">
      <c r="A515" s="49" t="s">
        <v>211</v>
      </c>
      <c r="B515" s="49" t="s">
        <v>26</v>
      </c>
      <c r="C515" s="49" t="s">
        <v>69</v>
      </c>
      <c r="D515" s="49" t="s">
        <v>71</v>
      </c>
      <c r="E515" s="49" t="s">
        <v>54</v>
      </c>
      <c r="F515" s="50">
        <v>20504.76953125</v>
      </c>
      <c r="G515" s="52">
        <v>71192.96875</v>
      </c>
    </row>
    <row r="516" spans="1:7">
      <c r="A516" s="49" t="s">
        <v>211</v>
      </c>
      <c r="B516" s="49" t="s">
        <v>26</v>
      </c>
      <c r="C516" s="49" t="s">
        <v>69</v>
      </c>
      <c r="D516" s="49" t="s">
        <v>71</v>
      </c>
      <c r="E516" s="49" t="s">
        <v>66</v>
      </c>
      <c r="F516" s="50">
        <v>118376.7314453125</v>
      </c>
      <c r="G516" s="52">
        <v>335487.86328125</v>
      </c>
    </row>
    <row r="517" spans="1:7">
      <c r="A517" s="49" t="s">
        <v>211</v>
      </c>
      <c r="B517" s="49" t="s">
        <v>26</v>
      </c>
      <c r="C517" s="49" t="s">
        <v>69</v>
      </c>
      <c r="D517" s="49" t="s">
        <v>71</v>
      </c>
      <c r="E517" s="49" t="s">
        <v>29</v>
      </c>
      <c r="F517" s="50">
        <v>21189.359375</v>
      </c>
      <c r="G517" s="52">
        <v>97545</v>
      </c>
    </row>
    <row r="518" spans="1:7">
      <c r="A518" s="49" t="s">
        <v>211</v>
      </c>
      <c r="B518" s="49" t="s">
        <v>26</v>
      </c>
      <c r="C518" s="49" t="s">
        <v>69</v>
      </c>
      <c r="D518" s="49" t="s">
        <v>70</v>
      </c>
      <c r="E518" s="49" t="s">
        <v>66</v>
      </c>
      <c r="F518" s="50">
        <v>29445</v>
      </c>
      <c r="G518" s="52">
        <v>133647.55859375</v>
      </c>
    </row>
    <row r="519" spans="1:7">
      <c r="A519" s="49" t="s">
        <v>211</v>
      </c>
      <c r="B519" s="49" t="s">
        <v>26</v>
      </c>
      <c r="C519" s="49" t="s">
        <v>69</v>
      </c>
      <c r="D519" s="49" t="s">
        <v>74</v>
      </c>
      <c r="E519" s="49" t="s">
        <v>49</v>
      </c>
      <c r="F519" s="50">
        <v>11520</v>
      </c>
      <c r="G519" s="52">
        <v>48952.51953125</v>
      </c>
    </row>
    <row r="520" spans="1:7">
      <c r="A520" s="49" t="s">
        <v>211</v>
      </c>
      <c r="B520" s="49" t="s">
        <v>26</v>
      </c>
      <c r="C520" s="49" t="s">
        <v>69</v>
      </c>
      <c r="D520" s="49" t="s">
        <v>84</v>
      </c>
      <c r="E520" s="49" t="s">
        <v>29</v>
      </c>
      <c r="F520" s="50">
        <v>7620.8799438476562</v>
      </c>
      <c r="G520" s="52">
        <v>103448.21997070312</v>
      </c>
    </row>
    <row r="521" spans="1:7">
      <c r="A521" s="49" t="s">
        <v>211</v>
      </c>
      <c r="B521" s="49" t="s">
        <v>26</v>
      </c>
      <c r="C521" s="49" t="s">
        <v>69</v>
      </c>
      <c r="D521" s="49" t="s">
        <v>72</v>
      </c>
      <c r="E521" s="49" t="s">
        <v>73</v>
      </c>
      <c r="F521" s="50">
        <v>49444.5</v>
      </c>
      <c r="G521" s="52">
        <v>226022.1796875</v>
      </c>
    </row>
    <row r="522" spans="1:7">
      <c r="A522" s="49" t="s">
        <v>211</v>
      </c>
      <c r="B522" s="49" t="s">
        <v>26</v>
      </c>
      <c r="C522" s="49" t="s">
        <v>69</v>
      </c>
      <c r="D522" s="49" t="s">
        <v>75</v>
      </c>
      <c r="E522" s="49" t="s">
        <v>29</v>
      </c>
      <c r="F522" s="50">
        <v>20477.169921875</v>
      </c>
      <c r="G522" s="52">
        <v>86149.796875</v>
      </c>
    </row>
    <row r="523" spans="1:7">
      <c r="A523" s="49" t="s">
        <v>211</v>
      </c>
      <c r="B523" s="49" t="s">
        <v>26</v>
      </c>
      <c r="C523" s="49" t="s">
        <v>69</v>
      </c>
      <c r="D523" s="49" t="s">
        <v>71</v>
      </c>
      <c r="E523" s="49" t="s">
        <v>52</v>
      </c>
      <c r="F523" s="50">
        <v>9741.400390625</v>
      </c>
      <c r="G523" s="52">
        <v>45533.37109375</v>
      </c>
    </row>
    <row r="524" spans="1:7">
      <c r="A524" s="49" t="s">
        <v>211</v>
      </c>
      <c r="B524" s="49" t="s">
        <v>26</v>
      </c>
      <c r="C524" s="49" t="s">
        <v>69</v>
      </c>
      <c r="D524" s="49" t="s">
        <v>74</v>
      </c>
      <c r="E524" s="49" t="s">
        <v>29</v>
      </c>
      <c r="F524" s="50">
        <v>333.29998779296875</v>
      </c>
      <c r="G524" s="52">
        <v>1787.72998046875</v>
      </c>
    </row>
    <row r="525" spans="1:7">
      <c r="A525" s="49" t="s">
        <v>211</v>
      </c>
      <c r="B525" s="49" t="s">
        <v>26</v>
      </c>
      <c r="C525" s="49" t="s">
        <v>69</v>
      </c>
      <c r="D525" s="49" t="s">
        <v>71</v>
      </c>
      <c r="E525" s="49" t="s">
        <v>29</v>
      </c>
      <c r="F525" s="50">
        <v>9557.0595703125</v>
      </c>
      <c r="G525" s="52">
        <v>50020.6796875</v>
      </c>
    </row>
    <row r="526" spans="1:7">
      <c r="A526" s="49" t="s">
        <v>211</v>
      </c>
      <c r="B526" s="49" t="s">
        <v>26</v>
      </c>
      <c r="C526" s="49" t="s">
        <v>69</v>
      </c>
      <c r="D526" s="49" t="s">
        <v>74</v>
      </c>
      <c r="E526" s="49" t="s">
        <v>29</v>
      </c>
      <c r="F526" s="50">
        <v>28118.0205078125</v>
      </c>
      <c r="G526" s="52">
        <v>125721.03125</v>
      </c>
    </row>
    <row r="527" spans="1:7">
      <c r="A527" s="49" t="s">
        <v>211</v>
      </c>
      <c r="B527" s="49" t="s">
        <v>26</v>
      </c>
      <c r="C527" s="49" t="s">
        <v>69</v>
      </c>
      <c r="D527" s="49" t="s">
        <v>82</v>
      </c>
      <c r="E527" s="49" t="s">
        <v>29</v>
      </c>
      <c r="F527" s="50">
        <v>251.28999328613281</v>
      </c>
      <c r="G527" s="52">
        <v>3236.760009765625</v>
      </c>
    </row>
    <row r="528" spans="1:7">
      <c r="A528" s="49" t="s">
        <v>211</v>
      </c>
      <c r="B528" s="49" t="s">
        <v>26</v>
      </c>
      <c r="C528" s="49" t="s">
        <v>69</v>
      </c>
      <c r="D528" s="49" t="s">
        <v>71</v>
      </c>
      <c r="E528" s="49" t="s">
        <v>29</v>
      </c>
      <c r="F528" s="50">
        <v>1671.5</v>
      </c>
      <c r="G528" s="52">
        <v>10713.919921875</v>
      </c>
    </row>
    <row r="529" spans="1:7">
      <c r="A529" s="49" t="s">
        <v>211</v>
      </c>
      <c r="B529" s="49" t="s">
        <v>26</v>
      </c>
      <c r="C529" s="49" t="s">
        <v>69</v>
      </c>
      <c r="D529" s="49" t="s">
        <v>71</v>
      </c>
      <c r="E529" s="49" t="s">
        <v>52</v>
      </c>
      <c r="F529" s="50">
        <v>7016.240234375</v>
      </c>
      <c r="G529" s="52">
        <v>38683.21875</v>
      </c>
    </row>
    <row r="530" spans="1:7">
      <c r="A530" s="49" t="s">
        <v>211</v>
      </c>
      <c r="B530" s="49" t="s">
        <v>26</v>
      </c>
      <c r="C530" s="49" t="s">
        <v>69</v>
      </c>
      <c r="D530" s="49" t="s">
        <v>71</v>
      </c>
      <c r="E530" s="49" t="s">
        <v>73</v>
      </c>
      <c r="F530" s="50">
        <v>26493.23046875</v>
      </c>
      <c r="G530" s="52">
        <v>117425.4921875</v>
      </c>
    </row>
    <row r="531" spans="1:7">
      <c r="A531" s="49" t="s">
        <v>211</v>
      </c>
      <c r="B531" s="49" t="s">
        <v>26</v>
      </c>
      <c r="C531" s="49" t="s">
        <v>69</v>
      </c>
      <c r="D531" s="49" t="s">
        <v>71</v>
      </c>
      <c r="E531" s="49" t="s">
        <v>73</v>
      </c>
      <c r="F531" s="50">
        <v>11105.3603515625</v>
      </c>
      <c r="G531" s="52">
        <v>57583.34765625</v>
      </c>
    </row>
    <row r="532" spans="1:7">
      <c r="A532" s="49" t="s">
        <v>211</v>
      </c>
      <c r="B532" s="49" t="s">
        <v>26</v>
      </c>
      <c r="C532" s="49" t="s">
        <v>69</v>
      </c>
      <c r="D532" s="49" t="s">
        <v>71</v>
      </c>
      <c r="E532" s="49" t="s">
        <v>29</v>
      </c>
      <c r="F532" s="50">
        <v>6477.699951171875</v>
      </c>
      <c r="G532" s="52">
        <v>26000.5205078125</v>
      </c>
    </row>
    <row r="533" spans="1:7">
      <c r="A533" s="49" t="s">
        <v>211</v>
      </c>
      <c r="B533" s="49" t="s">
        <v>26</v>
      </c>
      <c r="C533" s="49" t="s">
        <v>69</v>
      </c>
      <c r="D533" s="49" t="s">
        <v>71</v>
      </c>
      <c r="E533" s="49" t="s">
        <v>29</v>
      </c>
      <c r="F533" s="50">
        <v>18969.990234375</v>
      </c>
      <c r="G533" s="52">
        <v>8926.8896484375</v>
      </c>
    </row>
    <row r="534" spans="1:7">
      <c r="A534" s="49" t="s">
        <v>211</v>
      </c>
      <c r="B534" s="49" t="s">
        <v>26</v>
      </c>
      <c r="C534" s="49" t="s">
        <v>69</v>
      </c>
      <c r="D534" s="49" t="s">
        <v>71</v>
      </c>
      <c r="E534" s="49" t="s">
        <v>29</v>
      </c>
      <c r="F534" s="50">
        <v>408.14999389648437</v>
      </c>
      <c r="G534" s="52">
        <v>2802.419921875</v>
      </c>
    </row>
    <row r="535" spans="1:7">
      <c r="A535" s="49" t="s">
        <v>211</v>
      </c>
      <c r="B535" s="49" t="s">
        <v>26</v>
      </c>
      <c r="C535" s="49" t="s">
        <v>69</v>
      </c>
      <c r="D535" s="49" t="s">
        <v>70</v>
      </c>
      <c r="E535" s="49" t="s">
        <v>46</v>
      </c>
      <c r="F535" s="50">
        <v>234.5</v>
      </c>
      <c r="G535" s="52">
        <v>1104.8714599609375</v>
      </c>
    </row>
    <row r="536" spans="1:7">
      <c r="A536" s="49" t="s">
        <v>211</v>
      </c>
      <c r="B536" s="49" t="s">
        <v>26</v>
      </c>
      <c r="C536" s="49" t="s">
        <v>69</v>
      </c>
      <c r="D536" s="49" t="s">
        <v>78</v>
      </c>
      <c r="E536" s="49" t="s">
        <v>29</v>
      </c>
      <c r="F536" s="50">
        <v>1360.7900390625</v>
      </c>
      <c r="G536" s="52">
        <v>5463</v>
      </c>
    </row>
    <row r="537" spans="1:7">
      <c r="A537" s="49" t="s">
        <v>211</v>
      </c>
      <c r="B537" s="49" t="s">
        <v>26</v>
      </c>
      <c r="C537" s="49" t="s">
        <v>69</v>
      </c>
      <c r="D537" s="49" t="s">
        <v>71</v>
      </c>
      <c r="E537" s="49" t="s">
        <v>29</v>
      </c>
      <c r="F537" s="50">
        <v>2449.419921875</v>
      </c>
      <c r="G537" s="52">
        <v>9691.2001953125</v>
      </c>
    </row>
    <row r="538" spans="1:7">
      <c r="A538" s="49" t="s">
        <v>211</v>
      </c>
      <c r="B538" s="49" t="s">
        <v>26</v>
      </c>
      <c r="C538" s="49" t="s">
        <v>69</v>
      </c>
      <c r="D538" s="49" t="s">
        <v>72</v>
      </c>
      <c r="E538" s="49" t="s">
        <v>73</v>
      </c>
      <c r="F538" s="50">
        <v>23930.1796875</v>
      </c>
      <c r="G538" s="52">
        <v>113586.6796875</v>
      </c>
    </row>
    <row r="539" spans="1:7">
      <c r="A539" s="49" t="s">
        <v>211</v>
      </c>
      <c r="B539" s="49" t="s">
        <v>26</v>
      </c>
      <c r="C539" s="49" t="s">
        <v>69</v>
      </c>
      <c r="D539" s="49" t="s">
        <v>75</v>
      </c>
      <c r="E539" s="49" t="s">
        <v>29</v>
      </c>
      <c r="F539" s="50">
        <v>8164.740234375</v>
      </c>
      <c r="G539" s="52">
        <v>69318</v>
      </c>
    </row>
    <row r="540" spans="1:7">
      <c r="A540" s="49" t="s">
        <v>211</v>
      </c>
      <c r="B540" s="49" t="s">
        <v>26</v>
      </c>
      <c r="C540" s="49" t="s">
        <v>69</v>
      </c>
      <c r="D540" s="49" t="s">
        <v>82</v>
      </c>
      <c r="E540" s="49" t="s">
        <v>29</v>
      </c>
      <c r="F540" s="50">
        <v>11.569999694824219</v>
      </c>
      <c r="G540" s="52">
        <v>113.94999694824219</v>
      </c>
    </row>
    <row r="541" spans="1:7">
      <c r="A541" s="49" t="s">
        <v>211</v>
      </c>
      <c r="B541" s="49" t="s">
        <v>26</v>
      </c>
      <c r="C541" s="49" t="s">
        <v>69</v>
      </c>
      <c r="D541" s="49" t="s">
        <v>70</v>
      </c>
      <c r="E541" s="49" t="s">
        <v>52</v>
      </c>
      <c r="F541" s="50">
        <v>1404.3399658203125</v>
      </c>
      <c r="G541" s="52">
        <v>10049.919921875</v>
      </c>
    </row>
    <row r="542" spans="1:7">
      <c r="A542" s="49" t="s">
        <v>211</v>
      </c>
      <c r="B542" s="49" t="s">
        <v>26</v>
      </c>
      <c r="C542" s="49" t="s">
        <v>69</v>
      </c>
      <c r="D542" s="49" t="s">
        <v>78</v>
      </c>
      <c r="E542" s="49" t="s">
        <v>29</v>
      </c>
      <c r="F542" s="50">
        <v>268.42999267578125</v>
      </c>
      <c r="G542" s="52">
        <v>4790.52001953125</v>
      </c>
    </row>
    <row r="543" spans="1:7">
      <c r="A543" s="49" t="s">
        <v>211</v>
      </c>
      <c r="B543" s="49" t="s">
        <v>26</v>
      </c>
      <c r="C543" s="49" t="s">
        <v>69</v>
      </c>
      <c r="D543" s="49" t="s">
        <v>74</v>
      </c>
      <c r="E543" s="49" t="s">
        <v>29</v>
      </c>
      <c r="F543" s="50">
        <v>226.7100076675415</v>
      </c>
      <c r="G543" s="52">
        <v>1835.7600326538086</v>
      </c>
    </row>
    <row r="544" spans="1:7">
      <c r="A544" s="49" t="s">
        <v>211</v>
      </c>
      <c r="B544" s="49" t="s">
        <v>26</v>
      </c>
      <c r="C544" s="49" t="s">
        <v>69</v>
      </c>
      <c r="D544" s="49" t="s">
        <v>71</v>
      </c>
      <c r="E544" s="49" t="s">
        <v>29</v>
      </c>
      <c r="F544" s="50">
        <v>525.99999809265137</v>
      </c>
      <c r="G544" s="52">
        <v>4099.8799591064453</v>
      </c>
    </row>
    <row r="545" spans="1:7">
      <c r="A545" s="49" t="s">
        <v>211</v>
      </c>
      <c r="B545" s="49" t="s">
        <v>26</v>
      </c>
      <c r="C545" s="49" t="s">
        <v>69</v>
      </c>
      <c r="D545" s="49" t="s">
        <v>78</v>
      </c>
      <c r="E545" s="49" t="s">
        <v>29</v>
      </c>
      <c r="F545" s="50">
        <v>7967.4599609375</v>
      </c>
      <c r="G545" s="52">
        <v>13230</v>
      </c>
    </row>
    <row r="546" spans="1:7">
      <c r="A546" s="49" t="s">
        <v>211</v>
      </c>
      <c r="B546" s="49" t="s">
        <v>26</v>
      </c>
      <c r="C546" s="49" t="s">
        <v>69</v>
      </c>
      <c r="D546" s="49" t="s">
        <v>72</v>
      </c>
      <c r="E546" s="49" t="s">
        <v>73</v>
      </c>
      <c r="F546" s="50">
        <v>24770.919921875</v>
      </c>
      <c r="G546" s="52">
        <v>114743.28125</v>
      </c>
    </row>
    <row r="547" spans="1:7">
      <c r="A547" s="49" t="s">
        <v>211</v>
      </c>
      <c r="B547" s="49" t="s">
        <v>26</v>
      </c>
      <c r="C547" s="49" t="s">
        <v>69</v>
      </c>
      <c r="D547" s="49" t="s">
        <v>74</v>
      </c>
      <c r="E547" s="49" t="s">
        <v>29</v>
      </c>
      <c r="F547" s="50">
        <v>18194.199829101563</v>
      </c>
      <c r="G547" s="52">
        <v>79534.669921875</v>
      </c>
    </row>
    <row r="548" spans="1:7">
      <c r="A548" s="49" t="s">
        <v>211</v>
      </c>
      <c r="B548" s="49" t="s">
        <v>26</v>
      </c>
      <c r="C548" s="49" t="s">
        <v>69</v>
      </c>
      <c r="D548" s="49" t="s">
        <v>75</v>
      </c>
      <c r="E548" s="49" t="s">
        <v>29</v>
      </c>
      <c r="F548" s="50">
        <v>1466.31005859375</v>
      </c>
      <c r="G548" s="52">
        <v>16684.060546875</v>
      </c>
    </row>
    <row r="549" spans="1:7">
      <c r="A549" s="49" t="s">
        <v>211</v>
      </c>
      <c r="B549" s="49" t="s">
        <v>26</v>
      </c>
      <c r="C549" s="49" t="s">
        <v>69</v>
      </c>
      <c r="D549" s="49" t="s">
        <v>71</v>
      </c>
      <c r="E549" s="49" t="s">
        <v>29</v>
      </c>
      <c r="F549" s="50">
        <v>23536.680236816406</v>
      </c>
      <c r="G549" s="52">
        <v>158114.11560058594</v>
      </c>
    </row>
    <row r="550" spans="1:7">
      <c r="A550" s="49" t="s">
        <v>211</v>
      </c>
      <c r="B550" s="49" t="s">
        <v>26</v>
      </c>
      <c r="C550" s="49" t="s">
        <v>69</v>
      </c>
      <c r="D550" s="49" t="s">
        <v>71</v>
      </c>
      <c r="E550" s="49" t="s">
        <v>29</v>
      </c>
      <c r="F550" s="50">
        <v>60757.500244140625</v>
      </c>
      <c r="G550" s="52">
        <v>287075.4296875</v>
      </c>
    </row>
    <row r="551" spans="1:7">
      <c r="A551" s="49" t="s">
        <v>211</v>
      </c>
      <c r="B551" s="49" t="s">
        <v>26</v>
      </c>
      <c r="C551" s="49" t="s">
        <v>69</v>
      </c>
      <c r="D551" s="49" t="s">
        <v>74</v>
      </c>
      <c r="E551" s="49" t="s">
        <v>81</v>
      </c>
      <c r="F551" s="50">
        <v>40365.98046875</v>
      </c>
      <c r="G551" s="52">
        <v>118032.05078125</v>
      </c>
    </row>
    <row r="552" spans="1:7">
      <c r="A552" s="49" t="s">
        <v>211</v>
      </c>
      <c r="B552" s="49" t="s">
        <v>26</v>
      </c>
      <c r="C552" s="49" t="s">
        <v>69</v>
      </c>
      <c r="D552" s="49" t="s">
        <v>71</v>
      </c>
      <c r="E552" s="49" t="s">
        <v>29</v>
      </c>
      <c r="F552" s="50">
        <v>435.45001220703125</v>
      </c>
      <c r="G552" s="52">
        <v>2197.0400390625</v>
      </c>
    </row>
    <row r="553" spans="1:7">
      <c r="A553" s="49" t="s">
        <v>211</v>
      </c>
      <c r="B553" s="49" t="s">
        <v>26</v>
      </c>
      <c r="C553" s="49" t="s">
        <v>69</v>
      </c>
      <c r="D553" s="49" t="s">
        <v>71</v>
      </c>
      <c r="E553" s="49" t="s">
        <v>66</v>
      </c>
      <c r="F553" s="50">
        <v>1268.030029296875</v>
      </c>
      <c r="G553" s="52">
        <v>8121.85986328125</v>
      </c>
    </row>
    <row r="554" spans="1:7">
      <c r="A554" s="49" t="s">
        <v>211</v>
      </c>
      <c r="B554" s="49" t="s">
        <v>26</v>
      </c>
      <c r="C554" s="49" t="s">
        <v>69</v>
      </c>
      <c r="D554" s="49" t="s">
        <v>71</v>
      </c>
      <c r="E554" s="49" t="s">
        <v>29</v>
      </c>
      <c r="F554" s="50">
        <v>5114.2998046875</v>
      </c>
      <c r="G554" s="52">
        <v>19956</v>
      </c>
    </row>
    <row r="555" spans="1:7">
      <c r="A555" s="49" t="s">
        <v>211</v>
      </c>
      <c r="B555" s="49" t="s">
        <v>26</v>
      </c>
      <c r="C555" s="49" t="s">
        <v>69</v>
      </c>
      <c r="D555" s="49" t="s">
        <v>71</v>
      </c>
      <c r="E555" s="49" t="s">
        <v>29</v>
      </c>
      <c r="F555" s="50">
        <v>479</v>
      </c>
      <c r="G555" s="52">
        <v>9543.6796875</v>
      </c>
    </row>
    <row r="556" spans="1:7">
      <c r="A556" s="49" t="s">
        <v>211</v>
      </c>
      <c r="B556" s="49" t="s">
        <v>26</v>
      </c>
      <c r="C556" s="49" t="s">
        <v>69</v>
      </c>
      <c r="D556" s="49" t="s">
        <v>84</v>
      </c>
      <c r="E556" s="49" t="s">
        <v>29</v>
      </c>
      <c r="F556" s="50">
        <v>217.72999572753906</v>
      </c>
      <c r="G556" s="52">
        <v>906.47998046875</v>
      </c>
    </row>
    <row r="557" spans="1:7">
      <c r="A557" s="49" t="s">
        <v>211</v>
      </c>
      <c r="B557" s="49" t="s">
        <v>26</v>
      </c>
      <c r="C557" s="49" t="s">
        <v>69</v>
      </c>
      <c r="D557" s="49" t="s">
        <v>245</v>
      </c>
      <c r="E557" s="49" t="s">
        <v>29</v>
      </c>
      <c r="F557" s="50">
        <v>351.07998657226562</v>
      </c>
      <c r="G557" s="52">
        <v>1944.8900146484375</v>
      </c>
    </row>
    <row r="558" spans="1:7">
      <c r="A558" s="49" t="s">
        <v>211</v>
      </c>
      <c r="B558" s="49" t="s">
        <v>26</v>
      </c>
      <c r="C558" s="49" t="s">
        <v>69</v>
      </c>
      <c r="D558" s="49" t="s">
        <v>71</v>
      </c>
      <c r="E558" s="49" t="s">
        <v>29</v>
      </c>
      <c r="F558" s="50">
        <v>244.03999328613281</v>
      </c>
      <c r="G558" s="52">
        <v>1349.5699462890625</v>
      </c>
    </row>
    <row r="559" spans="1:7">
      <c r="A559" s="49" t="s">
        <v>211</v>
      </c>
      <c r="B559" s="49" t="s">
        <v>26</v>
      </c>
      <c r="C559" s="49" t="s">
        <v>69</v>
      </c>
      <c r="D559" s="49" t="s">
        <v>82</v>
      </c>
      <c r="E559" s="49" t="s">
        <v>29</v>
      </c>
      <c r="F559" s="50">
        <v>64.860000610351563</v>
      </c>
      <c r="G559" s="52">
        <v>420.19000244140625</v>
      </c>
    </row>
    <row r="560" spans="1:7">
      <c r="A560" s="49" t="s">
        <v>211</v>
      </c>
      <c r="B560" s="49" t="s">
        <v>26</v>
      </c>
      <c r="C560" s="49" t="s">
        <v>69</v>
      </c>
      <c r="D560" s="49" t="s">
        <v>72</v>
      </c>
      <c r="E560" s="49" t="s">
        <v>73</v>
      </c>
      <c r="F560" s="50">
        <v>22210.23046875</v>
      </c>
      <c r="G560" s="52">
        <v>94393.4765625</v>
      </c>
    </row>
    <row r="561" spans="1:7">
      <c r="A561" s="49" t="s">
        <v>211</v>
      </c>
      <c r="B561" s="49" t="s">
        <v>26</v>
      </c>
      <c r="C561" s="49" t="s">
        <v>69</v>
      </c>
      <c r="D561" s="49" t="s">
        <v>246</v>
      </c>
      <c r="E561" s="49" t="s">
        <v>29</v>
      </c>
      <c r="F561" s="50">
        <v>310.260009765625</v>
      </c>
      <c r="G561" s="52">
        <v>2156.1201171875</v>
      </c>
    </row>
    <row r="562" spans="1:7">
      <c r="A562" s="49" t="s">
        <v>211</v>
      </c>
      <c r="B562" s="49" t="s">
        <v>26</v>
      </c>
      <c r="C562" s="49" t="s">
        <v>69</v>
      </c>
      <c r="D562" s="49" t="s">
        <v>71</v>
      </c>
      <c r="E562" s="49" t="s">
        <v>73</v>
      </c>
      <c r="F562" s="50">
        <v>22380.439453125</v>
      </c>
      <c r="G562" s="52">
        <v>136000</v>
      </c>
    </row>
    <row r="563" spans="1:7">
      <c r="A563" s="49" t="s">
        <v>211</v>
      </c>
      <c r="B563" s="49" t="s">
        <v>26</v>
      </c>
      <c r="C563" s="49" t="s">
        <v>69</v>
      </c>
      <c r="D563" s="49" t="s">
        <v>78</v>
      </c>
      <c r="E563" s="49" t="s">
        <v>29</v>
      </c>
      <c r="F563" s="50">
        <v>18114.400390625</v>
      </c>
      <c r="G563" s="52">
        <v>71253.53125</v>
      </c>
    </row>
    <row r="564" spans="1:7">
      <c r="A564" s="49" t="s">
        <v>211</v>
      </c>
      <c r="B564" s="49" t="s">
        <v>26</v>
      </c>
      <c r="C564" s="49" t="s">
        <v>69</v>
      </c>
      <c r="D564" s="49" t="s">
        <v>71</v>
      </c>
      <c r="E564" s="49" t="s">
        <v>29</v>
      </c>
      <c r="F564" s="50">
        <v>562.46002197265625</v>
      </c>
      <c r="G564" s="52">
        <v>256.72000122070312</v>
      </c>
    </row>
    <row r="565" spans="1:7">
      <c r="A565" s="49" t="s">
        <v>211</v>
      </c>
      <c r="B565" s="49" t="s">
        <v>26</v>
      </c>
      <c r="C565" s="49" t="s">
        <v>69</v>
      </c>
      <c r="D565" s="49" t="s">
        <v>82</v>
      </c>
      <c r="E565" s="49" t="s">
        <v>29</v>
      </c>
      <c r="F565" s="50">
        <v>87.089996337890625</v>
      </c>
      <c r="G565" s="52">
        <v>629.14300537109375</v>
      </c>
    </row>
    <row r="566" spans="1:7">
      <c r="A566" s="49" t="s">
        <v>211</v>
      </c>
      <c r="B566" s="49" t="s">
        <v>26</v>
      </c>
      <c r="C566" s="49" t="s">
        <v>69</v>
      </c>
      <c r="D566" s="49" t="s">
        <v>71</v>
      </c>
      <c r="E566" s="49" t="s">
        <v>29</v>
      </c>
      <c r="F566" s="50">
        <v>10352.8896484375</v>
      </c>
      <c r="G566" s="52">
        <v>39033.8984375</v>
      </c>
    </row>
    <row r="567" spans="1:7">
      <c r="A567" s="49" t="s">
        <v>211</v>
      </c>
      <c r="B567" s="49" t="s">
        <v>26</v>
      </c>
      <c r="C567" s="49" t="s">
        <v>69</v>
      </c>
      <c r="D567" s="49" t="s">
        <v>71</v>
      </c>
      <c r="E567" s="49" t="s">
        <v>73</v>
      </c>
      <c r="F567" s="50">
        <v>22522.900390625</v>
      </c>
      <c r="G567" s="52">
        <v>79689.4375</v>
      </c>
    </row>
    <row r="568" spans="1:7">
      <c r="A568" s="49" t="s">
        <v>211</v>
      </c>
      <c r="B568" s="49" t="s">
        <v>26</v>
      </c>
      <c r="C568" s="49" t="s">
        <v>69</v>
      </c>
      <c r="D568" s="49" t="s">
        <v>78</v>
      </c>
      <c r="E568" s="49" t="s">
        <v>29</v>
      </c>
      <c r="F568" s="50">
        <v>228.18000030517578</v>
      </c>
      <c r="G568" s="52">
        <v>1998.4700469970703</v>
      </c>
    </row>
    <row r="569" spans="1:7">
      <c r="A569" s="49" t="s">
        <v>211</v>
      </c>
      <c r="B569" s="49" t="s">
        <v>26</v>
      </c>
      <c r="C569" s="49" t="s">
        <v>69</v>
      </c>
      <c r="D569" s="49" t="s">
        <v>247</v>
      </c>
      <c r="E569" s="49" t="s">
        <v>73</v>
      </c>
      <c r="F569" s="50">
        <v>1071.1600341796875</v>
      </c>
      <c r="G569" s="52">
        <v>4766.66015625</v>
      </c>
    </row>
    <row r="570" spans="1:7">
      <c r="A570" s="49" t="s">
        <v>211</v>
      </c>
      <c r="B570" s="49" t="s">
        <v>26</v>
      </c>
      <c r="C570" s="49" t="s">
        <v>69</v>
      </c>
      <c r="D570" s="49" t="s">
        <v>71</v>
      </c>
      <c r="E570" s="49" t="s">
        <v>29</v>
      </c>
      <c r="F570" s="50">
        <v>7890.6298828125</v>
      </c>
      <c r="G570" s="52">
        <v>31702.19921875</v>
      </c>
    </row>
    <row r="571" spans="1:7">
      <c r="A571" s="49" t="s">
        <v>211</v>
      </c>
      <c r="B571" s="49" t="s">
        <v>26</v>
      </c>
      <c r="C571" s="49" t="s">
        <v>69</v>
      </c>
      <c r="D571" s="49" t="s">
        <v>248</v>
      </c>
      <c r="E571" s="49" t="s">
        <v>54</v>
      </c>
      <c r="F571" s="50">
        <v>19138.609375</v>
      </c>
      <c r="G571" s="52">
        <v>78238.0234375</v>
      </c>
    </row>
    <row r="572" spans="1:7">
      <c r="A572" s="49" t="s">
        <v>211</v>
      </c>
      <c r="B572" s="49" t="s">
        <v>26</v>
      </c>
      <c r="C572" s="49" t="s">
        <v>69</v>
      </c>
      <c r="D572" s="49" t="s">
        <v>71</v>
      </c>
      <c r="E572" s="49" t="s">
        <v>54</v>
      </c>
      <c r="F572" s="50">
        <v>33757.31005859375</v>
      </c>
      <c r="G572" s="52">
        <v>192014.34765625</v>
      </c>
    </row>
    <row r="573" spans="1:7">
      <c r="A573" s="49" t="s">
        <v>211</v>
      </c>
      <c r="B573" s="49" t="s">
        <v>26</v>
      </c>
      <c r="C573" s="49" t="s">
        <v>69</v>
      </c>
      <c r="D573" s="49" t="s">
        <v>71</v>
      </c>
      <c r="E573" s="49" t="s">
        <v>29</v>
      </c>
      <c r="F573" s="50">
        <v>9662.7900390625</v>
      </c>
      <c r="G573" s="52">
        <v>43000.75</v>
      </c>
    </row>
    <row r="574" spans="1:7">
      <c r="A574" s="49" t="s">
        <v>211</v>
      </c>
      <c r="B574" s="49" t="s">
        <v>26</v>
      </c>
      <c r="C574" s="49" t="s">
        <v>69</v>
      </c>
      <c r="D574" s="49" t="s">
        <v>71</v>
      </c>
      <c r="E574" s="49" t="s">
        <v>66</v>
      </c>
      <c r="F574" s="50">
        <v>8171.22021484375</v>
      </c>
      <c r="G574" s="52">
        <v>46868.078125</v>
      </c>
    </row>
    <row r="575" spans="1:7">
      <c r="A575" s="49" t="s">
        <v>211</v>
      </c>
      <c r="B575" s="49" t="s">
        <v>26</v>
      </c>
      <c r="C575" s="49" t="s">
        <v>69</v>
      </c>
      <c r="D575" s="49" t="s">
        <v>82</v>
      </c>
      <c r="E575" s="49" t="s">
        <v>89</v>
      </c>
      <c r="F575" s="50">
        <v>4971.509765625</v>
      </c>
      <c r="G575" s="52">
        <v>13815.7001953125</v>
      </c>
    </row>
    <row r="576" spans="1:7">
      <c r="A576" s="49" t="s">
        <v>211</v>
      </c>
      <c r="B576" s="49" t="s">
        <v>26</v>
      </c>
      <c r="C576" s="49" t="s">
        <v>69</v>
      </c>
      <c r="D576" s="49" t="s">
        <v>71</v>
      </c>
      <c r="E576" s="49" t="s">
        <v>29</v>
      </c>
      <c r="F576" s="50">
        <v>17712.189697265625</v>
      </c>
      <c r="G576" s="52">
        <v>62233</v>
      </c>
    </row>
    <row r="577" spans="1:7">
      <c r="A577" s="49" t="s">
        <v>211</v>
      </c>
      <c r="B577" s="49" t="s">
        <v>26</v>
      </c>
      <c r="C577" s="49" t="s">
        <v>69</v>
      </c>
      <c r="D577" s="49" t="s">
        <v>71</v>
      </c>
      <c r="E577" s="49" t="s">
        <v>73</v>
      </c>
      <c r="F577" s="50">
        <v>24536.439453125</v>
      </c>
      <c r="G577" s="52">
        <v>111874.3125</v>
      </c>
    </row>
    <row r="578" spans="1:7">
      <c r="A578" s="49" t="s">
        <v>211</v>
      </c>
      <c r="B578" s="49" t="s">
        <v>26</v>
      </c>
      <c r="C578" s="49" t="s">
        <v>69</v>
      </c>
      <c r="D578" s="49" t="s">
        <v>70</v>
      </c>
      <c r="E578" s="49" t="s">
        <v>29</v>
      </c>
      <c r="F578" s="50">
        <v>1631.5899658203125</v>
      </c>
      <c r="G578" s="52">
        <v>10058.8701171875</v>
      </c>
    </row>
    <row r="579" spans="1:7" ht="15.75" thickBot="1">
      <c r="A579" s="37" t="s">
        <v>211</v>
      </c>
      <c r="B579" s="38"/>
      <c r="C579" s="38"/>
      <c r="D579" s="38"/>
      <c r="E579" s="38"/>
      <c r="F579" s="38">
        <f>SUM(F444:F578)</f>
        <v>1516457.0497312546</v>
      </c>
      <c r="G579" s="39">
        <f>SUM(G444:G578)</f>
        <v>5387225.4730949402</v>
      </c>
    </row>
    <row r="580" spans="1:7">
      <c r="A580" s="49" t="s">
        <v>317</v>
      </c>
      <c r="B580" s="49" t="s">
        <v>26</v>
      </c>
      <c r="C580" s="49" t="s">
        <v>41</v>
      </c>
      <c r="D580" s="49" t="s">
        <v>51</v>
      </c>
      <c r="E580" s="49" t="s">
        <v>66</v>
      </c>
      <c r="F580" s="50">
        <v>669.510009765625</v>
      </c>
      <c r="G580" s="52">
        <v>6499</v>
      </c>
    </row>
    <row r="581" spans="1:7">
      <c r="A581" s="49" t="s">
        <v>317</v>
      </c>
      <c r="B581" s="49" t="s">
        <v>26</v>
      </c>
      <c r="C581" s="49" t="s">
        <v>41</v>
      </c>
      <c r="D581" s="49" t="s">
        <v>51</v>
      </c>
      <c r="E581" s="49" t="s">
        <v>29</v>
      </c>
      <c r="F581" s="50">
        <v>5784.4500503540039</v>
      </c>
      <c r="G581" s="52">
        <v>15247.319625854492</v>
      </c>
    </row>
    <row r="582" spans="1:7">
      <c r="A582" s="49" t="s">
        <v>317</v>
      </c>
      <c r="B582" s="49" t="s">
        <v>26</v>
      </c>
      <c r="C582" s="49" t="s">
        <v>41</v>
      </c>
      <c r="D582" s="49" t="s">
        <v>217</v>
      </c>
      <c r="E582" s="49" t="s">
        <v>29</v>
      </c>
      <c r="F582" s="50">
        <v>362.66998291015625</v>
      </c>
      <c r="G582" s="52">
        <v>2286.72998046875</v>
      </c>
    </row>
    <row r="583" spans="1:7">
      <c r="A583" s="49" t="s">
        <v>317</v>
      </c>
      <c r="B583" s="49" t="s">
        <v>26</v>
      </c>
      <c r="C583" s="49" t="s">
        <v>41</v>
      </c>
      <c r="D583" s="49" t="s">
        <v>57</v>
      </c>
      <c r="E583" s="49" t="s">
        <v>29</v>
      </c>
      <c r="F583" s="50">
        <v>7157.5398178100586</v>
      </c>
      <c r="G583" s="52">
        <v>15296.2900390625</v>
      </c>
    </row>
    <row r="584" spans="1:7">
      <c r="A584" s="49" t="s">
        <v>317</v>
      </c>
      <c r="B584" s="49" t="s">
        <v>26</v>
      </c>
      <c r="C584" s="49" t="s">
        <v>41</v>
      </c>
      <c r="D584" s="49" t="s">
        <v>56</v>
      </c>
      <c r="E584" s="49" t="s">
        <v>66</v>
      </c>
      <c r="F584" s="50">
        <v>89.80999755859375</v>
      </c>
      <c r="G584" s="52">
        <v>372.07998657226562</v>
      </c>
    </row>
    <row r="585" spans="1:7">
      <c r="A585" s="49" t="s">
        <v>317</v>
      </c>
      <c r="B585" s="49" t="s">
        <v>26</v>
      </c>
      <c r="C585" s="49" t="s">
        <v>41</v>
      </c>
      <c r="D585" s="49" t="s">
        <v>56</v>
      </c>
      <c r="E585" s="49" t="s">
        <v>29</v>
      </c>
      <c r="F585" s="50">
        <v>372.62998962402344</v>
      </c>
      <c r="G585" s="52">
        <v>2400.0699462890625</v>
      </c>
    </row>
    <row r="586" spans="1:7">
      <c r="A586" s="49" t="s">
        <v>317</v>
      </c>
      <c r="B586" s="49" t="s">
        <v>26</v>
      </c>
      <c r="C586" s="49" t="s">
        <v>41</v>
      </c>
      <c r="D586" s="49" t="s">
        <v>42</v>
      </c>
      <c r="E586" s="49" t="s">
        <v>55</v>
      </c>
      <c r="F586" s="50">
        <v>8046.81005859375</v>
      </c>
      <c r="G586" s="52">
        <v>11390.400390625</v>
      </c>
    </row>
    <row r="587" spans="1:7">
      <c r="A587" s="49" t="s">
        <v>317</v>
      </c>
      <c r="B587" s="49" t="s">
        <v>26</v>
      </c>
      <c r="C587" s="49" t="s">
        <v>41</v>
      </c>
      <c r="D587" s="49" t="s">
        <v>42</v>
      </c>
      <c r="E587" s="49" t="s">
        <v>66</v>
      </c>
      <c r="F587" s="50">
        <v>2284.219970703125</v>
      </c>
      <c r="G587" s="52">
        <v>8547.150390625</v>
      </c>
    </row>
    <row r="588" spans="1:7">
      <c r="A588" s="49" t="s">
        <v>317</v>
      </c>
      <c r="B588" s="49" t="s">
        <v>26</v>
      </c>
      <c r="C588" s="49" t="s">
        <v>41</v>
      </c>
      <c r="D588" s="49" t="s">
        <v>42</v>
      </c>
      <c r="E588" s="49" t="s">
        <v>52</v>
      </c>
      <c r="F588" s="50">
        <v>22378.199920654297</v>
      </c>
      <c r="G588" s="52">
        <v>26077</v>
      </c>
    </row>
    <row r="589" spans="1:7">
      <c r="A589" s="49" t="s">
        <v>317</v>
      </c>
      <c r="B589" s="49" t="s">
        <v>26</v>
      </c>
      <c r="C589" s="49" t="s">
        <v>41</v>
      </c>
      <c r="D589" s="49" t="s">
        <v>321</v>
      </c>
      <c r="E589" s="49" t="s">
        <v>29</v>
      </c>
      <c r="F589" s="50">
        <v>4613.0799560546875</v>
      </c>
      <c r="G589" s="52">
        <v>17288.97998046875</v>
      </c>
    </row>
    <row r="590" spans="1:7">
      <c r="A590" s="49" t="s">
        <v>317</v>
      </c>
      <c r="B590" s="49" t="s">
        <v>26</v>
      </c>
      <c r="C590" s="49" t="s">
        <v>41</v>
      </c>
      <c r="D590" s="49" t="s">
        <v>199</v>
      </c>
      <c r="E590" s="49" t="s">
        <v>52</v>
      </c>
      <c r="F590" s="50">
        <v>2110.590087890625</v>
      </c>
      <c r="G590" s="52">
        <v>72585</v>
      </c>
    </row>
    <row r="591" spans="1:7">
      <c r="A591" s="49" t="s">
        <v>317</v>
      </c>
      <c r="B591" s="49" t="s">
        <v>26</v>
      </c>
      <c r="C591" s="49" t="s">
        <v>41</v>
      </c>
      <c r="D591" s="49" t="s">
        <v>44</v>
      </c>
      <c r="E591" s="49" t="s">
        <v>61</v>
      </c>
      <c r="F591" s="50">
        <v>1646.56005859375</v>
      </c>
      <c r="G591" s="52">
        <v>18469</v>
      </c>
    </row>
    <row r="592" spans="1:7">
      <c r="A592" s="49" t="s">
        <v>317</v>
      </c>
      <c r="B592" s="49" t="s">
        <v>26</v>
      </c>
      <c r="C592" s="49" t="s">
        <v>41</v>
      </c>
      <c r="D592" s="49" t="s">
        <v>212</v>
      </c>
      <c r="E592" s="49" t="s">
        <v>49</v>
      </c>
      <c r="F592" s="50">
        <v>33564.939453125</v>
      </c>
      <c r="G592" s="52">
        <v>128633.2421875</v>
      </c>
    </row>
    <row r="593" spans="1:7">
      <c r="A593" s="49" t="s">
        <v>317</v>
      </c>
      <c r="B593" s="49" t="s">
        <v>26</v>
      </c>
      <c r="C593" s="49" t="s">
        <v>41</v>
      </c>
      <c r="D593" s="49" t="s">
        <v>45</v>
      </c>
      <c r="E593" s="49" t="s">
        <v>29</v>
      </c>
      <c r="F593" s="50">
        <v>57322.529968261719</v>
      </c>
      <c r="G593" s="52">
        <v>164581.73818969727</v>
      </c>
    </row>
    <row r="594" spans="1:7">
      <c r="A594" s="49" t="s">
        <v>317</v>
      </c>
      <c r="B594" s="49" t="s">
        <v>26</v>
      </c>
      <c r="C594" s="49" t="s">
        <v>41</v>
      </c>
      <c r="D594" s="49" t="s">
        <v>45</v>
      </c>
      <c r="E594" s="49" t="s">
        <v>47</v>
      </c>
      <c r="F594" s="50">
        <v>13600.650390625</v>
      </c>
      <c r="G594" s="52">
        <v>25281.5703125</v>
      </c>
    </row>
    <row r="595" spans="1:7">
      <c r="A595" s="49" t="s">
        <v>317</v>
      </c>
      <c r="B595" s="49" t="s">
        <v>26</v>
      </c>
      <c r="C595" s="49" t="s">
        <v>41</v>
      </c>
      <c r="D595" s="49" t="s">
        <v>45</v>
      </c>
      <c r="E595" s="49" t="s">
        <v>61</v>
      </c>
      <c r="F595" s="50">
        <v>19878.4296875</v>
      </c>
      <c r="G595" s="52">
        <v>59798.98046875</v>
      </c>
    </row>
    <row r="596" spans="1:7">
      <c r="A596" s="49" t="s">
        <v>317</v>
      </c>
      <c r="B596" s="49" t="s">
        <v>26</v>
      </c>
      <c r="C596" s="49" t="s">
        <v>41</v>
      </c>
      <c r="D596" s="49" t="s">
        <v>322</v>
      </c>
      <c r="E596" s="49" t="s">
        <v>29</v>
      </c>
      <c r="F596" s="50">
        <v>19958.259765625</v>
      </c>
      <c r="G596" s="52">
        <v>11475</v>
      </c>
    </row>
    <row r="597" spans="1:7">
      <c r="A597" s="49" t="s">
        <v>317</v>
      </c>
      <c r="B597" s="49" t="s">
        <v>26</v>
      </c>
      <c r="C597" s="49" t="s">
        <v>41</v>
      </c>
      <c r="D597" s="49" t="s">
        <v>53</v>
      </c>
      <c r="E597" s="49" t="s">
        <v>169</v>
      </c>
      <c r="F597" s="50">
        <v>12490.6796875</v>
      </c>
      <c r="G597" s="52">
        <v>63209.83984375</v>
      </c>
    </row>
    <row r="598" spans="1:7">
      <c r="A598" s="49" t="s">
        <v>317</v>
      </c>
      <c r="B598" s="49" t="s">
        <v>26</v>
      </c>
      <c r="C598" s="49" t="s">
        <v>41</v>
      </c>
      <c r="D598" s="49" t="s">
        <v>53</v>
      </c>
      <c r="E598" s="49" t="s">
        <v>54</v>
      </c>
      <c r="F598" s="50">
        <v>24494.8798828125</v>
      </c>
      <c r="G598" s="52">
        <v>147502.96875</v>
      </c>
    </row>
    <row r="599" spans="1:7">
      <c r="A599" s="49" t="s">
        <v>317</v>
      </c>
      <c r="B599" s="49" t="s">
        <v>26</v>
      </c>
      <c r="C599" s="49" t="s">
        <v>41</v>
      </c>
      <c r="D599" s="49" t="s">
        <v>53</v>
      </c>
      <c r="E599" s="49" t="s">
        <v>66</v>
      </c>
      <c r="F599" s="50">
        <v>8061.3499984741211</v>
      </c>
      <c r="G599" s="52">
        <v>41200.331176757813</v>
      </c>
    </row>
    <row r="600" spans="1:7">
      <c r="A600" s="49" t="s">
        <v>317</v>
      </c>
      <c r="B600" s="49" t="s">
        <v>26</v>
      </c>
      <c r="C600" s="49" t="s">
        <v>41</v>
      </c>
      <c r="D600" s="49" t="s">
        <v>53</v>
      </c>
      <c r="E600" s="49" t="s">
        <v>29</v>
      </c>
      <c r="F600" s="50">
        <v>8281.1598052978516</v>
      </c>
      <c r="G600" s="52">
        <v>19841.820068359375</v>
      </c>
    </row>
    <row r="601" spans="1:7">
      <c r="A601" s="49" t="s">
        <v>317</v>
      </c>
      <c r="B601" s="49" t="s">
        <v>26</v>
      </c>
      <c r="C601" s="49" t="s">
        <v>41</v>
      </c>
      <c r="D601" s="49" t="s">
        <v>53</v>
      </c>
      <c r="E601" s="49" t="s">
        <v>52</v>
      </c>
      <c r="F601" s="50">
        <v>1397.0799560546875</v>
      </c>
      <c r="G601" s="52">
        <v>2856</v>
      </c>
    </row>
    <row r="602" spans="1:7">
      <c r="A602" s="49" t="s">
        <v>317</v>
      </c>
      <c r="B602" s="49" t="s">
        <v>26</v>
      </c>
      <c r="C602" s="49" t="s">
        <v>41</v>
      </c>
      <c r="D602" s="49" t="s">
        <v>53</v>
      </c>
      <c r="E602" s="49" t="s">
        <v>218</v>
      </c>
      <c r="F602" s="50">
        <v>81469.6171875</v>
      </c>
      <c r="G602" s="52">
        <v>228038.140625</v>
      </c>
    </row>
    <row r="603" spans="1:7">
      <c r="A603" s="49" t="s">
        <v>317</v>
      </c>
      <c r="B603" s="49" t="s">
        <v>26</v>
      </c>
      <c r="C603" s="49" t="s">
        <v>41</v>
      </c>
      <c r="D603" s="49" t="s">
        <v>65</v>
      </c>
      <c r="E603" s="49" t="s">
        <v>66</v>
      </c>
      <c r="F603" s="50">
        <v>3534.2299957275391</v>
      </c>
      <c r="G603" s="52">
        <v>7222.02001953125</v>
      </c>
    </row>
    <row r="604" spans="1:7">
      <c r="A604" s="49" t="s">
        <v>317</v>
      </c>
      <c r="B604" s="49" t="s">
        <v>26</v>
      </c>
      <c r="C604" s="49" t="s">
        <v>41</v>
      </c>
      <c r="D604" s="49" t="s">
        <v>64</v>
      </c>
      <c r="E604" s="49" t="s">
        <v>66</v>
      </c>
      <c r="F604" s="50">
        <v>7.3499999046325684</v>
      </c>
      <c r="G604" s="52">
        <v>55.200000762939453</v>
      </c>
    </row>
    <row r="605" spans="1:7">
      <c r="A605" s="49" t="s">
        <v>317</v>
      </c>
      <c r="B605" s="49" t="s">
        <v>26</v>
      </c>
      <c r="C605" s="49" t="s">
        <v>41</v>
      </c>
      <c r="D605" s="49" t="s">
        <v>231</v>
      </c>
      <c r="E605" s="49" t="s">
        <v>29</v>
      </c>
      <c r="F605" s="50">
        <v>9307.8095703125</v>
      </c>
      <c r="G605" s="52">
        <v>86529.796875</v>
      </c>
    </row>
    <row r="606" spans="1:7">
      <c r="A606" s="49" t="s">
        <v>317</v>
      </c>
      <c r="B606" s="49" t="s">
        <v>26</v>
      </c>
      <c r="C606" s="49" t="s">
        <v>41</v>
      </c>
      <c r="D606" s="49" t="s">
        <v>68</v>
      </c>
      <c r="E606" s="49" t="s">
        <v>29</v>
      </c>
      <c r="F606" s="50">
        <v>476.27999877929687</v>
      </c>
      <c r="G606" s="52">
        <v>7593.5</v>
      </c>
    </row>
    <row r="607" spans="1:7">
      <c r="A607" s="49" t="s">
        <v>317</v>
      </c>
      <c r="B607" s="49" t="s">
        <v>26</v>
      </c>
      <c r="C607" s="49" t="s">
        <v>41</v>
      </c>
      <c r="D607" s="49" t="s">
        <v>63</v>
      </c>
      <c r="E607" s="49" t="s">
        <v>29</v>
      </c>
      <c r="F607" s="50">
        <v>34993.049987792969</v>
      </c>
      <c r="G607" s="52">
        <v>55722.970825195313</v>
      </c>
    </row>
    <row r="608" spans="1:7">
      <c r="A608" s="49" t="s">
        <v>317</v>
      </c>
      <c r="B608" s="49" t="s">
        <v>26</v>
      </c>
      <c r="C608" s="49" t="s">
        <v>41</v>
      </c>
      <c r="D608" s="49" t="s">
        <v>62</v>
      </c>
      <c r="E608" s="49" t="s">
        <v>29</v>
      </c>
      <c r="F608" s="50">
        <v>39916.51953125</v>
      </c>
      <c r="G608" s="52">
        <v>30500</v>
      </c>
    </row>
    <row r="609" spans="1:7">
      <c r="A609" s="49" t="s">
        <v>317</v>
      </c>
      <c r="B609" s="49" t="s">
        <v>26</v>
      </c>
      <c r="C609" s="49" t="s">
        <v>41</v>
      </c>
      <c r="D609" s="49" t="s">
        <v>43</v>
      </c>
      <c r="E609" s="49" t="s">
        <v>66</v>
      </c>
      <c r="F609" s="50">
        <v>4435.7199783325195</v>
      </c>
      <c r="G609" s="52">
        <v>9239.009765625</v>
      </c>
    </row>
    <row r="610" spans="1:7">
      <c r="A610" s="49" t="s">
        <v>317</v>
      </c>
      <c r="B610" s="49" t="s">
        <v>26</v>
      </c>
      <c r="C610" s="49" t="s">
        <v>41</v>
      </c>
      <c r="D610" s="49" t="s">
        <v>43</v>
      </c>
      <c r="E610" s="49" t="s">
        <v>29</v>
      </c>
      <c r="F610" s="50">
        <v>50984.879241943359</v>
      </c>
      <c r="G610" s="52">
        <v>127666.96124267578</v>
      </c>
    </row>
    <row r="611" spans="1:7">
      <c r="A611" s="49" t="s">
        <v>317</v>
      </c>
      <c r="B611" s="49" t="s">
        <v>26</v>
      </c>
      <c r="C611" s="49" t="s">
        <v>41</v>
      </c>
      <c r="D611" s="49" t="s">
        <v>43</v>
      </c>
      <c r="E611" s="49" t="s">
        <v>52</v>
      </c>
      <c r="F611" s="50">
        <v>329.52999877929687</v>
      </c>
      <c r="G611" s="52">
        <v>668.10000610351562</v>
      </c>
    </row>
    <row r="612" spans="1:7">
      <c r="A612" s="49" t="s">
        <v>317</v>
      </c>
      <c r="B612" s="49" t="s">
        <v>4</v>
      </c>
      <c r="C612" s="49" t="s">
        <v>41</v>
      </c>
      <c r="D612" s="49" t="s">
        <v>147</v>
      </c>
      <c r="E612" s="49" t="s">
        <v>50</v>
      </c>
      <c r="F612" s="50">
        <v>12972.8701171875</v>
      </c>
      <c r="G612" s="52">
        <v>36660</v>
      </c>
    </row>
    <row r="613" spans="1:7">
      <c r="A613" s="49" t="s">
        <v>317</v>
      </c>
      <c r="B613" s="49" t="s">
        <v>4</v>
      </c>
      <c r="C613" s="49" t="s">
        <v>41</v>
      </c>
      <c r="D613" s="49" t="s">
        <v>147</v>
      </c>
      <c r="E613" s="49" t="s">
        <v>29</v>
      </c>
      <c r="F613" s="50">
        <v>36438.700927734375</v>
      </c>
      <c r="G613" s="52">
        <v>67963.400146484375</v>
      </c>
    </row>
    <row r="614" spans="1:7">
      <c r="A614" s="49" t="s">
        <v>317</v>
      </c>
      <c r="B614" s="49" t="s">
        <v>4</v>
      </c>
      <c r="C614" s="49" t="s">
        <v>41</v>
      </c>
      <c r="D614" s="49" t="s">
        <v>147</v>
      </c>
      <c r="E614" s="49" t="s">
        <v>73</v>
      </c>
      <c r="F614" s="50">
        <v>24947.830078125</v>
      </c>
      <c r="G614" s="52">
        <v>40511.328125</v>
      </c>
    </row>
    <row r="615" spans="1:7">
      <c r="A615" s="49" t="s">
        <v>317</v>
      </c>
      <c r="B615" s="49" t="s">
        <v>26</v>
      </c>
      <c r="C615" s="49" t="s">
        <v>69</v>
      </c>
      <c r="D615" s="49" t="s">
        <v>275</v>
      </c>
      <c r="E615" s="49" t="s">
        <v>54</v>
      </c>
      <c r="F615" s="50">
        <v>97068.349609375</v>
      </c>
      <c r="G615" s="52">
        <v>1036686</v>
      </c>
    </row>
    <row r="616" spans="1:7">
      <c r="A616" s="49" t="s">
        <v>317</v>
      </c>
      <c r="B616" s="49" t="s">
        <v>26</v>
      </c>
      <c r="C616" s="49" t="s">
        <v>69</v>
      </c>
      <c r="D616" s="49" t="s">
        <v>275</v>
      </c>
      <c r="E616" s="49" t="s">
        <v>73</v>
      </c>
      <c r="F616" s="50">
        <v>99791.306640625</v>
      </c>
      <c r="G616" s="52">
        <v>256629</v>
      </c>
    </row>
    <row r="617" spans="1:7">
      <c r="A617" s="49" t="s">
        <v>317</v>
      </c>
      <c r="B617" s="49" t="s">
        <v>26</v>
      </c>
      <c r="C617" s="49" t="s">
        <v>69</v>
      </c>
      <c r="D617" s="49" t="s">
        <v>270</v>
      </c>
      <c r="E617" s="49" t="s">
        <v>50</v>
      </c>
      <c r="F617" s="50">
        <v>349032.8125</v>
      </c>
      <c r="G617" s="52">
        <v>311931</v>
      </c>
    </row>
    <row r="618" spans="1:7">
      <c r="A618" s="49" t="s">
        <v>317</v>
      </c>
      <c r="B618" s="49" t="s">
        <v>26</v>
      </c>
      <c r="C618" s="49" t="s">
        <v>69</v>
      </c>
      <c r="D618" s="49" t="s">
        <v>74</v>
      </c>
      <c r="E618" s="49" t="s">
        <v>54</v>
      </c>
      <c r="F618" s="50">
        <v>25171.359375</v>
      </c>
      <c r="G618" s="52">
        <v>126037.6796875</v>
      </c>
    </row>
    <row r="619" spans="1:7">
      <c r="A619" s="49" t="s">
        <v>317</v>
      </c>
      <c r="B619" s="49" t="s">
        <v>26</v>
      </c>
      <c r="C619" s="49" t="s">
        <v>69</v>
      </c>
      <c r="D619" s="49" t="s">
        <v>74</v>
      </c>
      <c r="E619" s="49" t="s">
        <v>29</v>
      </c>
      <c r="F619" s="50">
        <v>137151.85968589783</v>
      </c>
      <c r="G619" s="52">
        <v>564957.68739318848</v>
      </c>
    </row>
    <row r="620" spans="1:7">
      <c r="A620" s="49" t="s">
        <v>317</v>
      </c>
      <c r="B620" s="49" t="s">
        <v>26</v>
      </c>
      <c r="C620" s="49" t="s">
        <v>69</v>
      </c>
      <c r="D620" s="49" t="s">
        <v>74</v>
      </c>
      <c r="E620" s="49" t="s">
        <v>73</v>
      </c>
      <c r="F620" s="50">
        <v>20899.9296875</v>
      </c>
      <c r="G620" s="52">
        <v>84915.3515625</v>
      </c>
    </row>
    <row r="621" spans="1:7">
      <c r="A621" s="49" t="s">
        <v>317</v>
      </c>
      <c r="B621" s="49" t="s">
        <v>26</v>
      </c>
      <c r="C621" s="49" t="s">
        <v>69</v>
      </c>
      <c r="D621" s="49" t="s">
        <v>74</v>
      </c>
      <c r="E621" s="49" t="s">
        <v>81</v>
      </c>
      <c r="F621" s="50">
        <v>59277.298828125</v>
      </c>
      <c r="G621" s="52">
        <v>2102085.38671875</v>
      </c>
    </row>
    <row r="622" spans="1:7">
      <c r="A622" s="49" t="s">
        <v>317</v>
      </c>
      <c r="B622" s="49" t="s">
        <v>26</v>
      </c>
      <c r="C622" s="49" t="s">
        <v>69</v>
      </c>
      <c r="D622" s="49" t="s">
        <v>74</v>
      </c>
      <c r="E622" s="49" t="s">
        <v>46</v>
      </c>
      <c r="F622" s="50">
        <v>180.6199951171875</v>
      </c>
      <c r="G622" s="52">
        <v>308</v>
      </c>
    </row>
    <row r="623" spans="1:7">
      <c r="A623" s="49" t="s">
        <v>317</v>
      </c>
      <c r="B623" s="49" t="s">
        <v>26</v>
      </c>
      <c r="C623" s="49" t="s">
        <v>69</v>
      </c>
      <c r="D623" s="49" t="s">
        <v>74</v>
      </c>
      <c r="E623" s="49" t="s">
        <v>66</v>
      </c>
      <c r="F623" s="50">
        <v>16620.240234375</v>
      </c>
      <c r="G623" s="52">
        <v>61685.58984375</v>
      </c>
    </row>
    <row r="624" spans="1:7">
      <c r="A624" s="49" t="s">
        <v>317</v>
      </c>
      <c r="B624" s="49" t="s">
        <v>26</v>
      </c>
      <c r="C624" s="49" t="s">
        <v>69</v>
      </c>
      <c r="D624" s="49" t="s">
        <v>76</v>
      </c>
      <c r="E624" s="49" t="s">
        <v>49</v>
      </c>
      <c r="F624" s="50">
        <v>24.430000305175781</v>
      </c>
      <c r="G624" s="52">
        <v>34.75</v>
      </c>
    </row>
    <row r="625" spans="1:7">
      <c r="A625" s="49" t="s">
        <v>317</v>
      </c>
      <c r="B625" s="49" t="s">
        <v>26</v>
      </c>
      <c r="C625" s="49" t="s">
        <v>69</v>
      </c>
      <c r="D625" s="49" t="s">
        <v>79</v>
      </c>
      <c r="E625" s="49" t="s">
        <v>29</v>
      </c>
      <c r="F625" s="50">
        <v>61.720001220703125</v>
      </c>
      <c r="G625" s="52">
        <v>285.760009765625</v>
      </c>
    </row>
    <row r="626" spans="1:7">
      <c r="A626" s="49" t="s">
        <v>317</v>
      </c>
      <c r="B626" s="49" t="s">
        <v>26</v>
      </c>
      <c r="C626" s="49" t="s">
        <v>69</v>
      </c>
      <c r="D626" s="49" t="s">
        <v>186</v>
      </c>
      <c r="E626" s="49" t="s">
        <v>61</v>
      </c>
      <c r="F626" s="50">
        <v>20157.83984375</v>
      </c>
      <c r="G626" s="52">
        <v>20000</v>
      </c>
    </row>
    <row r="627" spans="1:7">
      <c r="A627" s="49" t="s">
        <v>317</v>
      </c>
      <c r="B627" s="49" t="s">
        <v>26</v>
      </c>
      <c r="C627" s="49" t="s">
        <v>69</v>
      </c>
      <c r="D627" s="49" t="s">
        <v>214</v>
      </c>
      <c r="E627" s="49" t="s">
        <v>66</v>
      </c>
      <c r="F627" s="50">
        <v>130.63999938964844</v>
      </c>
      <c r="G627" s="52">
        <v>603.19000244140625</v>
      </c>
    </row>
    <row r="628" spans="1:7">
      <c r="A628" s="49" t="s">
        <v>317</v>
      </c>
      <c r="B628" s="49" t="s">
        <v>26</v>
      </c>
      <c r="C628" s="49" t="s">
        <v>69</v>
      </c>
      <c r="D628" s="49" t="s">
        <v>78</v>
      </c>
      <c r="E628" s="49" t="s">
        <v>29</v>
      </c>
      <c r="F628" s="50">
        <v>53786.909652709961</v>
      </c>
      <c r="G628" s="52">
        <v>207146.55804443359</v>
      </c>
    </row>
    <row r="629" spans="1:7">
      <c r="A629" s="49" t="s">
        <v>317</v>
      </c>
      <c r="B629" s="49" t="s">
        <v>26</v>
      </c>
      <c r="C629" s="49" t="s">
        <v>69</v>
      </c>
      <c r="D629" s="49" t="s">
        <v>32</v>
      </c>
      <c r="E629" s="49" t="s">
        <v>29</v>
      </c>
      <c r="F629" s="50">
        <v>26542.220703125</v>
      </c>
      <c r="G629" s="52">
        <v>58538</v>
      </c>
    </row>
    <row r="630" spans="1:7">
      <c r="A630" s="49" t="s">
        <v>317</v>
      </c>
      <c r="B630" s="49" t="s">
        <v>26</v>
      </c>
      <c r="C630" s="49" t="s">
        <v>69</v>
      </c>
      <c r="D630" s="49" t="s">
        <v>72</v>
      </c>
      <c r="E630" s="49" t="s">
        <v>73</v>
      </c>
      <c r="F630" s="50">
        <v>93049.62890625</v>
      </c>
      <c r="G630" s="52">
        <v>359303.09765625</v>
      </c>
    </row>
    <row r="631" spans="1:7">
      <c r="A631" s="49" t="s">
        <v>317</v>
      </c>
      <c r="B631" s="49" t="s">
        <v>26</v>
      </c>
      <c r="C631" s="49" t="s">
        <v>69</v>
      </c>
      <c r="D631" s="49" t="s">
        <v>76</v>
      </c>
      <c r="E631" s="49" t="s">
        <v>29</v>
      </c>
      <c r="F631" s="50">
        <v>3440.6700134277344</v>
      </c>
      <c r="G631" s="52">
        <v>16775.320434570313</v>
      </c>
    </row>
    <row r="632" spans="1:7">
      <c r="A632" s="49" t="s">
        <v>317</v>
      </c>
      <c r="B632" s="49" t="s">
        <v>26</v>
      </c>
      <c r="C632" s="49" t="s">
        <v>69</v>
      </c>
      <c r="D632" s="49" t="s">
        <v>74</v>
      </c>
      <c r="E632" s="49" t="s">
        <v>49</v>
      </c>
      <c r="F632" s="50">
        <v>11495.9599609375</v>
      </c>
      <c r="G632" s="52">
        <v>51840</v>
      </c>
    </row>
    <row r="633" spans="1:7">
      <c r="A633" s="49" t="s">
        <v>317</v>
      </c>
      <c r="B633" s="49" t="s">
        <v>26</v>
      </c>
      <c r="C633" s="49" t="s">
        <v>69</v>
      </c>
      <c r="D633" s="49" t="s">
        <v>177</v>
      </c>
      <c r="E633" s="49" t="s">
        <v>29</v>
      </c>
      <c r="F633" s="50">
        <v>48.310000419616699</v>
      </c>
      <c r="G633" s="52">
        <v>314.15000152587891</v>
      </c>
    </row>
    <row r="634" spans="1:7">
      <c r="A634" s="49" t="s">
        <v>317</v>
      </c>
      <c r="B634" s="49" t="s">
        <v>26</v>
      </c>
      <c r="C634" s="49" t="s">
        <v>69</v>
      </c>
      <c r="D634" s="49" t="s">
        <v>325</v>
      </c>
      <c r="E634" s="49" t="s">
        <v>29</v>
      </c>
      <c r="F634" s="50">
        <v>148.19999694824219</v>
      </c>
      <c r="G634" s="52">
        <v>1290.5799560546875</v>
      </c>
    </row>
    <row r="635" spans="1:7">
      <c r="A635" s="49" t="s">
        <v>317</v>
      </c>
      <c r="B635" s="49" t="s">
        <v>26</v>
      </c>
      <c r="C635" s="49" t="s">
        <v>69</v>
      </c>
      <c r="D635" s="49" t="s">
        <v>271</v>
      </c>
      <c r="E635" s="49" t="s">
        <v>61</v>
      </c>
      <c r="F635" s="50">
        <v>13795.150390625</v>
      </c>
      <c r="G635" s="52">
        <v>40144</v>
      </c>
    </row>
    <row r="636" spans="1:7">
      <c r="A636" s="49" t="s">
        <v>317</v>
      </c>
      <c r="B636" s="49" t="s">
        <v>26</v>
      </c>
      <c r="C636" s="49" t="s">
        <v>69</v>
      </c>
      <c r="D636" s="49" t="s">
        <v>200</v>
      </c>
      <c r="E636" s="49" t="s">
        <v>66</v>
      </c>
      <c r="F636" s="50">
        <v>1377.5800018310547</v>
      </c>
      <c r="G636" s="52">
        <v>2060.1599731445312</v>
      </c>
    </row>
    <row r="637" spans="1:7">
      <c r="A637" s="49" t="s">
        <v>317</v>
      </c>
      <c r="B637" s="49" t="s">
        <v>26</v>
      </c>
      <c r="C637" s="49" t="s">
        <v>69</v>
      </c>
      <c r="D637" s="49" t="s">
        <v>200</v>
      </c>
      <c r="E637" s="49" t="s">
        <v>29</v>
      </c>
      <c r="F637" s="50">
        <v>5102.9599609375</v>
      </c>
      <c r="G637" s="52">
        <v>7392</v>
      </c>
    </row>
    <row r="638" spans="1:7">
      <c r="A638" s="49" t="s">
        <v>317</v>
      </c>
      <c r="B638" s="49" t="s">
        <v>26</v>
      </c>
      <c r="C638" s="49" t="s">
        <v>69</v>
      </c>
      <c r="D638" s="49" t="s">
        <v>326</v>
      </c>
      <c r="E638" s="49" t="s">
        <v>46</v>
      </c>
      <c r="F638" s="50">
        <v>30.540000915527344</v>
      </c>
      <c r="G638" s="52">
        <v>87</v>
      </c>
    </row>
    <row r="639" spans="1:7">
      <c r="A639" s="49" t="s">
        <v>317</v>
      </c>
      <c r="B639" s="49" t="s">
        <v>26</v>
      </c>
      <c r="C639" s="49" t="s">
        <v>69</v>
      </c>
      <c r="D639" s="49" t="s">
        <v>77</v>
      </c>
      <c r="E639" s="49" t="s">
        <v>29</v>
      </c>
      <c r="F639" s="50">
        <v>762.03997802734375</v>
      </c>
      <c r="G639" s="52">
        <v>2156.840087890625</v>
      </c>
    </row>
    <row r="640" spans="1:7">
      <c r="A640" s="49" t="s">
        <v>317</v>
      </c>
      <c r="B640" s="49" t="s">
        <v>26</v>
      </c>
      <c r="C640" s="49" t="s">
        <v>69</v>
      </c>
      <c r="D640" s="49" t="s">
        <v>71</v>
      </c>
      <c r="E640" s="49" t="s">
        <v>29</v>
      </c>
      <c r="F640" s="50">
        <v>83988.050567626953</v>
      </c>
      <c r="G640" s="52">
        <v>498631.66430664062</v>
      </c>
    </row>
    <row r="641" spans="1:7">
      <c r="A641" s="49" t="s">
        <v>317</v>
      </c>
      <c r="B641" s="49" t="s">
        <v>2</v>
      </c>
      <c r="C641" s="49" t="s">
        <v>69</v>
      </c>
      <c r="D641" s="49" t="s">
        <v>179</v>
      </c>
      <c r="E641" s="49" t="s">
        <v>52</v>
      </c>
      <c r="F641" s="50">
        <v>38</v>
      </c>
      <c r="G641" s="52">
        <v>117.90000152587891</v>
      </c>
    </row>
    <row r="642" spans="1:7">
      <c r="A642" s="49" t="s">
        <v>317</v>
      </c>
      <c r="B642" s="49" t="s">
        <v>2</v>
      </c>
      <c r="C642" s="49" t="s">
        <v>69</v>
      </c>
      <c r="D642" s="49" t="s">
        <v>179</v>
      </c>
      <c r="E642" s="49" t="s">
        <v>29</v>
      </c>
      <c r="F642" s="50">
        <v>155.58000183105469</v>
      </c>
      <c r="G642" s="52">
        <v>1526</v>
      </c>
    </row>
    <row r="643" spans="1:7">
      <c r="A643" s="49" t="s">
        <v>317</v>
      </c>
      <c r="B643" s="49" t="s">
        <v>26</v>
      </c>
      <c r="C643" s="49" t="s">
        <v>69</v>
      </c>
      <c r="D643" s="49" t="s">
        <v>102</v>
      </c>
      <c r="E643" s="49" t="s">
        <v>87</v>
      </c>
      <c r="F643" s="50">
        <v>23575.689453125</v>
      </c>
      <c r="G643" s="52">
        <v>66850</v>
      </c>
    </row>
    <row r="644" spans="1:7">
      <c r="A644" s="49" t="s">
        <v>317</v>
      </c>
      <c r="B644" s="49" t="s">
        <v>26</v>
      </c>
      <c r="C644" s="49" t="s">
        <v>69</v>
      </c>
      <c r="D644" s="49" t="s">
        <v>327</v>
      </c>
      <c r="E644" s="49" t="s">
        <v>46</v>
      </c>
      <c r="F644" s="50">
        <v>46.400001525878906</v>
      </c>
      <c r="G644" s="52">
        <v>127</v>
      </c>
    </row>
    <row r="645" spans="1:7">
      <c r="A645" s="49" t="s">
        <v>317</v>
      </c>
      <c r="B645" s="49" t="s">
        <v>26</v>
      </c>
      <c r="C645" s="49" t="s">
        <v>69</v>
      </c>
      <c r="D645" s="49" t="s">
        <v>246</v>
      </c>
      <c r="E645" s="49" t="s">
        <v>29</v>
      </c>
      <c r="F645" s="50">
        <v>89.80999755859375</v>
      </c>
      <c r="G645" s="52">
        <v>624.1400146484375</v>
      </c>
    </row>
    <row r="646" spans="1:7">
      <c r="A646" s="49" t="s">
        <v>317</v>
      </c>
      <c r="B646" s="49" t="s">
        <v>26</v>
      </c>
      <c r="C646" s="49" t="s">
        <v>69</v>
      </c>
      <c r="D646" s="49" t="s">
        <v>63</v>
      </c>
      <c r="E646" s="49" t="s">
        <v>47</v>
      </c>
      <c r="F646" s="50">
        <v>10773.7001953125</v>
      </c>
      <c r="G646" s="52">
        <v>47504.890625</v>
      </c>
    </row>
    <row r="647" spans="1:7">
      <c r="A647" s="49" t="s">
        <v>317</v>
      </c>
      <c r="B647" s="49" t="s">
        <v>26</v>
      </c>
      <c r="C647" s="49" t="s">
        <v>69</v>
      </c>
      <c r="D647" s="49" t="s">
        <v>328</v>
      </c>
      <c r="E647" s="49" t="s">
        <v>29</v>
      </c>
      <c r="F647" s="50">
        <v>81.459999084472656</v>
      </c>
      <c r="G647" s="52">
        <v>302.33999633789062</v>
      </c>
    </row>
    <row r="648" spans="1:7">
      <c r="A648" s="49" t="s">
        <v>317</v>
      </c>
      <c r="B648" s="49" t="s">
        <v>26</v>
      </c>
      <c r="C648" s="49" t="s">
        <v>69</v>
      </c>
      <c r="D648" s="49" t="s">
        <v>329</v>
      </c>
      <c r="E648" s="49" t="s">
        <v>46</v>
      </c>
      <c r="F648" s="50">
        <v>2.3900001049041748</v>
      </c>
      <c r="G648" s="52">
        <v>2.6500000953674316</v>
      </c>
    </row>
    <row r="649" spans="1:7">
      <c r="A649" s="49" t="s">
        <v>317</v>
      </c>
      <c r="B649" s="49" t="s">
        <v>26</v>
      </c>
      <c r="C649" s="49" t="s">
        <v>69</v>
      </c>
      <c r="D649" s="49" t="s">
        <v>330</v>
      </c>
      <c r="E649" s="49" t="s">
        <v>29</v>
      </c>
      <c r="F649" s="50">
        <v>18125.73046875</v>
      </c>
      <c r="G649" s="52">
        <v>72115.796875</v>
      </c>
    </row>
    <row r="650" spans="1:7">
      <c r="A650" s="49" t="s">
        <v>317</v>
      </c>
      <c r="B650" s="49" t="s">
        <v>26</v>
      </c>
      <c r="C650" s="49" t="s">
        <v>69</v>
      </c>
      <c r="D650" s="49" t="s">
        <v>70</v>
      </c>
      <c r="E650" s="49" t="s">
        <v>46</v>
      </c>
      <c r="F650" s="50">
        <v>1345.550048828125</v>
      </c>
      <c r="G650" s="52">
        <v>14238.5703125</v>
      </c>
    </row>
    <row r="651" spans="1:7">
      <c r="A651" s="49" t="s">
        <v>317</v>
      </c>
      <c r="B651" s="49" t="s">
        <v>26</v>
      </c>
      <c r="C651" s="49" t="s">
        <v>69</v>
      </c>
      <c r="D651" s="49" t="s">
        <v>70</v>
      </c>
      <c r="E651" s="49" t="s">
        <v>73</v>
      </c>
      <c r="F651" s="50">
        <v>19460.0703125</v>
      </c>
      <c r="G651" s="52">
        <v>54963.6796875</v>
      </c>
    </row>
    <row r="652" spans="1:7">
      <c r="A652" s="49" t="s">
        <v>317</v>
      </c>
      <c r="B652" s="49" t="s">
        <v>26</v>
      </c>
      <c r="C652" s="49" t="s">
        <v>69</v>
      </c>
      <c r="D652" s="49" t="s">
        <v>71</v>
      </c>
      <c r="E652" s="49" t="s">
        <v>46</v>
      </c>
      <c r="F652" s="50">
        <v>3503.7599029541016</v>
      </c>
      <c r="G652" s="52">
        <v>8467.8798828125</v>
      </c>
    </row>
    <row r="653" spans="1:7">
      <c r="A653" s="49" t="s">
        <v>317</v>
      </c>
      <c r="B653" s="49" t="s">
        <v>26</v>
      </c>
      <c r="C653" s="49" t="s">
        <v>69</v>
      </c>
      <c r="D653" s="49" t="s">
        <v>245</v>
      </c>
      <c r="E653" s="49" t="s">
        <v>29</v>
      </c>
      <c r="F653" s="50">
        <v>4270.4000473022461</v>
      </c>
      <c r="G653" s="52">
        <v>18686.950012207031</v>
      </c>
    </row>
    <row r="654" spans="1:7">
      <c r="A654" s="49" t="s">
        <v>317</v>
      </c>
      <c r="B654" s="49" t="s">
        <v>26</v>
      </c>
      <c r="C654" s="49" t="s">
        <v>69</v>
      </c>
      <c r="D654" s="49" t="s">
        <v>71</v>
      </c>
      <c r="E654" s="49" t="s">
        <v>52</v>
      </c>
      <c r="F654" s="50">
        <v>8764.72998046875</v>
      </c>
      <c r="G654" s="52">
        <v>45359.38037109375</v>
      </c>
    </row>
    <row r="655" spans="1:7">
      <c r="A655" s="49" t="s">
        <v>317</v>
      </c>
      <c r="B655" s="49" t="s">
        <v>26</v>
      </c>
      <c r="C655" s="49" t="s">
        <v>69</v>
      </c>
      <c r="D655" s="49" t="s">
        <v>75</v>
      </c>
      <c r="E655" s="49" t="s">
        <v>29</v>
      </c>
      <c r="F655" s="50">
        <v>17671.820554256439</v>
      </c>
      <c r="G655" s="52">
        <v>126454.2991027832</v>
      </c>
    </row>
    <row r="656" spans="1:7">
      <c r="A656" s="49" t="s">
        <v>317</v>
      </c>
      <c r="B656" s="49" t="s">
        <v>26</v>
      </c>
      <c r="C656" s="49" t="s">
        <v>69</v>
      </c>
      <c r="D656" s="49" t="s">
        <v>71</v>
      </c>
      <c r="E656" s="49" t="s">
        <v>66</v>
      </c>
      <c r="F656" s="50">
        <v>127798.86108398438</v>
      </c>
      <c r="G656" s="52">
        <v>615757.91796875</v>
      </c>
    </row>
    <row r="657" spans="1:7">
      <c r="A657" s="49" t="s">
        <v>317</v>
      </c>
      <c r="B657" s="49" t="s">
        <v>26</v>
      </c>
      <c r="C657" s="49" t="s">
        <v>69</v>
      </c>
      <c r="D657" s="49" t="s">
        <v>71</v>
      </c>
      <c r="E657" s="49" t="s">
        <v>54</v>
      </c>
      <c r="F657" s="50">
        <v>25722.2109375</v>
      </c>
      <c r="G657" s="52">
        <v>128770.078125</v>
      </c>
    </row>
    <row r="658" spans="1:7">
      <c r="A658" s="49" t="s">
        <v>317</v>
      </c>
      <c r="B658" s="49" t="s">
        <v>26</v>
      </c>
      <c r="C658" s="49" t="s">
        <v>69</v>
      </c>
      <c r="D658" s="49" t="s">
        <v>71</v>
      </c>
      <c r="E658" s="49" t="s">
        <v>169</v>
      </c>
      <c r="F658" s="50">
        <v>19269.69921875</v>
      </c>
      <c r="G658" s="52">
        <v>64188</v>
      </c>
    </row>
    <row r="659" spans="1:7">
      <c r="A659" s="49" t="s">
        <v>317</v>
      </c>
      <c r="B659" s="49" t="s">
        <v>26</v>
      </c>
      <c r="C659" s="49" t="s">
        <v>69</v>
      </c>
      <c r="D659" s="49" t="s">
        <v>71</v>
      </c>
      <c r="E659" s="49" t="s">
        <v>89</v>
      </c>
      <c r="F659" s="50">
        <v>31960.970703125</v>
      </c>
      <c r="G659" s="52">
        <v>94407.671875</v>
      </c>
    </row>
    <row r="660" spans="1:7">
      <c r="A660" s="49" t="s">
        <v>317</v>
      </c>
      <c r="B660" s="49" t="s">
        <v>26</v>
      </c>
      <c r="C660" s="49" t="s">
        <v>69</v>
      </c>
      <c r="D660" s="49" t="s">
        <v>82</v>
      </c>
      <c r="E660" s="49" t="s">
        <v>49</v>
      </c>
      <c r="F660" s="50">
        <v>20.829999923706055</v>
      </c>
      <c r="G660" s="52">
        <v>94.199996948242188</v>
      </c>
    </row>
    <row r="661" spans="1:7">
      <c r="A661" s="49" t="s">
        <v>317</v>
      </c>
      <c r="B661" s="49" t="s">
        <v>26</v>
      </c>
      <c r="C661" s="49" t="s">
        <v>69</v>
      </c>
      <c r="D661" s="49" t="s">
        <v>82</v>
      </c>
      <c r="E661" s="49" t="s">
        <v>46</v>
      </c>
      <c r="F661" s="50">
        <v>849.59002685546875</v>
      </c>
      <c r="G661" s="52">
        <v>2280</v>
      </c>
    </row>
    <row r="662" spans="1:7">
      <c r="A662" s="49" t="s">
        <v>317</v>
      </c>
      <c r="B662" s="49" t="s">
        <v>26</v>
      </c>
      <c r="C662" s="49" t="s">
        <v>69</v>
      </c>
      <c r="D662" s="49" t="s">
        <v>82</v>
      </c>
      <c r="E662" s="49" t="s">
        <v>29</v>
      </c>
      <c r="F662" s="50">
        <v>8920.8197960853577</v>
      </c>
      <c r="G662" s="52">
        <v>46259.841186523438</v>
      </c>
    </row>
    <row r="663" spans="1:7">
      <c r="A663" s="49" t="s">
        <v>317</v>
      </c>
      <c r="B663" s="49" t="s">
        <v>26</v>
      </c>
      <c r="C663" s="49" t="s">
        <v>69</v>
      </c>
      <c r="D663" s="49" t="s">
        <v>82</v>
      </c>
      <c r="E663" s="49" t="s">
        <v>66</v>
      </c>
      <c r="F663" s="50">
        <v>511.93000793457031</v>
      </c>
      <c r="G663" s="52">
        <v>1522.8399658203125</v>
      </c>
    </row>
    <row r="664" spans="1:7">
      <c r="A664" s="49" t="s">
        <v>317</v>
      </c>
      <c r="B664" s="49" t="s">
        <v>26</v>
      </c>
      <c r="C664" s="49" t="s">
        <v>69</v>
      </c>
      <c r="D664" s="49" t="s">
        <v>324</v>
      </c>
      <c r="E664" s="49" t="s">
        <v>29</v>
      </c>
      <c r="F664" s="50">
        <v>163.28999328613281</v>
      </c>
      <c r="G664" s="52">
        <v>822.530029296875</v>
      </c>
    </row>
    <row r="665" spans="1:7">
      <c r="A665" s="49" t="s">
        <v>317</v>
      </c>
      <c r="B665" s="49" t="s">
        <v>67</v>
      </c>
      <c r="C665" s="49" t="s">
        <v>69</v>
      </c>
      <c r="D665" s="49" t="s">
        <v>331</v>
      </c>
      <c r="E665" s="49" t="s">
        <v>29</v>
      </c>
      <c r="F665" s="50">
        <v>181.44000244140625</v>
      </c>
      <c r="G665" s="52">
        <v>628</v>
      </c>
    </row>
    <row r="666" spans="1:7">
      <c r="A666" s="49" t="s">
        <v>317</v>
      </c>
      <c r="B666" s="49" t="s">
        <v>26</v>
      </c>
      <c r="C666" s="49" t="s">
        <v>69</v>
      </c>
      <c r="D666" s="49" t="s">
        <v>323</v>
      </c>
      <c r="E666" s="49" t="s">
        <v>29</v>
      </c>
      <c r="F666" s="50">
        <v>2833.280029296875</v>
      </c>
      <c r="G666" s="52">
        <v>9073.919921875</v>
      </c>
    </row>
    <row r="667" spans="1:7">
      <c r="A667" s="49" t="s">
        <v>317</v>
      </c>
      <c r="B667" s="49" t="s">
        <v>26</v>
      </c>
      <c r="C667" s="49" t="s">
        <v>69</v>
      </c>
      <c r="D667" s="49" t="s">
        <v>84</v>
      </c>
      <c r="E667" s="49" t="s">
        <v>29</v>
      </c>
      <c r="F667" s="50">
        <v>4024.5899810791016</v>
      </c>
      <c r="G667" s="52">
        <v>21924.349914550781</v>
      </c>
    </row>
    <row r="668" spans="1:7">
      <c r="A668" s="49" t="s">
        <v>317</v>
      </c>
      <c r="B668" s="49" t="s">
        <v>26</v>
      </c>
      <c r="C668" s="49" t="s">
        <v>69</v>
      </c>
      <c r="D668" s="49" t="s">
        <v>71</v>
      </c>
      <c r="E668" s="49" t="s">
        <v>73</v>
      </c>
      <c r="F668" s="50">
        <v>60400.6904296875</v>
      </c>
      <c r="G668" s="52">
        <v>298304.177734375</v>
      </c>
    </row>
    <row r="669" spans="1:7" ht="15.75" thickBot="1">
      <c r="A669" s="37" t="s">
        <v>317</v>
      </c>
      <c r="B669" s="38"/>
      <c r="C669" s="38"/>
      <c r="D669" s="38"/>
      <c r="E669" s="38"/>
      <c r="F669" s="38">
        <f>SUM(F580:F668)</f>
        <v>2064080.3348171711</v>
      </c>
      <c r="G669" s="39">
        <f>SUM(G580:G668)</f>
        <v>9112424.7082467079</v>
      </c>
    </row>
    <row r="670" spans="1:7">
      <c r="A670" s="49" t="s">
        <v>344</v>
      </c>
      <c r="B670" s="49" t="s">
        <v>26</v>
      </c>
      <c r="C670" s="49" t="s">
        <v>41</v>
      </c>
      <c r="D670" s="49" t="s">
        <v>51</v>
      </c>
      <c r="E670" s="49" t="s">
        <v>66</v>
      </c>
      <c r="F670" s="50">
        <v>256.32000732421875</v>
      </c>
      <c r="G670" s="52">
        <v>1325.6500244140625</v>
      </c>
    </row>
    <row r="671" spans="1:7">
      <c r="A671" s="49" t="s">
        <v>344</v>
      </c>
      <c r="B671" s="49" t="s">
        <v>26</v>
      </c>
      <c r="C671" s="49" t="s">
        <v>41</v>
      </c>
      <c r="D671" s="49" t="s">
        <v>51</v>
      </c>
      <c r="E671" s="49" t="s">
        <v>29</v>
      </c>
      <c r="F671" s="50">
        <v>4558.9900817871094</v>
      </c>
      <c r="G671" s="52">
        <v>8531.670166015625</v>
      </c>
    </row>
    <row r="672" spans="1:7">
      <c r="A672" s="49" t="s">
        <v>344</v>
      </c>
      <c r="B672" s="49" t="s">
        <v>26</v>
      </c>
      <c r="C672" s="49" t="s">
        <v>41</v>
      </c>
      <c r="D672" s="49" t="s">
        <v>345</v>
      </c>
      <c r="E672" s="49" t="s">
        <v>109</v>
      </c>
      <c r="F672" s="50">
        <v>32931.12890625</v>
      </c>
      <c r="G672" s="52">
        <v>64680</v>
      </c>
    </row>
    <row r="673" spans="1:7">
      <c r="A673" s="49" t="s">
        <v>344</v>
      </c>
      <c r="B673" s="49" t="s">
        <v>26</v>
      </c>
      <c r="C673" s="49" t="s">
        <v>41</v>
      </c>
      <c r="D673" s="49" t="s">
        <v>217</v>
      </c>
      <c r="E673" s="49" t="s">
        <v>29</v>
      </c>
      <c r="F673" s="50">
        <v>135.77000427246094</v>
      </c>
      <c r="G673" s="52">
        <v>222.58999633789062</v>
      </c>
    </row>
    <row r="674" spans="1:7">
      <c r="A674" s="49" t="s">
        <v>344</v>
      </c>
      <c r="B674" s="49" t="s">
        <v>26</v>
      </c>
      <c r="C674" s="49" t="s">
        <v>41</v>
      </c>
      <c r="D674" s="49" t="s">
        <v>58</v>
      </c>
      <c r="E674" s="49" t="s">
        <v>29</v>
      </c>
      <c r="F674" s="50">
        <v>150864.4921875</v>
      </c>
      <c r="G674" s="52">
        <v>632062.421875</v>
      </c>
    </row>
    <row r="675" spans="1:7">
      <c r="A675" s="49" t="s">
        <v>344</v>
      </c>
      <c r="B675" s="49" t="s">
        <v>26</v>
      </c>
      <c r="C675" s="49" t="s">
        <v>41</v>
      </c>
      <c r="D675" s="49" t="s">
        <v>57</v>
      </c>
      <c r="E675" s="49" t="s">
        <v>29</v>
      </c>
      <c r="F675" s="50">
        <v>7618.0201377868652</v>
      </c>
      <c r="G675" s="52">
        <v>16837.640151977539</v>
      </c>
    </row>
    <row r="676" spans="1:7">
      <c r="A676" s="49" t="s">
        <v>344</v>
      </c>
      <c r="B676" s="49" t="s">
        <v>26</v>
      </c>
      <c r="C676" s="49" t="s">
        <v>41</v>
      </c>
      <c r="D676" s="49" t="s">
        <v>42</v>
      </c>
      <c r="E676" s="49" t="s">
        <v>55</v>
      </c>
      <c r="F676" s="50">
        <v>8047.169921875</v>
      </c>
      <c r="G676" s="52">
        <v>11681.599609375</v>
      </c>
    </row>
    <row r="677" spans="1:7">
      <c r="A677" s="49" t="s">
        <v>344</v>
      </c>
      <c r="B677" s="49" t="s">
        <v>26</v>
      </c>
      <c r="C677" s="49" t="s">
        <v>41</v>
      </c>
      <c r="D677" s="49" t="s">
        <v>42</v>
      </c>
      <c r="E677" s="49" t="s">
        <v>66</v>
      </c>
      <c r="F677" s="50">
        <v>1025.8499755859375</v>
      </c>
      <c r="G677" s="52">
        <v>1862.0400390625</v>
      </c>
    </row>
    <row r="678" spans="1:7">
      <c r="A678" s="49" t="s">
        <v>344</v>
      </c>
      <c r="B678" s="49" t="s">
        <v>26</v>
      </c>
      <c r="C678" s="49" t="s">
        <v>41</v>
      </c>
      <c r="D678" s="49" t="s">
        <v>42</v>
      </c>
      <c r="E678" s="49" t="s">
        <v>29</v>
      </c>
      <c r="F678" s="50">
        <v>124.73999643325806</v>
      </c>
      <c r="G678" s="52">
        <v>611.34000015258789</v>
      </c>
    </row>
    <row r="679" spans="1:7">
      <c r="A679" s="49" t="s">
        <v>344</v>
      </c>
      <c r="B679" s="49" t="s">
        <v>26</v>
      </c>
      <c r="C679" s="49" t="s">
        <v>41</v>
      </c>
      <c r="D679" s="49" t="s">
        <v>42</v>
      </c>
      <c r="E679" s="49" t="s">
        <v>52</v>
      </c>
      <c r="F679" s="50">
        <v>53215.2900390625</v>
      </c>
      <c r="G679" s="52">
        <v>61124.48046875</v>
      </c>
    </row>
    <row r="680" spans="1:7">
      <c r="A680" s="49" t="s">
        <v>344</v>
      </c>
      <c r="B680" s="49" t="s">
        <v>26</v>
      </c>
      <c r="C680" s="49" t="s">
        <v>41</v>
      </c>
      <c r="D680" s="49" t="s">
        <v>321</v>
      </c>
      <c r="E680" s="49" t="s">
        <v>52</v>
      </c>
      <c r="F680" s="50">
        <v>4583.08984375</v>
      </c>
      <c r="G680" s="52">
        <v>63287.48828125</v>
      </c>
    </row>
    <row r="681" spans="1:7">
      <c r="A681" s="49" t="s">
        <v>344</v>
      </c>
      <c r="B681" s="49" t="s">
        <v>26</v>
      </c>
      <c r="C681" s="49" t="s">
        <v>41</v>
      </c>
      <c r="D681" s="49" t="s">
        <v>44</v>
      </c>
      <c r="E681" s="49" t="s">
        <v>59</v>
      </c>
      <c r="F681" s="50">
        <v>21554.919921875</v>
      </c>
      <c r="G681" s="52">
        <v>34908</v>
      </c>
    </row>
    <row r="682" spans="1:7">
      <c r="A682" s="49" t="s">
        <v>344</v>
      </c>
      <c r="B682" s="49" t="s">
        <v>26</v>
      </c>
      <c r="C682" s="49" t="s">
        <v>41</v>
      </c>
      <c r="D682" s="49" t="s">
        <v>44</v>
      </c>
      <c r="E682" s="49" t="s">
        <v>50</v>
      </c>
      <c r="F682" s="50">
        <v>9579.9599609375</v>
      </c>
      <c r="G682" s="52">
        <v>20316.80078125</v>
      </c>
    </row>
    <row r="683" spans="1:7">
      <c r="A683" s="49" t="s">
        <v>344</v>
      </c>
      <c r="B683" s="49" t="s">
        <v>26</v>
      </c>
      <c r="C683" s="49" t="s">
        <v>41</v>
      </c>
      <c r="D683" s="49" t="s">
        <v>213</v>
      </c>
      <c r="E683" s="49" t="s">
        <v>59</v>
      </c>
      <c r="F683" s="50">
        <v>10777.4599609375</v>
      </c>
      <c r="G683" s="52">
        <v>17454</v>
      </c>
    </row>
    <row r="684" spans="1:7">
      <c r="A684" s="49" t="s">
        <v>344</v>
      </c>
      <c r="B684" s="49" t="s">
        <v>26</v>
      </c>
      <c r="C684" s="49" t="s">
        <v>41</v>
      </c>
      <c r="D684" s="49" t="s">
        <v>45</v>
      </c>
      <c r="E684" s="49" t="s">
        <v>66</v>
      </c>
      <c r="F684" s="50">
        <v>658.6199951171875</v>
      </c>
      <c r="G684" s="52">
        <v>1108.800048828125</v>
      </c>
    </row>
    <row r="685" spans="1:7">
      <c r="A685" s="49" t="s">
        <v>344</v>
      </c>
      <c r="B685" s="49" t="s">
        <v>26</v>
      </c>
      <c r="C685" s="49" t="s">
        <v>41</v>
      </c>
      <c r="D685" s="49" t="s">
        <v>45</v>
      </c>
      <c r="E685" s="49" t="s">
        <v>29</v>
      </c>
      <c r="F685" s="50">
        <v>35131.380344390869</v>
      </c>
      <c r="G685" s="52">
        <v>106326.04183959961</v>
      </c>
    </row>
    <row r="686" spans="1:7">
      <c r="A686" s="49" t="s">
        <v>344</v>
      </c>
      <c r="B686" s="49" t="s">
        <v>26</v>
      </c>
      <c r="C686" s="49" t="s">
        <v>41</v>
      </c>
      <c r="D686" s="49" t="s">
        <v>45</v>
      </c>
      <c r="E686" s="49" t="s">
        <v>47</v>
      </c>
      <c r="F686" s="50">
        <v>12118.2900390625</v>
      </c>
      <c r="G686" s="52">
        <v>24664</v>
      </c>
    </row>
    <row r="687" spans="1:7">
      <c r="A687" s="49" t="s">
        <v>344</v>
      </c>
      <c r="B687" s="49" t="s">
        <v>26</v>
      </c>
      <c r="C687" s="49" t="s">
        <v>41</v>
      </c>
      <c r="D687" s="49" t="s">
        <v>45</v>
      </c>
      <c r="E687" s="49" t="s">
        <v>61</v>
      </c>
      <c r="F687" s="50">
        <v>30294.650390625</v>
      </c>
      <c r="G687" s="52">
        <v>58947.66015625</v>
      </c>
    </row>
    <row r="688" spans="1:7">
      <c r="A688" s="49" t="s">
        <v>344</v>
      </c>
      <c r="B688" s="49" t="s">
        <v>26</v>
      </c>
      <c r="C688" s="49" t="s">
        <v>41</v>
      </c>
      <c r="D688" s="49" t="s">
        <v>53</v>
      </c>
      <c r="E688" s="49" t="s">
        <v>54</v>
      </c>
      <c r="F688" s="50">
        <v>32423.0302734375</v>
      </c>
      <c r="G688" s="52">
        <v>200605.4375</v>
      </c>
    </row>
    <row r="689" spans="1:7">
      <c r="A689" s="49" t="s">
        <v>344</v>
      </c>
      <c r="B689" s="49" t="s">
        <v>26</v>
      </c>
      <c r="C689" s="49" t="s">
        <v>41</v>
      </c>
      <c r="D689" s="49" t="s">
        <v>53</v>
      </c>
      <c r="E689" s="49" t="s">
        <v>66</v>
      </c>
      <c r="F689" s="50">
        <v>734.41999816894531</v>
      </c>
      <c r="G689" s="52">
        <v>3447.4199829101562</v>
      </c>
    </row>
    <row r="690" spans="1:7">
      <c r="A690" s="49" t="s">
        <v>344</v>
      </c>
      <c r="B690" s="49" t="s">
        <v>26</v>
      </c>
      <c r="C690" s="49" t="s">
        <v>41</v>
      </c>
      <c r="D690" s="49" t="s">
        <v>53</v>
      </c>
      <c r="E690" s="49" t="s">
        <v>29</v>
      </c>
      <c r="F690" s="50">
        <v>2296.110013961792</v>
      </c>
      <c r="G690" s="52">
        <v>23649.450164794922</v>
      </c>
    </row>
    <row r="691" spans="1:7">
      <c r="A691" s="49" t="s">
        <v>344</v>
      </c>
      <c r="B691" s="49" t="s">
        <v>26</v>
      </c>
      <c r="C691" s="49" t="s">
        <v>41</v>
      </c>
      <c r="D691" s="49" t="s">
        <v>53</v>
      </c>
      <c r="E691" s="49" t="s">
        <v>52</v>
      </c>
      <c r="F691" s="50">
        <v>8083.10009765625</v>
      </c>
      <c r="G691" s="52">
        <v>25929.830078125</v>
      </c>
    </row>
    <row r="692" spans="1:7">
      <c r="A692" s="49" t="s">
        <v>344</v>
      </c>
      <c r="B692" s="49" t="s">
        <v>26</v>
      </c>
      <c r="C692" s="49" t="s">
        <v>41</v>
      </c>
      <c r="D692" s="49" t="s">
        <v>53</v>
      </c>
      <c r="E692" s="49" t="s">
        <v>73</v>
      </c>
      <c r="F692" s="50">
        <v>833.260009765625</v>
      </c>
      <c r="G692" s="52">
        <v>3056.199951171875</v>
      </c>
    </row>
    <row r="693" spans="1:7">
      <c r="A693" s="49" t="s">
        <v>344</v>
      </c>
      <c r="B693" s="49" t="s">
        <v>26</v>
      </c>
      <c r="C693" s="49" t="s">
        <v>41</v>
      </c>
      <c r="D693" s="49" t="s">
        <v>53</v>
      </c>
      <c r="E693" s="49" t="s">
        <v>218</v>
      </c>
      <c r="F693" s="50">
        <v>40097.9609375</v>
      </c>
      <c r="G693" s="52">
        <v>114019</v>
      </c>
    </row>
    <row r="694" spans="1:7">
      <c r="A694" s="49" t="s">
        <v>344</v>
      </c>
      <c r="B694" s="49" t="s">
        <v>26</v>
      </c>
      <c r="C694" s="49" t="s">
        <v>41</v>
      </c>
      <c r="D694" s="49" t="s">
        <v>65</v>
      </c>
      <c r="E694" s="49" t="s">
        <v>66</v>
      </c>
      <c r="F694" s="50">
        <v>2618.5</v>
      </c>
      <c r="G694" s="52">
        <v>4845.7799835205078</v>
      </c>
    </row>
    <row r="695" spans="1:7">
      <c r="A695" s="49" t="s">
        <v>344</v>
      </c>
      <c r="B695" s="49" t="s">
        <v>26</v>
      </c>
      <c r="C695" s="49" t="s">
        <v>41</v>
      </c>
      <c r="D695" s="49" t="s">
        <v>64</v>
      </c>
      <c r="E695" s="49" t="s">
        <v>29</v>
      </c>
      <c r="F695" s="50">
        <v>621.42999267578125</v>
      </c>
      <c r="G695" s="52">
        <v>3823</v>
      </c>
    </row>
    <row r="696" spans="1:7">
      <c r="A696" s="49" t="s">
        <v>344</v>
      </c>
      <c r="B696" s="49" t="s">
        <v>26</v>
      </c>
      <c r="C696" s="49" t="s">
        <v>41</v>
      </c>
      <c r="D696" s="49" t="s">
        <v>64</v>
      </c>
      <c r="E696" s="49" t="s">
        <v>52</v>
      </c>
      <c r="F696" s="50">
        <v>1441.779990196228</v>
      </c>
      <c r="G696" s="52">
        <v>3130.1899318695068</v>
      </c>
    </row>
    <row r="697" spans="1:7">
      <c r="A697" s="49" t="s">
        <v>344</v>
      </c>
      <c r="B697" s="49" t="s">
        <v>26</v>
      </c>
      <c r="C697" s="49" t="s">
        <v>41</v>
      </c>
      <c r="D697" s="49" t="s">
        <v>231</v>
      </c>
      <c r="E697" s="49" t="s">
        <v>66</v>
      </c>
      <c r="F697" s="50">
        <v>18421.01953125</v>
      </c>
      <c r="G697" s="52">
        <v>51985.1796875</v>
      </c>
    </row>
    <row r="698" spans="1:7">
      <c r="A698" s="49" t="s">
        <v>344</v>
      </c>
      <c r="B698" s="49" t="s">
        <v>26</v>
      </c>
      <c r="C698" s="49" t="s">
        <v>41</v>
      </c>
      <c r="D698" s="49" t="s">
        <v>231</v>
      </c>
      <c r="E698" s="49" t="s">
        <v>52</v>
      </c>
      <c r="F698" s="50">
        <v>225.44000244140625</v>
      </c>
      <c r="G698" s="52">
        <v>370.82000732421875</v>
      </c>
    </row>
    <row r="699" spans="1:7">
      <c r="A699" s="49" t="s">
        <v>344</v>
      </c>
      <c r="B699" s="49" t="s">
        <v>26</v>
      </c>
      <c r="C699" s="49" t="s">
        <v>41</v>
      </c>
      <c r="D699" s="49" t="s">
        <v>68</v>
      </c>
      <c r="E699" s="49" t="s">
        <v>55</v>
      </c>
      <c r="F699" s="50">
        <v>104363.55859375</v>
      </c>
      <c r="G699" s="52">
        <v>305144</v>
      </c>
    </row>
    <row r="700" spans="1:7">
      <c r="A700" s="49" t="s">
        <v>344</v>
      </c>
      <c r="B700" s="49" t="s">
        <v>26</v>
      </c>
      <c r="C700" s="49" t="s">
        <v>41</v>
      </c>
      <c r="D700" s="49" t="s">
        <v>63</v>
      </c>
      <c r="E700" s="49" t="s">
        <v>29</v>
      </c>
      <c r="F700" s="50">
        <v>43659.350448608398</v>
      </c>
      <c r="G700" s="52">
        <v>67852.600219726563</v>
      </c>
    </row>
    <row r="701" spans="1:7">
      <c r="A701" s="49" t="s">
        <v>344</v>
      </c>
      <c r="B701" s="49" t="s">
        <v>26</v>
      </c>
      <c r="C701" s="49" t="s">
        <v>41</v>
      </c>
      <c r="D701" s="49" t="s">
        <v>62</v>
      </c>
      <c r="E701" s="49" t="s">
        <v>29</v>
      </c>
      <c r="F701" s="50">
        <v>73271.759765625</v>
      </c>
      <c r="G701" s="52">
        <v>46233</v>
      </c>
    </row>
    <row r="702" spans="1:7">
      <c r="A702" s="49" t="s">
        <v>344</v>
      </c>
      <c r="B702" s="49" t="s">
        <v>26</v>
      </c>
      <c r="C702" s="49" t="s">
        <v>41</v>
      </c>
      <c r="D702" s="49" t="s">
        <v>43</v>
      </c>
      <c r="E702" s="49" t="s">
        <v>66</v>
      </c>
      <c r="F702" s="50">
        <v>3216.2900390625</v>
      </c>
      <c r="G702" s="52">
        <v>4265.43994140625</v>
      </c>
    </row>
    <row r="703" spans="1:7">
      <c r="A703" s="49" t="s">
        <v>344</v>
      </c>
      <c r="B703" s="49" t="s">
        <v>26</v>
      </c>
      <c r="C703" s="49" t="s">
        <v>41</v>
      </c>
      <c r="D703" s="49" t="s">
        <v>43</v>
      </c>
      <c r="E703" s="49" t="s">
        <v>29</v>
      </c>
      <c r="F703" s="50">
        <v>50363.550132751465</v>
      </c>
      <c r="G703" s="52">
        <v>133413.61093139648</v>
      </c>
    </row>
    <row r="704" spans="1:7">
      <c r="A704" s="49" t="s">
        <v>344</v>
      </c>
      <c r="B704" s="49" t="s">
        <v>26</v>
      </c>
      <c r="C704" s="49" t="s">
        <v>41</v>
      </c>
      <c r="D704" s="49" t="s">
        <v>43</v>
      </c>
      <c r="E704" s="49" t="s">
        <v>52</v>
      </c>
      <c r="F704" s="50">
        <v>61.490001678466797</v>
      </c>
      <c r="G704" s="52">
        <v>135.55999755859375</v>
      </c>
    </row>
    <row r="705" spans="1:7">
      <c r="A705" s="49" t="s">
        <v>344</v>
      </c>
      <c r="B705" s="49" t="s">
        <v>4</v>
      </c>
      <c r="C705" s="49" t="s">
        <v>41</v>
      </c>
      <c r="D705" s="49" t="s">
        <v>147</v>
      </c>
      <c r="E705" s="49" t="s">
        <v>29</v>
      </c>
      <c r="F705" s="50">
        <v>5.8000001907348633</v>
      </c>
      <c r="G705" s="52">
        <v>12536.51953125</v>
      </c>
    </row>
    <row r="706" spans="1:7">
      <c r="A706" s="49" t="s">
        <v>344</v>
      </c>
      <c r="B706" s="49" t="s">
        <v>4</v>
      </c>
      <c r="C706" s="49" t="s">
        <v>41</v>
      </c>
      <c r="D706" s="49" t="s">
        <v>147</v>
      </c>
      <c r="E706" s="49" t="s">
        <v>73</v>
      </c>
      <c r="F706" s="50">
        <v>24947.830078125</v>
      </c>
      <c r="G706" s="52">
        <v>40400</v>
      </c>
    </row>
    <row r="707" spans="1:7">
      <c r="A707" s="49" t="s">
        <v>344</v>
      </c>
      <c r="B707" s="49" t="s">
        <v>26</v>
      </c>
      <c r="C707" s="49" t="s">
        <v>69</v>
      </c>
      <c r="D707" s="49" t="s">
        <v>178</v>
      </c>
      <c r="E707" s="49" t="s">
        <v>66</v>
      </c>
      <c r="F707" s="50">
        <v>48</v>
      </c>
      <c r="G707" s="52">
        <v>268.6400146484375</v>
      </c>
    </row>
    <row r="708" spans="1:7">
      <c r="A708" s="49" t="s">
        <v>344</v>
      </c>
      <c r="B708" s="49" t="s">
        <v>26</v>
      </c>
      <c r="C708" s="49" t="s">
        <v>69</v>
      </c>
      <c r="D708" s="49" t="s">
        <v>346</v>
      </c>
      <c r="E708" s="49" t="s">
        <v>29</v>
      </c>
      <c r="F708" s="50">
        <v>1576.1299819946289</v>
      </c>
      <c r="G708" s="52">
        <v>6951.7702026367187</v>
      </c>
    </row>
    <row r="709" spans="1:7">
      <c r="A709" s="49" t="s">
        <v>344</v>
      </c>
      <c r="B709" s="49" t="s">
        <v>26</v>
      </c>
      <c r="C709" s="49" t="s">
        <v>69</v>
      </c>
      <c r="D709" s="49" t="s">
        <v>347</v>
      </c>
      <c r="E709" s="49" t="s">
        <v>29</v>
      </c>
      <c r="F709" s="50">
        <v>67.5</v>
      </c>
      <c r="G709" s="52">
        <v>568.5999755859375</v>
      </c>
    </row>
    <row r="710" spans="1:7">
      <c r="A710" s="49" t="s">
        <v>344</v>
      </c>
      <c r="B710" s="49" t="s">
        <v>26</v>
      </c>
      <c r="C710" s="49" t="s">
        <v>69</v>
      </c>
      <c r="D710" s="49" t="s">
        <v>348</v>
      </c>
      <c r="E710" s="49" t="s">
        <v>29</v>
      </c>
      <c r="F710" s="50">
        <v>18.139999389648438</v>
      </c>
      <c r="G710" s="52">
        <v>94</v>
      </c>
    </row>
    <row r="711" spans="1:7">
      <c r="A711" s="49" t="s">
        <v>344</v>
      </c>
      <c r="B711" s="49" t="s">
        <v>26</v>
      </c>
      <c r="C711" s="49" t="s">
        <v>69</v>
      </c>
      <c r="D711" s="49" t="s">
        <v>248</v>
      </c>
      <c r="E711" s="49" t="s">
        <v>54</v>
      </c>
      <c r="F711" s="50">
        <v>11775.3701171875</v>
      </c>
      <c r="G711" s="52">
        <v>49561.83984375</v>
      </c>
    </row>
    <row r="712" spans="1:7">
      <c r="A712" s="49" t="s">
        <v>344</v>
      </c>
      <c r="B712" s="49" t="s">
        <v>26</v>
      </c>
      <c r="C712" s="49" t="s">
        <v>69</v>
      </c>
      <c r="D712" s="49" t="s">
        <v>349</v>
      </c>
      <c r="E712" s="49" t="s">
        <v>29</v>
      </c>
      <c r="F712" s="50">
        <v>5.440000057220459</v>
      </c>
      <c r="G712" s="52">
        <v>171</v>
      </c>
    </row>
    <row r="713" spans="1:7">
      <c r="A713" s="49" t="s">
        <v>344</v>
      </c>
      <c r="B713" s="49" t="s">
        <v>26</v>
      </c>
      <c r="C713" s="49" t="s">
        <v>69</v>
      </c>
      <c r="D713" s="49" t="s">
        <v>72</v>
      </c>
      <c r="E713" s="49" t="s">
        <v>73</v>
      </c>
      <c r="F713" s="50">
        <v>46977.26953125</v>
      </c>
      <c r="G713" s="52">
        <v>227848.4609375</v>
      </c>
    </row>
    <row r="714" spans="1:7">
      <c r="A714" s="49" t="s">
        <v>344</v>
      </c>
      <c r="B714" s="49" t="s">
        <v>26</v>
      </c>
      <c r="C714" s="49" t="s">
        <v>69</v>
      </c>
      <c r="D714" s="49" t="s">
        <v>72</v>
      </c>
      <c r="E714" s="49" t="s">
        <v>29</v>
      </c>
      <c r="F714" s="50">
        <v>79.830001831054687</v>
      </c>
      <c r="G714" s="52">
        <v>853.5999755859375</v>
      </c>
    </row>
    <row r="715" spans="1:7">
      <c r="A715" s="49" t="s">
        <v>344</v>
      </c>
      <c r="B715" s="49" t="s">
        <v>26</v>
      </c>
      <c r="C715" s="49" t="s">
        <v>69</v>
      </c>
      <c r="D715" s="49" t="s">
        <v>74</v>
      </c>
      <c r="E715" s="49" t="s">
        <v>54</v>
      </c>
      <c r="F715" s="50">
        <v>26895.5703125</v>
      </c>
      <c r="G715" s="52">
        <v>129051</v>
      </c>
    </row>
    <row r="716" spans="1:7">
      <c r="A716" s="49" t="s">
        <v>344</v>
      </c>
      <c r="B716" s="49" t="s">
        <v>26</v>
      </c>
      <c r="C716" s="49" t="s">
        <v>69</v>
      </c>
      <c r="D716" s="49" t="s">
        <v>178</v>
      </c>
      <c r="E716" s="49" t="s">
        <v>29</v>
      </c>
      <c r="F716" s="50">
        <v>1048.2600402832031</v>
      </c>
      <c r="G716" s="52">
        <v>7903.619873046875</v>
      </c>
    </row>
    <row r="717" spans="1:7">
      <c r="A717" s="49" t="s">
        <v>344</v>
      </c>
      <c r="B717" s="49" t="s">
        <v>26</v>
      </c>
      <c r="C717" s="49" t="s">
        <v>69</v>
      </c>
      <c r="D717" s="49" t="s">
        <v>74</v>
      </c>
      <c r="E717" s="49" t="s">
        <v>52</v>
      </c>
      <c r="F717" s="50">
        <v>2.4900000095367432</v>
      </c>
      <c r="G717" s="52">
        <v>5.2300000190734863</v>
      </c>
    </row>
    <row r="718" spans="1:7">
      <c r="A718" s="49" t="s">
        <v>344</v>
      </c>
      <c r="B718" s="49" t="s">
        <v>26</v>
      </c>
      <c r="C718" s="49" t="s">
        <v>69</v>
      </c>
      <c r="D718" s="49" t="s">
        <v>350</v>
      </c>
      <c r="E718" s="49" t="s">
        <v>29</v>
      </c>
      <c r="F718" s="50">
        <v>27.219999313354492</v>
      </c>
      <c r="G718" s="52">
        <v>228</v>
      </c>
    </row>
    <row r="719" spans="1:7">
      <c r="A719" s="49" t="s">
        <v>344</v>
      </c>
      <c r="B719" s="49" t="s">
        <v>26</v>
      </c>
      <c r="C719" s="49" t="s">
        <v>69</v>
      </c>
      <c r="D719" s="49" t="s">
        <v>76</v>
      </c>
      <c r="E719" s="49" t="s">
        <v>29</v>
      </c>
      <c r="F719" s="50">
        <v>5955.390022277832</v>
      </c>
      <c r="G719" s="52">
        <v>29856.509338378906</v>
      </c>
    </row>
    <row r="720" spans="1:7">
      <c r="A720" s="49" t="s">
        <v>344</v>
      </c>
      <c r="B720" s="49" t="s">
        <v>26</v>
      </c>
      <c r="C720" s="49" t="s">
        <v>69</v>
      </c>
      <c r="D720" s="49" t="s">
        <v>77</v>
      </c>
      <c r="E720" s="49" t="s">
        <v>29</v>
      </c>
      <c r="F720" s="50">
        <v>639.56999206542969</v>
      </c>
      <c r="G720" s="52">
        <v>2233</v>
      </c>
    </row>
    <row r="721" spans="1:7">
      <c r="A721" s="49" t="s">
        <v>344</v>
      </c>
      <c r="B721" s="49" t="s">
        <v>26</v>
      </c>
      <c r="C721" s="49" t="s">
        <v>69</v>
      </c>
      <c r="D721" s="49" t="s">
        <v>78</v>
      </c>
      <c r="E721" s="49" t="s">
        <v>29</v>
      </c>
      <c r="F721" s="50">
        <v>26587.799150466919</v>
      </c>
      <c r="G721" s="52">
        <v>100683.31216430664</v>
      </c>
    </row>
    <row r="722" spans="1:7">
      <c r="A722" s="49" t="s">
        <v>344</v>
      </c>
      <c r="B722" s="49" t="s">
        <v>26</v>
      </c>
      <c r="C722" s="49" t="s">
        <v>69</v>
      </c>
      <c r="D722" s="49" t="s">
        <v>214</v>
      </c>
      <c r="E722" s="49" t="s">
        <v>29</v>
      </c>
      <c r="F722" s="50">
        <v>39.919998168945312</v>
      </c>
      <c r="G722" s="52">
        <v>762.29998779296875</v>
      </c>
    </row>
    <row r="723" spans="1:7">
      <c r="A723" s="49" t="s">
        <v>344</v>
      </c>
      <c r="B723" s="49" t="s">
        <v>26</v>
      </c>
      <c r="C723" s="49" t="s">
        <v>69</v>
      </c>
      <c r="D723" s="49" t="s">
        <v>214</v>
      </c>
      <c r="E723" s="49" t="s">
        <v>66</v>
      </c>
      <c r="F723" s="50">
        <v>6.3499999046325684</v>
      </c>
      <c r="G723" s="52">
        <v>44.880001068115234</v>
      </c>
    </row>
    <row r="724" spans="1:7">
      <c r="A724" s="49" t="s">
        <v>344</v>
      </c>
      <c r="B724" s="49" t="s">
        <v>26</v>
      </c>
      <c r="C724" s="49" t="s">
        <v>69</v>
      </c>
      <c r="D724" s="49" t="s">
        <v>351</v>
      </c>
      <c r="E724" s="49" t="s">
        <v>29</v>
      </c>
      <c r="F724" s="50">
        <v>217.21000671386719</v>
      </c>
      <c r="G724" s="52">
        <v>683.07000732421875</v>
      </c>
    </row>
    <row r="725" spans="1:7">
      <c r="A725" s="49" t="s">
        <v>344</v>
      </c>
      <c r="B725" s="49" t="s">
        <v>26</v>
      </c>
      <c r="C725" s="49" t="s">
        <v>69</v>
      </c>
      <c r="D725" s="49" t="s">
        <v>352</v>
      </c>
      <c r="E725" s="49" t="s">
        <v>29</v>
      </c>
      <c r="F725" s="50">
        <v>64.869998931884766</v>
      </c>
      <c r="G725" s="52">
        <v>1002.2999877929687</v>
      </c>
    </row>
    <row r="726" spans="1:7">
      <c r="A726" s="49" t="s">
        <v>344</v>
      </c>
      <c r="B726" s="49" t="s">
        <v>26</v>
      </c>
      <c r="C726" s="49" t="s">
        <v>69</v>
      </c>
      <c r="D726" s="49" t="s">
        <v>79</v>
      </c>
      <c r="E726" s="49" t="s">
        <v>29</v>
      </c>
      <c r="F726" s="50">
        <v>118.17000007629395</v>
      </c>
      <c r="G726" s="52">
        <v>756.08999633789062</v>
      </c>
    </row>
    <row r="727" spans="1:7">
      <c r="A727" s="49" t="s">
        <v>344</v>
      </c>
      <c r="B727" s="49" t="s">
        <v>26</v>
      </c>
      <c r="C727" s="49" t="s">
        <v>69</v>
      </c>
      <c r="D727" s="49" t="s">
        <v>177</v>
      </c>
      <c r="E727" s="49" t="s">
        <v>29</v>
      </c>
      <c r="F727" s="50">
        <v>239.10000038146973</v>
      </c>
      <c r="G727" s="52">
        <v>3840.429931640625</v>
      </c>
    </row>
    <row r="728" spans="1:7">
      <c r="A728" s="49" t="s">
        <v>344</v>
      </c>
      <c r="B728" s="49" t="s">
        <v>26</v>
      </c>
      <c r="C728" s="49" t="s">
        <v>69</v>
      </c>
      <c r="D728" s="49" t="s">
        <v>71</v>
      </c>
      <c r="E728" s="49" t="s">
        <v>54</v>
      </c>
      <c r="F728" s="50">
        <v>19419.4296875</v>
      </c>
      <c r="G728" s="52">
        <v>62568.23046875</v>
      </c>
    </row>
    <row r="729" spans="1:7">
      <c r="A729" s="49" t="s">
        <v>344</v>
      </c>
      <c r="B729" s="49" t="s">
        <v>2</v>
      </c>
      <c r="C729" s="49" t="s">
        <v>69</v>
      </c>
      <c r="D729" s="49" t="s">
        <v>179</v>
      </c>
      <c r="E729" s="49" t="s">
        <v>52</v>
      </c>
      <c r="F729" s="50">
        <v>1.7999999523162842</v>
      </c>
      <c r="G729" s="52">
        <v>76.25</v>
      </c>
    </row>
    <row r="730" spans="1:7">
      <c r="A730" s="49" t="s">
        <v>344</v>
      </c>
      <c r="B730" s="49" t="s">
        <v>2</v>
      </c>
      <c r="C730" s="49" t="s">
        <v>69</v>
      </c>
      <c r="D730" s="49" t="s">
        <v>179</v>
      </c>
      <c r="E730" s="49" t="s">
        <v>29</v>
      </c>
      <c r="F730" s="50">
        <v>295.29000854492187</v>
      </c>
      <c r="G730" s="52">
        <v>3070.89990234375</v>
      </c>
    </row>
    <row r="731" spans="1:7">
      <c r="A731" s="49" t="s">
        <v>344</v>
      </c>
      <c r="B731" s="49" t="s">
        <v>26</v>
      </c>
      <c r="C731" s="49" t="s">
        <v>69</v>
      </c>
      <c r="D731" s="49" t="s">
        <v>246</v>
      </c>
      <c r="E731" s="49" t="s">
        <v>29</v>
      </c>
      <c r="F731" s="50">
        <v>666.30001831054687</v>
      </c>
      <c r="G731" s="52">
        <v>3828.0400390625</v>
      </c>
    </row>
    <row r="732" spans="1:7">
      <c r="A732" s="49" t="s">
        <v>344</v>
      </c>
      <c r="B732" s="49" t="s">
        <v>26</v>
      </c>
      <c r="C732" s="49" t="s">
        <v>69</v>
      </c>
      <c r="D732" s="49" t="s">
        <v>329</v>
      </c>
      <c r="E732" s="49" t="s">
        <v>29</v>
      </c>
      <c r="F732" s="50">
        <v>612.3599853515625</v>
      </c>
      <c r="G732" s="52">
        <v>1773.989990234375</v>
      </c>
    </row>
    <row r="733" spans="1:7">
      <c r="A733" s="49" t="s">
        <v>344</v>
      </c>
      <c r="B733" s="49" t="s">
        <v>26</v>
      </c>
      <c r="C733" s="49" t="s">
        <v>69</v>
      </c>
      <c r="D733" s="49" t="s">
        <v>70</v>
      </c>
      <c r="E733" s="49" t="s">
        <v>29</v>
      </c>
      <c r="F733" s="50">
        <v>4212.7699584960937</v>
      </c>
      <c r="G733" s="52">
        <v>29621.5</v>
      </c>
    </row>
    <row r="734" spans="1:7">
      <c r="A734" s="49" t="s">
        <v>344</v>
      </c>
      <c r="B734" s="49" t="s">
        <v>26</v>
      </c>
      <c r="C734" s="49" t="s">
        <v>69</v>
      </c>
      <c r="D734" s="49" t="s">
        <v>70</v>
      </c>
      <c r="E734" s="49" t="s">
        <v>66</v>
      </c>
      <c r="F734" s="50">
        <v>288</v>
      </c>
      <c r="G734" s="52">
        <v>944.8900146484375</v>
      </c>
    </row>
    <row r="735" spans="1:7">
      <c r="A735" s="49" t="s">
        <v>344</v>
      </c>
      <c r="B735" s="49" t="s">
        <v>26</v>
      </c>
      <c r="C735" s="49" t="s">
        <v>69</v>
      </c>
      <c r="D735" s="49" t="s">
        <v>71</v>
      </c>
      <c r="E735" s="49" t="s">
        <v>46</v>
      </c>
      <c r="F735" s="50">
        <v>4709.2499542236328</v>
      </c>
      <c r="G735" s="52">
        <v>28459.10009765625</v>
      </c>
    </row>
    <row r="736" spans="1:7">
      <c r="A736" s="49" t="s">
        <v>344</v>
      </c>
      <c r="B736" s="49" t="s">
        <v>26</v>
      </c>
      <c r="C736" s="49" t="s">
        <v>69</v>
      </c>
      <c r="D736" s="49" t="s">
        <v>71</v>
      </c>
      <c r="E736" s="49" t="s">
        <v>81</v>
      </c>
      <c r="F736" s="50">
        <v>20749.759765625</v>
      </c>
      <c r="G736" s="52">
        <v>51308.05859375</v>
      </c>
    </row>
    <row r="737" spans="1:7">
      <c r="A737" s="49" t="s">
        <v>344</v>
      </c>
      <c r="B737" s="49" t="s">
        <v>26</v>
      </c>
      <c r="C737" s="49" t="s">
        <v>69</v>
      </c>
      <c r="D737" s="49" t="s">
        <v>71</v>
      </c>
      <c r="E737" s="49" t="s">
        <v>73</v>
      </c>
      <c r="F737" s="50">
        <v>146742.6220703125</v>
      </c>
      <c r="G737" s="52">
        <v>626678.099609375</v>
      </c>
    </row>
    <row r="738" spans="1:7">
      <c r="A738" s="49" t="s">
        <v>344</v>
      </c>
      <c r="B738" s="49" t="s">
        <v>26</v>
      </c>
      <c r="C738" s="49" t="s">
        <v>69</v>
      </c>
      <c r="D738" s="49" t="s">
        <v>71</v>
      </c>
      <c r="E738" s="49" t="s">
        <v>52</v>
      </c>
      <c r="F738" s="50">
        <v>2084.699951171875</v>
      </c>
      <c r="G738" s="52">
        <v>11204.0302734375</v>
      </c>
    </row>
    <row r="739" spans="1:7">
      <c r="A739" s="49" t="s">
        <v>344</v>
      </c>
      <c r="B739" s="49" t="s">
        <v>26</v>
      </c>
      <c r="C739" s="49" t="s">
        <v>69</v>
      </c>
      <c r="D739" s="49" t="s">
        <v>74</v>
      </c>
      <c r="E739" s="49" t="s">
        <v>66</v>
      </c>
      <c r="F739" s="50">
        <v>48</v>
      </c>
      <c r="G739" s="52">
        <v>269.82000732421875</v>
      </c>
    </row>
    <row r="740" spans="1:7">
      <c r="A740" s="49" t="s">
        <v>344</v>
      </c>
      <c r="B740" s="49" t="s">
        <v>26</v>
      </c>
      <c r="C740" s="49" t="s">
        <v>69</v>
      </c>
      <c r="D740" s="49" t="s">
        <v>71</v>
      </c>
      <c r="E740" s="49" t="s">
        <v>66</v>
      </c>
      <c r="F740" s="50">
        <v>186490.08959960937</v>
      </c>
      <c r="G740" s="52">
        <v>780506.85852050781</v>
      </c>
    </row>
    <row r="741" spans="1:7">
      <c r="A741" s="49" t="s">
        <v>344</v>
      </c>
      <c r="B741" s="49" t="s">
        <v>26</v>
      </c>
      <c r="C741" s="49" t="s">
        <v>69</v>
      </c>
      <c r="D741" s="49" t="s">
        <v>84</v>
      </c>
      <c r="E741" s="49" t="s">
        <v>29</v>
      </c>
      <c r="F741" s="50">
        <v>39321.980920791626</v>
      </c>
      <c r="G741" s="52">
        <v>201216.55354309082</v>
      </c>
    </row>
    <row r="742" spans="1:7">
      <c r="A742" s="49" t="s">
        <v>344</v>
      </c>
      <c r="B742" s="49" t="s">
        <v>26</v>
      </c>
      <c r="C742" s="49" t="s">
        <v>69</v>
      </c>
      <c r="D742" s="49" t="s">
        <v>71</v>
      </c>
      <c r="E742" s="49" t="s">
        <v>89</v>
      </c>
      <c r="F742" s="50">
        <v>27316.83056640625</v>
      </c>
      <c r="G742" s="52">
        <v>78816.6689453125</v>
      </c>
    </row>
    <row r="743" spans="1:7">
      <c r="A743" s="49" t="s">
        <v>344</v>
      </c>
      <c r="B743" s="49" t="s">
        <v>26</v>
      </c>
      <c r="C743" s="49" t="s">
        <v>69</v>
      </c>
      <c r="D743" s="49" t="s">
        <v>82</v>
      </c>
      <c r="E743" s="49" t="s">
        <v>46</v>
      </c>
      <c r="F743" s="50">
        <v>1181.1699829101562</v>
      </c>
      <c r="G743" s="52">
        <v>1893</v>
      </c>
    </row>
    <row r="744" spans="1:7">
      <c r="A744" s="49" t="s">
        <v>344</v>
      </c>
      <c r="B744" s="49" t="s">
        <v>26</v>
      </c>
      <c r="C744" s="49" t="s">
        <v>69</v>
      </c>
      <c r="D744" s="49" t="s">
        <v>82</v>
      </c>
      <c r="E744" s="49" t="s">
        <v>29</v>
      </c>
      <c r="F744" s="50">
        <v>26285.890342712402</v>
      </c>
      <c r="G744" s="52">
        <v>149423.24041748047</v>
      </c>
    </row>
    <row r="745" spans="1:7">
      <c r="A745" s="49" t="s">
        <v>344</v>
      </c>
      <c r="B745" s="49" t="s">
        <v>26</v>
      </c>
      <c r="C745" s="49" t="s">
        <v>69</v>
      </c>
      <c r="D745" s="49" t="s">
        <v>82</v>
      </c>
      <c r="E745" s="49" t="s">
        <v>66</v>
      </c>
      <c r="F745" s="50">
        <v>390.44000244140625</v>
      </c>
      <c r="G745" s="52">
        <v>14312.560028076172</v>
      </c>
    </row>
    <row r="746" spans="1:7">
      <c r="A746" s="49" t="s">
        <v>344</v>
      </c>
      <c r="B746" s="49" t="s">
        <v>26</v>
      </c>
      <c r="C746" s="49" t="s">
        <v>69</v>
      </c>
      <c r="D746" s="49" t="s">
        <v>245</v>
      </c>
      <c r="E746" s="49" t="s">
        <v>29</v>
      </c>
      <c r="F746" s="50">
        <v>8434.2797985076904</v>
      </c>
      <c r="G746" s="52">
        <v>34807.439697265625</v>
      </c>
    </row>
    <row r="747" spans="1:7">
      <c r="A747" s="49" t="s">
        <v>344</v>
      </c>
      <c r="B747" s="49" t="s">
        <v>26</v>
      </c>
      <c r="C747" s="49" t="s">
        <v>69</v>
      </c>
      <c r="D747" s="49" t="s">
        <v>75</v>
      </c>
      <c r="E747" s="49" t="s">
        <v>29</v>
      </c>
      <c r="F747" s="50">
        <v>1823.8399839401245</v>
      </c>
      <c r="G747" s="52">
        <v>19608.730476379395</v>
      </c>
    </row>
    <row r="748" spans="1:7">
      <c r="A748" s="49" t="s">
        <v>344</v>
      </c>
      <c r="B748" s="49" t="s">
        <v>26</v>
      </c>
      <c r="C748" s="49" t="s">
        <v>69</v>
      </c>
      <c r="D748" s="49" t="s">
        <v>74</v>
      </c>
      <c r="E748" s="49" t="s">
        <v>49</v>
      </c>
      <c r="F748" s="50">
        <v>10921.16015625</v>
      </c>
      <c r="G748" s="52">
        <v>49248</v>
      </c>
    </row>
    <row r="749" spans="1:7">
      <c r="A749" s="49" t="s">
        <v>344</v>
      </c>
      <c r="B749" s="49" t="s">
        <v>26</v>
      </c>
      <c r="C749" s="49" t="s">
        <v>69</v>
      </c>
      <c r="D749" s="49" t="s">
        <v>74</v>
      </c>
      <c r="E749" s="49" t="s">
        <v>81</v>
      </c>
      <c r="F749" s="50">
        <v>19249.740234375</v>
      </c>
      <c r="G749" s="52">
        <v>53542.640625</v>
      </c>
    </row>
    <row r="750" spans="1:7">
      <c r="A750" s="49" t="s">
        <v>344</v>
      </c>
      <c r="B750" s="49" t="s">
        <v>4</v>
      </c>
      <c r="C750" s="49" t="s">
        <v>69</v>
      </c>
      <c r="D750" s="49" t="s">
        <v>83</v>
      </c>
      <c r="E750" s="49" t="s">
        <v>66</v>
      </c>
      <c r="F750" s="50">
        <v>240</v>
      </c>
      <c r="G750" s="52">
        <v>867.9000244140625</v>
      </c>
    </row>
    <row r="751" spans="1:7">
      <c r="A751" s="49" t="s">
        <v>344</v>
      </c>
      <c r="B751" s="49" t="s">
        <v>26</v>
      </c>
      <c r="C751" s="49" t="s">
        <v>69</v>
      </c>
      <c r="D751" s="49" t="s">
        <v>74</v>
      </c>
      <c r="E751" s="49" t="s">
        <v>29</v>
      </c>
      <c r="F751" s="50">
        <v>159084.16101074219</v>
      </c>
      <c r="G751" s="52">
        <v>609642.19369506836</v>
      </c>
    </row>
    <row r="752" spans="1:7">
      <c r="A752" s="49" t="s">
        <v>344</v>
      </c>
      <c r="B752" s="49" t="s">
        <v>26</v>
      </c>
      <c r="C752" s="49" t="s">
        <v>69</v>
      </c>
      <c r="D752" s="49" t="s">
        <v>71</v>
      </c>
      <c r="E752" s="49" t="s">
        <v>29</v>
      </c>
      <c r="F752" s="50">
        <v>79158.760299682617</v>
      </c>
      <c r="G752" s="52">
        <v>1331087.1844787598</v>
      </c>
    </row>
    <row r="753" spans="1:7" ht="15.75" thickBot="1">
      <c r="A753" s="37" t="s">
        <v>344</v>
      </c>
      <c r="B753" s="38"/>
      <c r="C753" s="38"/>
      <c r="D753" s="38"/>
      <c r="E753" s="38"/>
      <c r="F753" s="38">
        <f>SUM(F670:F752)</f>
        <v>1673280.0450720787</v>
      </c>
      <c r="G753" s="39">
        <f>SUM(G670:G752)</f>
        <v>6878938.7930321693</v>
      </c>
    </row>
    <row r="754" spans="1:7">
      <c r="A754" s="49" t="s">
        <v>368</v>
      </c>
      <c r="B754" s="49" t="s">
        <v>26</v>
      </c>
      <c r="C754" s="49" t="s">
        <v>41</v>
      </c>
      <c r="D754" s="49" t="s">
        <v>51</v>
      </c>
      <c r="E754" s="49" t="s">
        <v>29</v>
      </c>
      <c r="F754" s="50">
        <v>5315.250205039978</v>
      </c>
      <c r="G754" s="52">
        <v>10920.600293159485</v>
      </c>
    </row>
    <row r="755" spans="1:7">
      <c r="A755" s="49" t="s">
        <v>368</v>
      </c>
      <c r="B755" s="49" t="s">
        <v>26</v>
      </c>
      <c r="C755" s="49" t="s">
        <v>41</v>
      </c>
      <c r="D755" s="49" t="s">
        <v>217</v>
      </c>
      <c r="E755" s="49" t="s">
        <v>29</v>
      </c>
      <c r="F755" s="50">
        <v>833.79998397827148</v>
      </c>
      <c r="G755" s="52">
        <v>3506.870002746582</v>
      </c>
    </row>
    <row r="756" spans="1:7">
      <c r="A756" s="49" t="s">
        <v>368</v>
      </c>
      <c r="B756" s="49" t="s">
        <v>26</v>
      </c>
      <c r="C756" s="49" t="s">
        <v>41</v>
      </c>
      <c r="D756" s="49" t="s">
        <v>58</v>
      </c>
      <c r="E756" s="49" t="s">
        <v>29</v>
      </c>
      <c r="F756" s="50">
        <v>83975.567504882813</v>
      </c>
      <c r="G756" s="52">
        <v>983338.25</v>
      </c>
    </row>
    <row r="757" spans="1:7">
      <c r="A757" s="49" t="s">
        <v>368</v>
      </c>
      <c r="B757" s="49" t="s">
        <v>26</v>
      </c>
      <c r="C757" s="49" t="s">
        <v>41</v>
      </c>
      <c r="D757" s="49" t="s">
        <v>58</v>
      </c>
      <c r="E757" s="49" t="s">
        <v>49</v>
      </c>
      <c r="F757" s="50">
        <v>100589.6328125</v>
      </c>
      <c r="G757" s="52">
        <v>383040</v>
      </c>
    </row>
    <row r="758" spans="1:7">
      <c r="A758" s="49" t="s">
        <v>367</v>
      </c>
      <c r="B758" s="49" t="s">
        <v>26</v>
      </c>
      <c r="C758" s="49" t="s">
        <v>41</v>
      </c>
      <c r="D758" s="49" t="s">
        <v>57</v>
      </c>
      <c r="E758" s="49" t="s">
        <v>29</v>
      </c>
      <c r="F758" s="50">
        <v>2166.7100143432617</v>
      </c>
      <c r="G758" s="52">
        <v>7268.5501403808594</v>
      </c>
    </row>
    <row r="759" spans="1:7">
      <c r="A759" s="49" t="s">
        <v>368</v>
      </c>
      <c r="B759" s="49" t="s">
        <v>26</v>
      </c>
      <c r="C759" s="49" t="s">
        <v>41</v>
      </c>
      <c r="D759" s="49" t="s">
        <v>56</v>
      </c>
      <c r="E759" s="49" t="s">
        <v>29</v>
      </c>
      <c r="F759" s="50">
        <v>2642.6598968505859</v>
      </c>
      <c r="G759" s="52">
        <v>21759.099609375</v>
      </c>
    </row>
    <row r="760" spans="1:7">
      <c r="A760" s="49" t="s">
        <v>368</v>
      </c>
      <c r="B760" s="49" t="s">
        <v>26</v>
      </c>
      <c r="C760" s="49" t="s">
        <v>41</v>
      </c>
      <c r="D760" s="49" t="s">
        <v>42</v>
      </c>
      <c r="E760" s="49" t="s">
        <v>55</v>
      </c>
      <c r="F760" s="50">
        <v>12358.14990234375</v>
      </c>
      <c r="G760" s="52">
        <v>17939.599609375</v>
      </c>
    </row>
    <row r="761" spans="1:7">
      <c r="A761" s="49" t="s">
        <v>368</v>
      </c>
      <c r="B761" s="49" t="s">
        <v>26</v>
      </c>
      <c r="C761" s="49" t="s">
        <v>41</v>
      </c>
      <c r="D761" s="49" t="s">
        <v>42</v>
      </c>
      <c r="E761" s="49" t="s">
        <v>66</v>
      </c>
      <c r="F761" s="50">
        <v>3282.22998046875</v>
      </c>
      <c r="G761" s="52">
        <v>2898.860107421875</v>
      </c>
    </row>
    <row r="762" spans="1:7">
      <c r="A762" s="49" t="s">
        <v>368</v>
      </c>
      <c r="B762" s="49" t="s">
        <v>26</v>
      </c>
      <c r="C762" s="49" t="s">
        <v>41</v>
      </c>
      <c r="D762" s="49" t="s">
        <v>42</v>
      </c>
      <c r="E762" s="49" t="s">
        <v>52</v>
      </c>
      <c r="F762" s="50">
        <v>25332.02001953125</v>
      </c>
      <c r="G762" s="52">
        <v>28197.89013671875</v>
      </c>
    </row>
    <row r="763" spans="1:7">
      <c r="A763" s="49" t="s">
        <v>367</v>
      </c>
      <c r="B763" s="49" t="s">
        <v>26</v>
      </c>
      <c r="C763" s="49" t="s">
        <v>41</v>
      </c>
      <c r="D763" s="49" t="s">
        <v>321</v>
      </c>
      <c r="E763" s="49" t="s">
        <v>29</v>
      </c>
      <c r="F763" s="50">
        <v>5143.7900390625</v>
      </c>
      <c r="G763" s="52">
        <v>22566.599609375</v>
      </c>
    </row>
    <row r="764" spans="1:7">
      <c r="A764" s="49" t="s">
        <v>368</v>
      </c>
      <c r="B764" s="49" t="s">
        <v>26</v>
      </c>
      <c r="C764" s="49" t="s">
        <v>41</v>
      </c>
      <c r="D764" s="49" t="s">
        <v>199</v>
      </c>
      <c r="E764" s="49" t="s">
        <v>29</v>
      </c>
      <c r="F764" s="50">
        <v>1000</v>
      </c>
      <c r="G764" s="52">
        <v>23528</v>
      </c>
    </row>
    <row r="765" spans="1:7">
      <c r="A765" s="49" t="s">
        <v>368</v>
      </c>
      <c r="B765" s="49" t="s">
        <v>26</v>
      </c>
      <c r="C765" s="49" t="s">
        <v>41</v>
      </c>
      <c r="D765" s="49" t="s">
        <v>44</v>
      </c>
      <c r="E765" s="49" t="s">
        <v>59</v>
      </c>
      <c r="F765" s="50">
        <v>32332.3798828125</v>
      </c>
      <c r="G765" s="52">
        <v>52364</v>
      </c>
    </row>
    <row r="766" spans="1:7">
      <c r="A766" s="49" t="s">
        <v>368</v>
      </c>
      <c r="B766" s="49" t="s">
        <v>26</v>
      </c>
      <c r="C766" s="49" t="s">
        <v>41</v>
      </c>
      <c r="D766" s="49" t="s">
        <v>44</v>
      </c>
      <c r="E766" s="49" t="s">
        <v>50</v>
      </c>
      <c r="F766" s="50">
        <v>9579.9599609375</v>
      </c>
      <c r="G766" s="52">
        <v>20356.80078125</v>
      </c>
    </row>
    <row r="767" spans="1:7">
      <c r="A767" s="49" t="s">
        <v>368</v>
      </c>
      <c r="B767" s="49" t="s">
        <v>26</v>
      </c>
      <c r="C767" s="49" t="s">
        <v>41</v>
      </c>
      <c r="D767" s="49" t="s">
        <v>44</v>
      </c>
      <c r="E767" s="49" t="s">
        <v>52</v>
      </c>
      <c r="F767" s="50">
        <v>227.52000427246094</v>
      </c>
      <c r="G767" s="52">
        <v>2072</v>
      </c>
    </row>
    <row r="768" spans="1:7">
      <c r="A768" s="49" t="s">
        <v>368</v>
      </c>
      <c r="B768" s="49" t="s">
        <v>26</v>
      </c>
      <c r="C768" s="49" t="s">
        <v>41</v>
      </c>
      <c r="D768" s="49" t="s">
        <v>44</v>
      </c>
      <c r="E768" s="49" t="s">
        <v>86</v>
      </c>
      <c r="F768" s="50">
        <v>824.47998046875</v>
      </c>
      <c r="G768" s="52">
        <v>2702.159912109375</v>
      </c>
    </row>
    <row r="769" spans="1:7">
      <c r="A769" s="49" t="s">
        <v>368</v>
      </c>
      <c r="B769" s="49" t="s">
        <v>26</v>
      </c>
      <c r="C769" s="49" t="s">
        <v>41</v>
      </c>
      <c r="D769" s="49" t="s">
        <v>213</v>
      </c>
      <c r="E769" s="49" t="s">
        <v>29</v>
      </c>
      <c r="F769" s="50">
        <v>4066</v>
      </c>
      <c r="G769" s="52">
        <v>10861.2998046875</v>
      </c>
    </row>
    <row r="770" spans="1:7">
      <c r="A770" s="49" t="s">
        <v>368</v>
      </c>
      <c r="B770" s="49" t="s">
        <v>26</v>
      </c>
      <c r="C770" s="49" t="s">
        <v>41</v>
      </c>
      <c r="D770" s="49" t="s">
        <v>45</v>
      </c>
      <c r="E770" s="49" t="s">
        <v>29</v>
      </c>
      <c r="F770" s="50">
        <v>26014.570373535156</v>
      </c>
      <c r="G770" s="52">
        <v>63053.869766235352</v>
      </c>
    </row>
    <row r="771" spans="1:7">
      <c r="A771" s="49" t="s">
        <v>368</v>
      </c>
      <c r="B771" s="49" t="s">
        <v>26</v>
      </c>
      <c r="C771" s="49" t="s">
        <v>41</v>
      </c>
      <c r="D771" s="49" t="s">
        <v>45</v>
      </c>
      <c r="E771" s="49" t="s">
        <v>47</v>
      </c>
      <c r="F771" s="50">
        <v>18606.08984375</v>
      </c>
      <c r="G771" s="52">
        <v>26284.279296875</v>
      </c>
    </row>
    <row r="772" spans="1:7">
      <c r="A772" s="49" t="s">
        <v>368</v>
      </c>
      <c r="B772" s="49" t="s">
        <v>26</v>
      </c>
      <c r="C772" s="49" t="s">
        <v>41</v>
      </c>
      <c r="D772" s="49" t="s">
        <v>45</v>
      </c>
      <c r="E772" s="49" t="s">
        <v>46</v>
      </c>
      <c r="F772" s="50">
        <v>2721.580078125</v>
      </c>
      <c r="G772" s="52">
        <v>27900.599609375</v>
      </c>
    </row>
    <row r="773" spans="1:7">
      <c r="A773" s="49" t="s">
        <v>368</v>
      </c>
      <c r="B773" s="49" t="s">
        <v>26</v>
      </c>
      <c r="C773" s="49" t="s">
        <v>41</v>
      </c>
      <c r="D773" s="49" t="s">
        <v>45</v>
      </c>
      <c r="E773" s="49" t="s">
        <v>61</v>
      </c>
      <c r="F773" s="50">
        <v>20742.66015625</v>
      </c>
      <c r="G773" s="52">
        <v>51782.41015625</v>
      </c>
    </row>
    <row r="774" spans="1:7">
      <c r="A774" s="49" t="s">
        <v>368</v>
      </c>
      <c r="B774" s="49" t="s">
        <v>26</v>
      </c>
      <c r="C774" s="49" t="s">
        <v>41</v>
      </c>
      <c r="D774" s="49" t="s">
        <v>53</v>
      </c>
      <c r="E774" s="49" t="s">
        <v>54</v>
      </c>
      <c r="F774" s="50">
        <v>13603.5498046875</v>
      </c>
      <c r="G774" s="52">
        <v>79119.359375</v>
      </c>
    </row>
    <row r="775" spans="1:7">
      <c r="A775" s="49" t="s">
        <v>368</v>
      </c>
      <c r="B775" s="49" t="s">
        <v>26</v>
      </c>
      <c r="C775" s="49" t="s">
        <v>41</v>
      </c>
      <c r="D775" s="49" t="s">
        <v>53</v>
      </c>
      <c r="E775" s="49" t="s">
        <v>29</v>
      </c>
      <c r="F775" s="50">
        <v>8110.1498527526855</v>
      </c>
      <c r="G775" s="52">
        <v>21150.670166015625</v>
      </c>
    </row>
    <row r="776" spans="1:7">
      <c r="A776" s="49" t="s">
        <v>368</v>
      </c>
      <c r="B776" s="49" t="s">
        <v>26</v>
      </c>
      <c r="C776" s="49" t="s">
        <v>41</v>
      </c>
      <c r="D776" s="49" t="s">
        <v>53</v>
      </c>
      <c r="E776" s="49" t="s">
        <v>52</v>
      </c>
      <c r="F776" s="50">
        <v>6524.739990234375</v>
      </c>
      <c r="G776" s="52">
        <v>31290</v>
      </c>
    </row>
    <row r="777" spans="1:7">
      <c r="A777" s="49" t="s">
        <v>368</v>
      </c>
      <c r="B777" s="49" t="s">
        <v>26</v>
      </c>
      <c r="C777" s="49" t="s">
        <v>41</v>
      </c>
      <c r="D777" s="49" t="s">
        <v>53</v>
      </c>
      <c r="E777" s="49" t="s">
        <v>73</v>
      </c>
      <c r="F777" s="50">
        <v>239.5</v>
      </c>
      <c r="G777" s="52">
        <v>947</v>
      </c>
    </row>
    <row r="778" spans="1:7">
      <c r="A778" s="49" t="s">
        <v>368</v>
      </c>
      <c r="B778" s="49" t="s">
        <v>26</v>
      </c>
      <c r="C778" s="49" t="s">
        <v>41</v>
      </c>
      <c r="D778" s="49" t="s">
        <v>64</v>
      </c>
      <c r="E778" s="49" t="s">
        <v>52</v>
      </c>
      <c r="F778" s="50">
        <v>49.900001525878906</v>
      </c>
      <c r="G778" s="52">
        <v>59.5</v>
      </c>
    </row>
    <row r="779" spans="1:7">
      <c r="A779" s="49" t="s">
        <v>368</v>
      </c>
      <c r="B779" s="49" t="s">
        <v>26</v>
      </c>
      <c r="C779" s="49" t="s">
        <v>41</v>
      </c>
      <c r="D779" s="49" t="s">
        <v>231</v>
      </c>
      <c r="E779" s="49" t="s">
        <v>61</v>
      </c>
      <c r="F779" s="50">
        <v>30942.560546875</v>
      </c>
      <c r="G779" s="52">
        <v>87964</v>
      </c>
    </row>
    <row r="780" spans="1:7">
      <c r="A780" s="49" t="s">
        <v>368</v>
      </c>
      <c r="B780" s="49" t="s">
        <v>26</v>
      </c>
      <c r="C780" s="49" t="s">
        <v>41</v>
      </c>
      <c r="D780" s="49" t="s">
        <v>68</v>
      </c>
      <c r="E780" s="49" t="s">
        <v>29</v>
      </c>
      <c r="F780" s="50">
        <v>57320.12109375</v>
      </c>
      <c r="G780" s="52">
        <v>284328</v>
      </c>
    </row>
    <row r="781" spans="1:7">
      <c r="A781" s="49" t="s">
        <v>368</v>
      </c>
      <c r="B781" s="49" t="s">
        <v>26</v>
      </c>
      <c r="C781" s="49" t="s">
        <v>41</v>
      </c>
      <c r="D781" s="49" t="s">
        <v>68</v>
      </c>
      <c r="E781" s="49" t="s">
        <v>52</v>
      </c>
      <c r="F781" s="50">
        <v>19958.259765625</v>
      </c>
      <c r="G781" s="52">
        <v>76400</v>
      </c>
    </row>
    <row r="782" spans="1:7">
      <c r="A782" s="49" t="s">
        <v>368</v>
      </c>
      <c r="B782" s="49" t="s">
        <v>26</v>
      </c>
      <c r="C782" s="49" t="s">
        <v>41</v>
      </c>
      <c r="D782" s="49" t="s">
        <v>63</v>
      </c>
      <c r="E782" s="49" t="s">
        <v>29</v>
      </c>
      <c r="F782" s="50">
        <v>42115.639770507813</v>
      </c>
      <c r="G782" s="52">
        <v>63900.83935546875</v>
      </c>
    </row>
    <row r="783" spans="1:7">
      <c r="A783" s="49" t="s">
        <v>368</v>
      </c>
      <c r="B783" s="49" t="s">
        <v>26</v>
      </c>
      <c r="C783" s="49" t="s">
        <v>41</v>
      </c>
      <c r="D783" s="49" t="s">
        <v>62</v>
      </c>
      <c r="E783" s="49" t="s">
        <v>29</v>
      </c>
      <c r="F783" s="50">
        <v>39916.51953125</v>
      </c>
      <c r="G783" s="52">
        <v>25441</v>
      </c>
    </row>
    <row r="784" spans="1:7">
      <c r="A784" s="49" t="s">
        <v>368</v>
      </c>
      <c r="B784" s="49" t="s">
        <v>26</v>
      </c>
      <c r="C784" s="49" t="s">
        <v>41</v>
      </c>
      <c r="D784" s="49" t="s">
        <v>62</v>
      </c>
      <c r="E784" s="49" t="s">
        <v>73</v>
      </c>
      <c r="F784" s="50">
        <v>25945.740234375</v>
      </c>
      <c r="G784" s="52">
        <v>22550</v>
      </c>
    </row>
    <row r="785" spans="1:7">
      <c r="A785" s="49" t="s">
        <v>368</v>
      </c>
      <c r="B785" s="49" t="s">
        <v>26</v>
      </c>
      <c r="C785" s="49" t="s">
        <v>41</v>
      </c>
      <c r="D785" s="49" t="s">
        <v>43</v>
      </c>
      <c r="E785" s="49" t="s">
        <v>66</v>
      </c>
      <c r="F785" s="50">
        <v>10229.6103515625</v>
      </c>
      <c r="G785" s="52">
        <v>13997.7998046875</v>
      </c>
    </row>
    <row r="786" spans="1:7">
      <c r="A786" s="49" t="s">
        <v>368</v>
      </c>
      <c r="B786" s="49" t="s">
        <v>26</v>
      </c>
      <c r="C786" s="49" t="s">
        <v>41</v>
      </c>
      <c r="D786" s="49" t="s">
        <v>43</v>
      </c>
      <c r="E786" s="49" t="s">
        <v>29</v>
      </c>
      <c r="F786" s="50">
        <v>56110.840198516846</v>
      </c>
      <c r="G786" s="52">
        <v>154949.79154205322</v>
      </c>
    </row>
    <row r="787" spans="1:7">
      <c r="A787" s="49" t="s">
        <v>368</v>
      </c>
      <c r="B787" s="49" t="s">
        <v>26</v>
      </c>
      <c r="C787" s="49" t="s">
        <v>41</v>
      </c>
      <c r="D787" s="49" t="s">
        <v>43</v>
      </c>
      <c r="E787" s="49" t="s">
        <v>52</v>
      </c>
      <c r="F787" s="50">
        <v>271.42999267578125</v>
      </c>
      <c r="G787" s="52">
        <v>562.24000549316406</v>
      </c>
    </row>
    <row r="788" spans="1:7">
      <c r="A788" s="49" t="s">
        <v>368</v>
      </c>
      <c r="B788" s="49" t="s">
        <v>26</v>
      </c>
      <c r="C788" s="49" t="s">
        <v>41</v>
      </c>
      <c r="D788" s="49" t="s">
        <v>43</v>
      </c>
      <c r="E788" s="49" t="s">
        <v>46</v>
      </c>
      <c r="F788" s="50">
        <v>97.800003051757813</v>
      </c>
      <c r="G788" s="52">
        <v>136</v>
      </c>
    </row>
    <row r="789" spans="1:7">
      <c r="A789" s="49" t="s">
        <v>368</v>
      </c>
      <c r="B789" s="49" t="s">
        <v>4</v>
      </c>
      <c r="C789" s="49" t="s">
        <v>41</v>
      </c>
      <c r="D789" s="49" t="s">
        <v>147</v>
      </c>
      <c r="E789" s="49" t="s">
        <v>29</v>
      </c>
      <c r="F789" s="50">
        <v>4149.8701171875</v>
      </c>
      <c r="G789" s="52">
        <v>13250</v>
      </c>
    </row>
    <row r="790" spans="1:7">
      <c r="A790" s="49" t="s">
        <v>368</v>
      </c>
      <c r="B790" s="49" t="s">
        <v>26</v>
      </c>
      <c r="C790" s="49" t="s">
        <v>69</v>
      </c>
      <c r="D790" s="49" t="s">
        <v>84</v>
      </c>
      <c r="E790" s="49" t="s">
        <v>29</v>
      </c>
      <c r="F790" s="50">
        <v>3972.2501068115234</v>
      </c>
      <c r="G790" s="52">
        <v>29315.459381103516</v>
      </c>
    </row>
    <row r="791" spans="1:7">
      <c r="A791" s="49" t="s">
        <v>368</v>
      </c>
      <c r="B791" s="49" t="s">
        <v>26</v>
      </c>
      <c r="C791" s="49" t="s">
        <v>69</v>
      </c>
      <c r="D791" s="49" t="s">
        <v>80</v>
      </c>
      <c r="E791" s="49" t="s">
        <v>29</v>
      </c>
      <c r="F791" s="50">
        <v>120.80999755859375</v>
      </c>
      <c r="G791" s="52">
        <v>766.5</v>
      </c>
    </row>
    <row r="792" spans="1:7">
      <c r="A792" s="49" t="s">
        <v>368</v>
      </c>
      <c r="B792" s="49" t="s">
        <v>26</v>
      </c>
      <c r="C792" s="49" t="s">
        <v>69</v>
      </c>
      <c r="D792" s="49" t="s">
        <v>352</v>
      </c>
      <c r="E792" s="49" t="s">
        <v>29</v>
      </c>
      <c r="F792" s="50">
        <v>90.720001220703125</v>
      </c>
      <c r="G792" s="52">
        <v>2170</v>
      </c>
    </row>
    <row r="793" spans="1:7">
      <c r="A793" s="49" t="s">
        <v>367</v>
      </c>
      <c r="B793" s="49" t="s">
        <v>26</v>
      </c>
      <c r="C793" s="49" t="s">
        <v>69</v>
      </c>
      <c r="D793" s="49" t="s">
        <v>351</v>
      </c>
      <c r="E793" s="49" t="s">
        <v>29</v>
      </c>
      <c r="F793" s="50">
        <v>12.569999694824219</v>
      </c>
      <c r="G793" s="52">
        <v>39.680000305175781</v>
      </c>
    </row>
    <row r="794" spans="1:7">
      <c r="A794" s="49" t="s">
        <v>367</v>
      </c>
      <c r="B794" s="49" t="s">
        <v>26</v>
      </c>
      <c r="C794" s="49" t="s">
        <v>69</v>
      </c>
      <c r="D794" s="49" t="s">
        <v>78</v>
      </c>
      <c r="E794" s="49" t="s">
        <v>29</v>
      </c>
      <c r="F794" s="50">
        <v>44848.371032714844</v>
      </c>
      <c r="G794" s="52">
        <v>152813.20660400391</v>
      </c>
    </row>
    <row r="795" spans="1:7">
      <c r="A795" s="49" t="s">
        <v>368</v>
      </c>
      <c r="B795" s="49" t="s">
        <v>26</v>
      </c>
      <c r="C795" s="49" t="s">
        <v>69</v>
      </c>
      <c r="D795" s="49" t="s">
        <v>96</v>
      </c>
      <c r="E795" s="49" t="s">
        <v>29</v>
      </c>
      <c r="F795" s="50">
        <v>23473.640625</v>
      </c>
      <c r="G795" s="52">
        <v>49162.5</v>
      </c>
    </row>
    <row r="796" spans="1:7">
      <c r="A796" s="49" t="s">
        <v>368</v>
      </c>
      <c r="B796" s="49" t="s">
        <v>26</v>
      </c>
      <c r="C796" s="49" t="s">
        <v>69</v>
      </c>
      <c r="D796" s="49" t="s">
        <v>77</v>
      </c>
      <c r="E796" s="49" t="s">
        <v>29</v>
      </c>
      <c r="F796" s="50">
        <v>838.239990234375</v>
      </c>
      <c r="G796" s="52">
        <v>2278.449951171875</v>
      </c>
    </row>
    <row r="797" spans="1:7">
      <c r="A797" s="49" t="s">
        <v>368</v>
      </c>
      <c r="B797" s="49" t="s">
        <v>26</v>
      </c>
      <c r="C797" s="49" t="s">
        <v>69</v>
      </c>
      <c r="D797" s="49" t="s">
        <v>76</v>
      </c>
      <c r="E797" s="49" t="s">
        <v>29</v>
      </c>
      <c r="F797" s="50">
        <v>6559.3900604248047</v>
      </c>
      <c r="G797" s="52">
        <v>31840.779968261719</v>
      </c>
    </row>
    <row r="798" spans="1:7">
      <c r="A798" s="49" t="s">
        <v>368</v>
      </c>
      <c r="B798" s="49" t="s">
        <v>26</v>
      </c>
      <c r="C798" s="49" t="s">
        <v>69</v>
      </c>
      <c r="D798" s="49" t="s">
        <v>76</v>
      </c>
      <c r="E798" s="49" t="s">
        <v>52</v>
      </c>
      <c r="F798" s="50">
        <v>648.6400146484375</v>
      </c>
      <c r="G798" s="52">
        <v>1196</v>
      </c>
    </row>
    <row r="799" spans="1:7">
      <c r="A799" s="49" t="s">
        <v>368</v>
      </c>
      <c r="B799" s="49" t="s">
        <v>26</v>
      </c>
      <c r="C799" s="49" t="s">
        <v>69</v>
      </c>
      <c r="D799" s="49" t="s">
        <v>370</v>
      </c>
      <c r="E799" s="49" t="s">
        <v>46</v>
      </c>
      <c r="F799" s="50">
        <v>4.309999942779541</v>
      </c>
      <c r="G799" s="52">
        <v>12.25</v>
      </c>
    </row>
    <row r="800" spans="1:7">
      <c r="A800" s="49" t="s">
        <v>367</v>
      </c>
      <c r="B800" s="49" t="s">
        <v>26</v>
      </c>
      <c r="C800" s="49" t="s">
        <v>69</v>
      </c>
      <c r="D800" s="49" t="s">
        <v>178</v>
      </c>
      <c r="E800" s="49" t="s">
        <v>29</v>
      </c>
      <c r="F800" s="50">
        <v>84.870002746582031</v>
      </c>
      <c r="G800" s="52">
        <v>1044</v>
      </c>
    </row>
    <row r="801" spans="1:7">
      <c r="A801" s="49" t="s">
        <v>368</v>
      </c>
      <c r="B801" s="49" t="s">
        <v>26</v>
      </c>
      <c r="C801" s="49" t="s">
        <v>69</v>
      </c>
      <c r="D801" s="49" t="s">
        <v>271</v>
      </c>
      <c r="E801" s="49" t="s">
        <v>282</v>
      </c>
      <c r="F801" s="50">
        <v>20777.75</v>
      </c>
      <c r="G801" s="52">
        <v>149465.515625</v>
      </c>
    </row>
    <row r="802" spans="1:7">
      <c r="A802" s="49" t="s">
        <v>368</v>
      </c>
      <c r="B802" s="49" t="s">
        <v>26</v>
      </c>
      <c r="C802" s="49" t="s">
        <v>69</v>
      </c>
      <c r="D802" s="49" t="s">
        <v>326</v>
      </c>
      <c r="E802" s="49" t="s">
        <v>29</v>
      </c>
      <c r="F802" s="50">
        <v>192.08000183105469</v>
      </c>
      <c r="G802" s="52">
        <v>1239.1999816894531</v>
      </c>
    </row>
    <row r="803" spans="1:7">
      <c r="A803" s="49" t="s">
        <v>368</v>
      </c>
      <c r="B803" s="49" t="s">
        <v>26</v>
      </c>
      <c r="C803" s="49" t="s">
        <v>69</v>
      </c>
      <c r="D803" s="49" t="s">
        <v>72</v>
      </c>
      <c r="E803" s="49" t="s">
        <v>89</v>
      </c>
      <c r="F803" s="50">
        <v>11931.7099609375</v>
      </c>
      <c r="G803" s="52">
        <v>38859.171875</v>
      </c>
    </row>
    <row r="804" spans="1:7">
      <c r="A804" s="49" t="s">
        <v>367</v>
      </c>
      <c r="B804" s="49" t="s">
        <v>26</v>
      </c>
      <c r="C804" s="49" t="s">
        <v>69</v>
      </c>
      <c r="D804" s="49" t="s">
        <v>72</v>
      </c>
      <c r="E804" s="49" t="s">
        <v>29</v>
      </c>
      <c r="F804" s="50">
        <v>24529.259765625</v>
      </c>
      <c r="G804" s="52">
        <v>63911.8984375</v>
      </c>
    </row>
    <row r="805" spans="1:7">
      <c r="A805" s="49" t="s">
        <v>367</v>
      </c>
      <c r="B805" s="49" t="s">
        <v>26</v>
      </c>
      <c r="C805" s="49" t="s">
        <v>69</v>
      </c>
      <c r="D805" s="49" t="s">
        <v>72</v>
      </c>
      <c r="E805" s="49" t="s">
        <v>73</v>
      </c>
      <c r="F805" s="50">
        <v>69951.0703125</v>
      </c>
      <c r="G805" s="52">
        <v>388299.4765625</v>
      </c>
    </row>
    <row r="806" spans="1:7">
      <c r="A806" s="49" t="s">
        <v>368</v>
      </c>
      <c r="B806" s="49" t="s">
        <v>26</v>
      </c>
      <c r="C806" s="49" t="s">
        <v>69</v>
      </c>
      <c r="D806" s="49" t="s">
        <v>275</v>
      </c>
      <c r="E806" s="49" t="s">
        <v>85</v>
      </c>
      <c r="F806" s="50">
        <v>74843.478515625</v>
      </c>
      <c r="G806" s="52">
        <v>157510</v>
      </c>
    </row>
    <row r="807" spans="1:7">
      <c r="A807" s="49" t="s">
        <v>368</v>
      </c>
      <c r="B807" s="49" t="s">
        <v>26</v>
      </c>
      <c r="C807" s="49" t="s">
        <v>69</v>
      </c>
      <c r="D807" s="49" t="s">
        <v>275</v>
      </c>
      <c r="E807" s="49" t="s">
        <v>49</v>
      </c>
      <c r="F807" s="50">
        <v>25147.41015625</v>
      </c>
      <c r="G807" s="52">
        <v>47016.640625</v>
      </c>
    </row>
    <row r="808" spans="1:7">
      <c r="A808" s="49" t="s">
        <v>368</v>
      </c>
      <c r="B808" s="49" t="s">
        <v>26</v>
      </c>
      <c r="C808" s="49" t="s">
        <v>69</v>
      </c>
      <c r="D808" s="49" t="s">
        <v>267</v>
      </c>
      <c r="E808" s="49" t="s">
        <v>117</v>
      </c>
      <c r="F808" s="50">
        <v>222410.859375</v>
      </c>
      <c r="G808" s="52">
        <v>154800</v>
      </c>
    </row>
    <row r="809" spans="1:7">
      <c r="A809" s="49" t="s">
        <v>367</v>
      </c>
      <c r="B809" s="49" t="s">
        <v>26</v>
      </c>
      <c r="C809" s="49" t="s">
        <v>69</v>
      </c>
      <c r="D809" s="49" t="s">
        <v>371</v>
      </c>
      <c r="E809" s="49" t="s">
        <v>73</v>
      </c>
      <c r="F809" s="50">
        <v>2144.14990234375</v>
      </c>
      <c r="G809" s="52">
        <v>11037</v>
      </c>
    </row>
    <row r="810" spans="1:7">
      <c r="A810" s="49" t="s">
        <v>368</v>
      </c>
      <c r="B810" s="49" t="s">
        <v>26</v>
      </c>
      <c r="C810" s="49" t="s">
        <v>69</v>
      </c>
      <c r="D810" s="49" t="s">
        <v>74</v>
      </c>
      <c r="E810" s="49" t="s">
        <v>169</v>
      </c>
      <c r="F810" s="50">
        <v>18997.5390625</v>
      </c>
      <c r="G810" s="52">
        <v>56929</v>
      </c>
    </row>
    <row r="811" spans="1:7">
      <c r="A811" s="49" t="s">
        <v>368</v>
      </c>
      <c r="B811" s="49" t="s">
        <v>26</v>
      </c>
      <c r="C811" s="49" t="s">
        <v>69</v>
      </c>
      <c r="D811" s="49" t="s">
        <v>74</v>
      </c>
      <c r="E811" s="49" t="s">
        <v>54</v>
      </c>
      <c r="F811" s="50">
        <v>25897.66015625</v>
      </c>
      <c r="G811" s="52">
        <v>129051</v>
      </c>
    </row>
    <row r="812" spans="1:7">
      <c r="A812" s="49" t="s">
        <v>368</v>
      </c>
      <c r="B812" s="49" t="s">
        <v>26</v>
      </c>
      <c r="C812" s="49" t="s">
        <v>69</v>
      </c>
      <c r="D812" s="49" t="s">
        <v>74</v>
      </c>
      <c r="E812" s="49" t="s">
        <v>29</v>
      </c>
      <c r="F812" s="50">
        <v>119089.65161132812</v>
      </c>
      <c r="G812" s="52">
        <v>514945.32556152344</v>
      </c>
    </row>
    <row r="813" spans="1:7">
      <c r="A813" s="49" t="s">
        <v>368</v>
      </c>
      <c r="B813" s="49" t="s">
        <v>26</v>
      </c>
      <c r="C813" s="49" t="s">
        <v>69</v>
      </c>
      <c r="D813" s="49" t="s">
        <v>74</v>
      </c>
      <c r="E813" s="49" t="s">
        <v>52</v>
      </c>
      <c r="F813" s="50">
        <v>64.870000839233398</v>
      </c>
      <c r="G813" s="52">
        <v>70.399999618530273</v>
      </c>
    </row>
    <row r="814" spans="1:7">
      <c r="A814" s="49" t="s">
        <v>368</v>
      </c>
      <c r="B814" s="49" t="s">
        <v>26</v>
      </c>
      <c r="C814" s="49" t="s">
        <v>69</v>
      </c>
      <c r="D814" s="49" t="s">
        <v>74</v>
      </c>
      <c r="E814" s="49" t="s">
        <v>73</v>
      </c>
      <c r="F814" s="50">
        <v>8653.830078125</v>
      </c>
      <c r="G814" s="52">
        <v>31034</v>
      </c>
    </row>
    <row r="815" spans="1:7">
      <c r="A815" s="49" t="s">
        <v>368</v>
      </c>
      <c r="B815" s="49" t="s">
        <v>26</v>
      </c>
      <c r="C815" s="49" t="s">
        <v>69</v>
      </c>
      <c r="D815" s="49" t="s">
        <v>74</v>
      </c>
      <c r="E815" s="49" t="s">
        <v>81</v>
      </c>
      <c r="F815" s="50">
        <v>61926.220703125</v>
      </c>
      <c r="G815" s="52">
        <v>181923</v>
      </c>
    </row>
    <row r="816" spans="1:7">
      <c r="A816" s="49" t="s">
        <v>368</v>
      </c>
      <c r="B816" s="49" t="s">
        <v>26</v>
      </c>
      <c r="C816" s="49" t="s">
        <v>69</v>
      </c>
      <c r="D816" s="49" t="s">
        <v>74</v>
      </c>
      <c r="E816" s="49" t="s">
        <v>46</v>
      </c>
      <c r="F816" s="50">
        <v>149.69000244140625</v>
      </c>
      <c r="G816" s="52">
        <v>255</v>
      </c>
    </row>
    <row r="817" spans="1:7">
      <c r="A817" s="49" t="s">
        <v>368</v>
      </c>
      <c r="B817" s="49" t="s">
        <v>26</v>
      </c>
      <c r="C817" s="49" t="s">
        <v>69</v>
      </c>
      <c r="D817" s="49" t="s">
        <v>74</v>
      </c>
      <c r="E817" s="49" t="s">
        <v>49</v>
      </c>
      <c r="F817" s="50">
        <v>22991.919921875</v>
      </c>
      <c r="G817" s="52">
        <v>103680</v>
      </c>
    </row>
    <row r="818" spans="1:7">
      <c r="A818" s="49" t="s">
        <v>368</v>
      </c>
      <c r="B818" s="49" t="s">
        <v>26</v>
      </c>
      <c r="C818" s="49" t="s">
        <v>69</v>
      </c>
      <c r="D818" s="49" t="s">
        <v>74</v>
      </c>
      <c r="E818" s="49" t="s">
        <v>195</v>
      </c>
      <c r="F818" s="50">
        <v>21209.919921875</v>
      </c>
      <c r="G818" s="52">
        <v>66244</v>
      </c>
    </row>
    <row r="819" spans="1:7">
      <c r="A819" s="49" t="s">
        <v>368</v>
      </c>
      <c r="B819" s="49" t="s">
        <v>26</v>
      </c>
      <c r="C819" s="49" t="s">
        <v>69</v>
      </c>
      <c r="D819" s="49" t="s">
        <v>372</v>
      </c>
      <c r="E819" s="49" t="s">
        <v>29</v>
      </c>
      <c r="F819" s="50">
        <v>144.78999328613281</v>
      </c>
      <c r="G819" s="52">
        <v>721.57000732421875</v>
      </c>
    </row>
    <row r="820" spans="1:7">
      <c r="A820" s="49" t="s">
        <v>367</v>
      </c>
      <c r="B820" s="49" t="s">
        <v>26</v>
      </c>
      <c r="C820" s="49" t="s">
        <v>69</v>
      </c>
      <c r="D820" s="49" t="s">
        <v>75</v>
      </c>
      <c r="E820" s="49" t="s">
        <v>29</v>
      </c>
      <c r="F820" s="50">
        <v>16927.510177612305</v>
      </c>
      <c r="G820" s="52">
        <v>137204.72982788086</v>
      </c>
    </row>
    <row r="821" spans="1:7">
      <c r="A821" s="49" t="s">
        <v>368</v>
      </c>
      <c r="B821" s="49" t="s">
        <v>26</v>
      </c>
      <c r="C821" s="49" t="s">
        <v>69</v>
      </c>
      <c r="D821" s="49" t="s">
        <v>245</v>
      </c>
      <c r="E821" s="49" t="s">
        <v>29</v>
      </c>
      <c r="F821" s="50">
        <v>5458.0400390625</v>
      </c>
      <c r="G821" s="52">
        <v>15669.99951171875</v>
      </c>
    </row>
    <row r="822" spans="1:7">
      <c r="A822" s="49" t="s">
        <v>368</v>
      </c>
      <c r="B822" s="49" t="s">
        <v>26</v>
      </c>
      <c r="C822" s="49" t="s">
        <v>69</v>
      </c>
      <c r="D822" s="49" t="s">
        <v>323</v>
      </c>
      <c r="E822" s="49" t="s">
        <v>29</v>
      </c>
      <c r="F822" s="50">
        <v>453.60000610351562</v>
      </c>
      <c r="G822" s="52">
        <v>2990</v>
      </c>
    </row>
    <row r="823" spans="1:7">
      <c r="A823" s="49" t="s">
        <v>368</v>
      </c>
      <c r="B823" s="49" t="s">
        <v>26</v>
      </c>
      <c r="C823" s="49" t="s">
        <v>69</v>
      </c>
      <c r="D823" s="49" t="s">
        <v>82</v>
      </c>
      <c r="E823" s="49" t="s">
        <v>66</v>
      </c>
      <c r="F823" s="50">
        <v>6824.39013671875</v>
      </c>
      <c r="G823" s="52">
        <v>26789.759765625</v>
      </c>
    </row>
    <row r="824" spans="1:7">
      <c r="A824" s="49" t="s">
        <v>368</v>
      </c>
      <c r="B824" s="49" t="s">
        <v>26</v>
      </c>
      <c r="C824" s="49" t="s">
        <v>69</v>
      </c>
      <c r="D824" s="49" t="s">
        <v>82</v>
      </c>
      <c r="E824" s="49" t="s">
        <v>29</v>
      </c>
      <c r="F824" s="50">
        <v>16782.480133056641</v>
      </c>
      <c r="G824" s="52">
        <v>75785.9599609375</v>
      </c>
    </row>
    <row r="825" spans="1:7">
      <c r="A825" s="49" t="s">
        <v>368</v>
      </c>
      <c r="B825" s="49" t="s">
        <v>26</v>
      </c>
      <c r="C825" s="49" t="s">
        <v>69</v>
      </c>
      <c r="D825" s="49" t="s">
        <v>82</v>
      </c>
      <c r="E825" s="49" t="s">
        <v>52</v>
      </c>
      <c r="F825" s="50">
        <v>185.52000427246094</v>
      </c>
      <c r="G825" s="52">
        <v>314.14999389648437</v>
      </c>
    </row>
    <row r="826" spans="1:7">
      <c r="A826" s="49" t="s">
        <v>368</v>
      </c>
      <c r="B826" s="49" t="s">
        <v>26</v>
      </c>
      <c r="C826" s="49" t="s">
        <v>69</v>
      </c>
      <c r="D826" s="49" t="s">
        <v>71</v>
      </c>
      <c r="E826" s="49" t="s">
        <v>89</v>
      </c>
      <c r="F826" s="50">
        <v>31475.7802734375</v>
      </c>
      <c r="G826" s="52">
        <v>87494</v>
      </c>
    </row>
    <row r="827" spans="1:7">
      <c r="A827" s="49" t="s">
        <v>368</v>
      </c>
      <c r="B827" s="49" t="s">
        <v>26</v>
      </c>
      <c r="C827" s="49" t="s">
        <v>69</v>
      </c>
      <c r="D827" s="49" t="s">
        <v>71</v>
      </c>
      <c r="E827" s="49" t="s">
        <v>169</v>
      </c>
      <c r="F827" s="50">
        <v>21179.7109375</v>
      </c>
      <c r="G827" s="52">
        <v>56685.890625</v>
      </c>
    </row>
    <row r="828" spans="1:7">
      <c r="A828" s="49" t="s">
        <v>368</v>
      </c>
      <c r="B828" s="49" t="s">
        <v>26</v>
      </c>
      <c r="C828" s="49" t="s">
        <v>69</v>
      </c>
      <c r="D828" s="49" t="s">
        <v>71</v>
      </c>
      <c r="E828" s="49" t="s">
        <v>54</v>
      </c>
      <c r="F828" s="50">
        <v>5621.240234375</v>
      </c>
      <c r="G828" s="52">
        <v>60464.87109375</v>
      </c>
    </row>
    <row r="829" spans="1:7">
      <c r="A829" s="49" t="s">
        <v>368</v>
      </c>
      <c r="B829" s="49" t="s">
        <v>26</v>
      </c>
      <c r="C829" s="49" t="s">
        <v>69</v>
      </c>
      <c r="D829" s="49" t="s">
        <v>71</v>
      </c>
      <c r="E829" s="49" t="s">
        <v>66</v>
      </c>
      <c r="F829" s="50">
        <v>113011.47945308685</v>
      </c>
      <c r="G829" s="52">
        <v>436329.82922363281</v>
      </c>
    </row>
    <row r="830" spans="1:7">
      <c r="A830" s="49" t="s">
        <v>367</v>
      </c>
      <c r="B830" s="49" t="s">
        <v>26</v>
      </c>
      <c r="C830" s="49" t="s">
        <v>69</v>
      </c>
      <c r="D830" s="49" t="s">
        <v>71</v>
      </c>
      <c r="E830" s="49" t="s">
        <v>29</v>
      </c>
      <c r="F830" s="50">
        <v>142496.05053710938</v>
      </c>
      <c r="G830" s="52">
        <v>619174.66328430176</v>
      </c>
    </row>
    <row r="831" spans="1:7">
      <c r="A831" s="49" t="s">
        <v>368</v>
      </c>
      <c r="B831" s="49" t="s">
        <v>26</v>
      </c>
      <c r="C831" s="49" t="s">
        <v>69</v>
      </c>
      <c r="D831" s="49" t="s">
        <v>71</v>
      </c>
      <c r="E831" s="49" t="s">
        <v>52</v>
      </c>
      <c r="F831" s="50">
        <v>8577.68017578125</v>
      </c>
      <c r="G831" s="52">
        <v>30468.94921875</v>
      </c>
    </row>
    <row r="832" spans="1:7">
      <c r="A832" s="49" t="s">
        <v>368</v>
      </c>
      <c r="B832" s="49" t="s">
        <v>26</v>
      </c>
      <c r="C832" s="49" t="s">
        <v>69</v>
      </c>
      <c r="D832" s="49" t="s">
        <v>71</v>
      </c>
      <c r="E832" s="49" t="s">
        <v>73</v>
      </c>
      <c r="F832" s="50">
        <v>121754.59964752197</v>
      </c>
      <c r="G832" s="52">
        <v>541605.6953125</v>
      </c>
    </row>
    <row r="833" spans="1:7">
      <c r="A833" s="49" t="s">
        <v>368</v>
      </c>
      <c r="B833" s="49" t="s">
        <v>26</v>
      </c>
      <c r="C833" s="49" t="s">
        <v>69</v>
      </c>
      <c r="D833" s="49" t="s">
        <v>71</v>
      </c>
      <c r="E833" s="49" t="s">
        <v>81</v>
      </c>
      <c r="F833" s="50">
        <v>15422.3095703125</v>
      </c>
      <c r="G833" s="52">
        <v>36786.23046875</v>
      </c>
    </row>
    <row r="834" spans="1:7">
      <c r="A834" s="49" t="s">
        <v>368</v>
      </c>
      <c r="B834" s="49" t="s">
        <v>26</v>
      </c>
      <c r="C834" s="49" t="s">
        <v>69</v>
      </c>
      <c r="D834" s="49" t="s">
        <v>71</v>
      </c>
      <c r="E834" s="49" t="s">
        <v>46</v>
      </c>
      <c r="F834" s="50">
        <v>3452.0799560546875</v>
      </c>
      <c r="G834" s="52">
        <v>7592.41015625</v>
      </c>
    </row>
    <row r="835" spans="1:7">
      <c r="A835" s="49" t="s">
        <v>368</v>
      </c>
      <c r="B835" s="49" t="s">
        <v>26</v>
      </c>
      <c r="C835" s="49" t="s">
        <v>69</v>
      </c>
      <c r="D835" s="49" t="s">
        <v>70</v>
      </c>
      <c r="E835" s="49" t="s">
        <v>66</v>
      </c>
      <c r="F835" s="50">
        <v>1064.1400146484375</v>
      </c>
      <c r="G835" s="52">
        <v>5210</v>
      </c>
    </row>
    <row r="836" spans="1:7">
      <c r="A836" s="49" t="s">
        <v>368</v>
      </c>
      <c r="B836" s="49" t="s">
        <v>26</v>
      </c>
      <c r="C836" s="49" t="s">
        <v>69</v>
      </c>
      <c r="D836" s="49" t="s">
        <v>70</v>
      </c>
      <c r="E836" s="49" t="s">
        <v>29</v>
      </c>
      <c r="F836" s="50">
        <v>3295.719970703125</v>
      </c>
      <c r="G836" s="52">
        <v>12014.329833984375</v>
      </c>
    </row>
    <row r="837" spans="1:7">
      <c r="A837" s="49" t="s">
        <v>368</v>
      </c>
      <c r="B837" s="49" t="s">
        <v>26</v>
      </c>
      <c r="C837" s="49" t="s">
        <v>69</v>
      </c>
      <c r="D837" s="49" t="s">
        <v>70</v>
      </c>
      <c r="E837" s="49" t="s">
        <v>52</v>
      </c>
      <c r="F837" s="50">
        <v>5339.22998046875</v>
      </c>
      <c r="G837" s="52">
        <v>34366</v>
      </c>
    </row>
    <row r="838" spans="1:7">
      <c r="A838" s="49" t="s">
        <v>368</v>
      </c>
      <c r="B838" s="49" t="s">
        <v>26</v>
      </c>
      <c r="C838" s="49" t="s">
        <v>69</v>
      </c>
      <c r="D838" s="49" t="s">
        <v>70</v>
      </c>
      <c r="E838" s="49" t="s">
        <v>46</v>
      </c>
      <c r="F838" s="50">
        <v>88</v>
      </c>
      <c r="G838" s="52">
        <v>263.05999755859375</v>
      </c>
    </row>
    <row r="839" spans="1:7">
      <c r="A839" s="49" t="s">
        <v>367</v>
      </c>
      <c r="B839" s="49" t="s">
        <v>26</v>
      </c>
      <c r="C839" s="49" t="s">
        <v>69</v>
      </c>
      <c r="D839" s="49" t="s">
        <v>373</v>
      </c>
      <c r="E839" s="49" t="s">
        <v>29</v>
      </c>
      <c r="F839" s="50">
        <v>130.33999633789062</v>
      </c>
      <c r="G839" s="52">
        <v>854.80999755859375</v>
      </c>
    </row>
    <row r="840" spans="1:7">
      <c r="A840" s="49" t="s">
        <v>368</v>
      </c>
      <c r="B840" s="49" t="s">
        <v>26</v>
      </c>
      <c r="C840" s="49" t="s">
        <v>69</v>
      </c>
      <c r="D840" s="49" t="s">
        <v>330</v>
      </c>
      <c r="E840" s="49" t="s">
        <v>29</v>
      </c>
      <c r="F840" s="50">
        <v>36251.4609375</v>
      </c>
      <c r="G840" s="52">
        <v>144231.625</v>
      </c>
    </row>
    <row r="841" spans="1:7">
      <c r="A841" s="49" t="s">
        <v>368</v>
      </c>
      <c r="B841" s="49" t="s">
        <v>26</v>
      </c>
      <c r="C841" s="49" t="s">
        <v>69</v>
      </c>
      <c r="D841" s="49" t="s">
        <v>329</v>
      </c>
      <c r="E841" s="49" t="s">
        <v>29</v>
      </c>
      <c r="F841" s="50">
        <v>1347.1799621582031</v>
      </c>
      <c r="G841" s="52">
        <v>3129.840087890625</v>
      </c>
    </row>
    <row r="842" spans="1:7">
      <c r="A842" s="49" t="s">
        <v>368</v>
      </c>
      <c r="B842" s="49" t="s">
        <v>2</v>
      </c>
      <c r="C842" s="49" t="s">
        <v>69</v>
      </c>
      <c r="D842" s="49" t="s">
        <v>179</v>
      </c>
      <c r="E842" s="49" t="s">
        <v>29</v>
      </c>
      <c r="F842" s="50">
        <v>285.30999755859375</v>
      </c>
      <c r="G842" s="52">
        <v>2861.199951171875</v>
      </c>
    </row>
    <row r="843" spans="1:7">
      <c r="A843" s="49" t="s">
        <v>368</v>
      </c>
      <c r="B843" s="49" t="s">
        <v>2</v>
      </c>
      <c r="C843" s="49" t="s">
        <v>69</v>
      </c>
      <c r="D843" s="49" t="s">
        <v>82</v>
      </c>
      <c r="E843" s="49" t="s">
        <v>52</v>
      </c>
      <c r="F843" s="50">
        <v>1.6299999952316284</v>
      </c>
      <c r="G843" s="52">
        <v>76.199996948242188</v>
      </c>
    </row>
    <row r="844" spans="1:7">
      <c r="A844" s="49" t="s">
        <v>367</v>
      </c>
      <c r="B844" s="49" t="s">
        <v>6</v>
      </c>
      <c r="C844" s="49" t="s">
        <v>69</v>
      </c>
      <c r="D844" s="49" t="s">
        <v>374</v>
      </c>
      <c r="E844" s="49" t="s">
        <v>29</v>
      </c>
      <c r="F844" s="50">
        <v>725.75</v>
      </c>
      <c r="G844" s="52">
        <v>3212.39990234375</v>
      </c>
    </row>
    <row r="845" spans="1:7" ht="15.75" thickBot="1">
      <c r="A845" s="37" t="s">
        <v>368</v>
      </c>
      <c r="B845" s="38"/>
      <c r="C845" s="38"/>
      <c r="D845" s="38"/>
      <c r="E845" s="38"/>
      <c r="F845" s="38">
        <f>SUM(F754:F844)</f>
        <v>2043200.1853078604</v>
      </c>
      <c r="G845" s="39">
        <f>SUM(G754:G844)</f>
        <v>7347595.5668745041</v>
      </c>
    </row>
    <row r="846" spans="1:7" ht="16.5" thickBot="1">
      <c r="A846" s="22" t="s">
        <v>0</v>
      </c>
      <c r="B846" s="22"/>
      <c r="C846" s="22"/>
      <c r="D846" s="22"/>
      <c r="E846" s="22"/>
      <c r="F846" s="22">
        <f>SUM(F845,F753,F669,F579,F443,F290,F136)</f>
        <v>11460117.112652957</v>
      </c>
      <c r="G846" s="40">
        <f>SUM(G845,G753,G669,G579,G443,G290,G136)</f>
        <v>44744055.279462576</v>
      </c>
    </row>
  </sheetData>
  <sortState ref="A12:H678">
    <sortCondition ref="D12:D678"/>
    <sortCondition ref="E12:E678"/>
  </sortState>
  <mergeCells count="5">
    <mergeCell ref="A6:G6"/>
    <mergeCell ref="A7:G7"/>
    <mergeCell ref="A8:G8"/>
    <mergeCell ref="A9:G9"/>
    <mergeCell ref="A10:G10"/>
  </mergeCells>
  <printOptions horizontalCentered="1"/>
  <pageMargins left="0.53" right="0.43307086614173201" top="0.74803149606299202" bottom="0.74803149606299202" header="0.31496062992126" footer="0.31496062992126"/>
  <pageSetup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2"/>
  <sheetViews>
    <sheetView topLeftCell="A317" workbookViewId="0">
      <selection activeCell="F333" sqref="F333"/>
    </sheetView>
  </sheetViews>
  <sheetFormatPr baseColWidth="10" defaultColWidth="27.42578125" defaultRowHeight="15"/>
  <cols>
    <col min="1" max="1" width="11.85546875" style="29" bestFit="1" customWidth="1"/>
    <col min="2" max="2" width="14.7109375" style="29" bestFit="1" customWidth="1"/>
    <col min="3" max="3" width="13.42578125" style="29" bestFit="1" customWidth="1"/>
    <col min="4" max="4" width="30.5703125" style="29" bestFit="1" customWidth="1"/>
    <col min="5" max="5" width="20.140625" style="29" bestFit="1" customWidth="1"/>
    <col min="6" max="6" width="15.5703125" style="6" bestFit="1" customWidth="1"/>
    <col min="7" max="7" width="16.85546875" style="1" bestFit="1" customWidth="1"/>
  </cols>
  <sheetData>
    <row r="1" spans="1:7">
      <c r="A1" s="28"/>
    </row>
    <row r="6" spans="1:7">
      <c r="A6" s="66" t="s">
        <v>18</v>
      </c>
      <c r="B6" s="66"/>
      <c r="C6" s="66"/>
      <c r="D6" s="66"/>
      <c r="E6" s="66"/>
      <c r="F6" s="66"/>
      <c r="G6" s="66"/>
    </row>
    <row r="7" spans="1:7" ht="23.25">
      <c r="A7" s="67" t="s">
        <v>19</v>
      </c>
      <c r="B7" s="67"/>
      <c r="C7" s="67"/>
      <c r="D7" s="67"/>
      <c r="E7" s="67"/>
      <c r="F7" s="67"/>
      <c r="G7" s="67"/>
    </row>
    <row r="8" spans="1:7" ht="22.5">
      <c r="A8" s="68" t="s">
        <v>20</v>
      </c>
      <c r="B8" s="68"/>
      <c r="C8" s="68"/>
      <c r="D8" s="68"/>
      <c r="E8" s="68"/>
      <c r="F8" s="68"/>
      <c r="G8" s="68"/>
    </row>
    <row r="9" spans="1:7" ht="20.25" thickBot="1">
      <c r="A9" s="64" t="str">
        <f>Consolidado!B9</f>
        <v>“Año del Fomento de la Vivienda”</v>
      </c>
      <c r="B9" s="64"/>
      <c r="C9" s="64"/>
      <c r="D9" s="64"/>
      <c r="E9" s="64"/>
      <c r="F9" s="64"/>
      <c r="G9" s="64"/>
    </row>
    <row r="10" spans="1:7" ht="15.75" thickBot="1">
      <c r="A10" s="69" t="s">
        <v>294</v>
      </c>
      <c r="B10" s="70"/>
      <c r="C10" s="70"/>
      <c r="D10" s="70"/>
      <c r="E10" s="70"/>
      <c r="F10" s="70"/>
      <c r="G10" s="71"/>
    </row>
    <row r="11" spans="1:7" ht="15.75" thickBot="1">
      <c r="A11" s="26" t="s">
        <v>7</v>
      </c>
      <c r="B11" s="27" t="s">
        <v>8</v>
      </c>
      <c r="C11" s="27" t="s">
        <v>9</v>
      </c>
      <c r="D11" s="27" t="s">
        <v>17</v>
      </c>
      <c r="E11" s="27" t="s">
        <v>10</v>
      </c>
      <c r="F11" s="5" t="s">
        <v>11</v>
      </c>
      <c r="G11" s="4" t="s">
        <v>12</v>
      </c>
    </row>
    <row r="12" spans="1:7">
      <c r="A12" s="49" t="s">
        <v>25</v>
      </c>
      <c r="B12" s="49" t="s">
        <v>26</v>
      </c>
      <c r="C12" s="49" t="s">
        <v>1</v>
      </c>
      <c r="D12" s="49" t="s">
        <v>271</v>
      </c>
      <c r="E12" s="49" t="s">
        <v>54</v>
      </c>
      <c r="F12" s="50">
        <v>124311.298828125</v>
      </c>
      <c r="G12" s="52">
        <v>1038143.78125</v>
      </c>
    </row>
    <row r="13" spans="1:7">
      <c r="A13" s="49" t="s">
        <v>25</v>
      </c>
      <c r="B13" s="49" t="s">
        <v>26</v>
      </c>
      <c r="C13" s="49" t="s">
        <v>1</v>
      </c>
      <c r="D13" s="49" t="s">
        <v>274</v>
      </c>
      <c r="E13" s="49" t="s">
        <v>29</v>
      </c>
      <c r="F13" s="50">
        <v>74656.8671875</v>
      </c>
      <c r="G13" s="52">
        <v>849465.75</v>
      </c>
    </row>
    <row r="14" spans="1:7">
      <c r="A14" s="49" t="s">
        <v>25</v>
      </c>
      <c r="B14" s="49" t="s">
        <v>26</v>
      </c>
      <c r="C14" s="49" t="s">
        <v>1</v>
      </c>
      <c r="D14" s="49" t="s">
        <v>279</v>
      </c>
      <c r="E14" s="49" t="s">
        <v>29</v>
      </c>
      <c r="F14" s="50">
        <v>38145.21875</v>
      </c>
      <c r="G14" s="52">
        <v>80272.5</v>
      </c>
    </row>
    <row r="15" spans="1:7">
      <c r="A15" s="49" t="s">
        <v>25</v>
      </c>
      <c r="B15" s="49" t="s">
        <v>26</v>
      </c>
      <c r="C15" s="49" t="s">
        <v>1</v>
      </c>
      <c r="D15" s="49" t="s">
        <v>274</v>
      </c>
      <c r="E15" s="49" t="s">
        <v>52</v>
      </c>
      <c r="F15" s="50">
        <v>4989.56982421875</v>
      </c>
      <c r="G15" s="52">
        <v>37425.30078125</v>
      </c>
    </row>
    <row r="16" spans="1:7">
      <c r="A16" s="49" t="s">
        <v>25</v>
      </c>
      <c r="B16" s="49" t="s">
        <v>26</v>
      </c>
      <c r="C16" s="49" t="s">
        <v>1</v>
      </c>
      <c r="D16" s="49" t="s">
        <v>271</v>
      </c>
      <c r="E16" s="49" t="s">
        <v>55</v>
      </c>
      <c r="F16" s="50">
        <v>25895.83984375</v>
      </c>
      <c r="G16" s="52">
        <v>76293</v>
      </c>
    </row>
    <row r="17" spans="1:7">
      <c r="A17" s="49" t="s">
        <v>25</v>
      </c>
      <c r="B17" s="49" t="s">
        <v>26</v>
      </c>
      <c r="C17" s="49" t="s">
        <v>1</v>
      </c>
      <c r="D17" s="49" t="s">
        <v>278</v>
      </c>
      <c r="E17" s="49" t="s">
        <v>73</v>
      </c>
      <c r="F17" s="50">
        <v>49895.6484375</v>
      </c>
      <c r="G17" s="52">
        <v>111300</v>
      </c>
    </row>
    <row r="18" spans="1:7">
      <c r="A18" s="49" t="s">
        <v>25</v>
      </c>
      <c r="B18" s="49" t="s">
        <v>26</v>
      </c>
      <c r="C18" s="49" t="s">
        <v>1</v>
      </c>
      <c r="D18" s="49" t="s">
        <v>279</v>
      </c>
      <c r="E18" s="49" t="s">
        <v>29</v>
      </c>
      <c r="F18" s="50">
        <v>19085.08984375</v>
      </c>
      <c r="G18" s="52">
        <v>36967.08984375</v>
      </c>
    </row>
    <row r="19" spans="1:7">
      <c r="A19" s="49" t="s">
        <v>25</v>
      </c>
      <c r="B19" s="49" t="s">
        <v>26</v>
      </c>
      <c r="C19" s="49" t="s">
        <v>1</v>
      </c>
      <c r="D19" s="49" t="s">
        <v>279</v>
      </c>
      <c r="E19" s="49" t="s">
        <v>29</v>
      </c>
      <c r="F19" s="50">
        <v>121645.59375</v>
      </c>
      <c r="G19" s="52">
        <v>251819</v>
      </c>
    </row>
    <row r="20" spans="1:7">
      <c r="A20" s="49" t="s">
        <v>25</v>
      </c>
      <c r="B20" s="49" t="s">
        <v>26</v>
      </c>
      <c r="C20" s="49" t="s">
        <v>1</v>
      </c>
      <c r="D20" s="49" t="s">
        <v>275</v>
      </c>
      <c r="E20" s="49" t="s">
        <v>89</v>
      </c>
      <c r="F20" s="50">
        <v>70110.6484375</v>
      </c>
      <c r="G20" s="52">
        <v>210772.5</v>
      </c>
    </row>
    <row r="21" spans="1:7">
      <c r="A21" s="49" t="s">
        <v>25</v>
      </c>
      <c r="B21" s="49" t="s">
        <v>26</v>
      </c>
      <c r="C21" s="49" t="s">
        <v>1</v>
      </c>
      <c r="D21" s="49" t="s">
        <v>268</v>
      </c>
      <c r="E21" s="49" t="s">
        <v>90</v>
      </c>
      <c r="F21" s="50">
        <v>74834.359375</v>
      </c>
      <c r="G21" s="52">
        <v>123970</v>
      </c>
    </row>
    <row r="22" spans="1:7">
      <c r="A22" s="49" t="s">
        <v>25</v>
      </c>
      <c r="B22" s="49" t="s">
        <v>26</v>
      </c>
      <c r="C22" s="49" t="s">
        <v>1</v>
      </c>
      <c r="D22" s="49" t="s">
        <v>275</v>
      </c>
      <c r="E22" s="49" t="s">
        <v>85</v>
      </c>
      <c r="F22" s="50">
        <v>49895.6484375</v>
      </c>
      <c r="G22" s="52">
        <v>135000</v>
      </c>
    </row>
    <row r="23" spans="1:7">
      <c r="A23" s="49" t="s">
        <v>25</v>
      </c>
      <c r="B23" s="49" t="s">
        <v>26</v>
      </c>
      <c r="C23" s="49" t="s">
        <v>1</v>
      </c>
      <c r="D23" s="49" t="s">
        <v>275</v>
      </c>
      <c r="E23" s="49" t="s">
        <v>88</v>
      </c>
      <c r="F23" s="50">
        <v>199582.6015625</v>
      </c>
      <c r="G23" s="52">
        <v>455506.5</v>
      </c>
    </row>
    <row r="24" spans="1:7">
      <c r="A24" s="49" t="s">
        <v>25</v>
      </c>
      <c r="B24" s="49" t="s">
        <v>26</v>
      </c>
      <c r="C24" s="49" t="s">
        <v>1</v>
      </c>
      <c r="D24" s="49" t="s">
        <v>270</v>
      </c>
      <c r="E24" s="49" t="s">
        <v>29</v>
      </c>
      <c r="F24" s="50">
        <v>150.67999267578125</v>
      </c>
      <c r="G24" s="52">
        <v>509</v>
      </c>
    </row>
    <row r="25" spans="1:7">
      <c r="A25" s="49" t="s">
        <v>25</v>
      </c>
      <c r="B25" s="49" t="s">
        <v>26</v>
      </c>
      <c r="C25" s="49" t="s">
        <v>1</v>
      </c>
      <c r="D25" s="49" t="s">
        <v>280</v>
      </c>
      <c r="E25" s="49" t="s">
        <v>29</v>
      </c>
      <c r="F25" s="50">
        <v>799.46002197265625</v>
      </c>
      <c r="G25" s="52">
        <v>2043.5799560546875</v>
      </c>
    </row>
    <row r="26" spans="1:7">
      <c r="A26" s="49" t="s">
        <v>25</v>
      </c>
      <c r="B26" s="49" t="s">
        <v>26</v>
      </c>
      <c r="C26" s="49" t="s">
        <v>1</v>
      </c>
      <c r="D26" s="49" t="s">
        <v>271</v>
      </c>
      <c r="E26" s="49" t="s">
        <v>61</v>
      </c>
      <c r="F26" s="50">
        <v>99326.271484375</v>
      </c>
      <c r="G26" s="52">
        <v>685081.484375</v>
      </c>
    </row>
    <row r="27" spans="1:7">
      <c r="A27" s="49" t="s">
        <v>25</v>
      </c>
      <c r="B27" s="49" t="s">
        <v>26</v>
      </c>
      <c r="C27" s="49" t="s">
        <v>1</v>
      </c>
      <c r="D27" s="49" t="s">
        <v>274</v>
      </c>
      <c r="E27" s="49" t="s">
        <v>88</v>
      </c>
      <c r="F27" s="50">
        <v>11088.169921875</v>
      </c>
      <c r="G27" s="52">
        <v>74125</v>
      </c>
    </row>
    <row r="28" spans="1:7">
      <c r="A28" s="49" t="s">
        <v>25</v>
      </c>
      <c r="B28" s="49" t="s">
        <v>26</v>
      </c>
      <c r="C28" s="49" t="s">
        <v>1</v>
      </c>
      <c r="D28" s="49" t="s">
        <v>275</v>
      </c>
      <c r="E28" s="49" t="s">
        <v>49</v>
      </c>
      <c r="F28" s="50">
        <v>55808.28125</v>
      </c>
      <c r="G28" s="52">
        <v>113248</v>
      </c>
    </row>
    <row r="29" spans="1:7">
      <c r="A29" s="49" t="s">
        <v>25</v>
      </c>
      <c r="B29" s="49" t="s">
        <v>26</v>
      </c>
      <c r="C29" s="49" t="s">
        <v>1</v>
      </c>
      <c r="D29" s="49" t="s">
        <v>279</v>
      </c>
      <c r="E29" s="49" t="s">
        <v>29</v>
      </c>
      <c r="F29" s="50">
        <v>63118.001953125</v>
      </c>
      <c r="G29" s="52">
        <v>122314.4765625</v>
      </c>
    </row>
    <row r="30" spans="1:7">
      <c r="A30" s="49" t="s">
        <v>25</v>
      </c>
      <c r="B30" s="49" t="s">
        <v>26</v>
      </c>
      <c r="C30" s="49" t="s">
        <v>1</v>
      </c>
      <c r="D30" s="49" t="s">
        <v>268</v>
      </c>
      <c r="E30" s="49" t="s">
        <v>90</v>
      </c>
      <c r="F30" s="50">
        <v>17295.650390625</v>
      </c>
      <c r="G30" s="52">
        <v>28094</v>
      </c>
    </row>
    <row r="31" spans="1:7">
      <c r="A31" s="49" t="s">
        <v>25</v>
      </c>
      <c r="B31" s="49" t="s">
        <v>26</v>
      </c>
      <c r="C31" s="49" t="s">
        <v>1</v>
      </c>
      <c r="D31" s="49" t="s">
        <v>279</v>
      </c>
      <c r="E31" s="49" t="s">
        <v>29</v>
      </c>
      <c r="F31" s="50">
        <v>20956.169921875</v>
      </c>
      <c r="G31" s="52">
        <v>37010.2109375</v>
      </c>
    </row>
    <row r="32" spans="1:7">
      <c r="A32" s="49" t="s">
        <v>25</v>
      </c>
      <c r="B32" s="49" t="s">
        <v>26</v>
      </c>
      <c r="C32" s="49" t="s">
        <v>1</v>
      </c>
      <c r="D32" s="49" t="s">
        <v>267</v>
      </c>
      <c r="E32" s="49" t="s">
        <v>29</v>
      </c>
      <c r="F32" s="50">
        <v>88803.6875</v>
      </c>
      <c r="G32" s="52">
        <v>93993.8984375</v>
      </c>
    </row>
    <row r="33" spans="1:7">
      <c r="A33" s="49" t="s">
        <v>25</v>
      </c>
      <c r="B33" s="49" t="s">
        <v>26</v>
      </c>
      <c r="C33" s="49" t="s">
        <v>1</v>
      </c>
      <c r="D33" s="49" t="s">
        <v>270</v>
      </c>
      <c r="E33" s="49" t="s">
        <v>135</v>
      </c>
      <c r="F33" s="50">
        <v>716020.484375</v>
      </c>
      <c r="G33" s="52">
        <v>227908.0390625</v>
      </c>
    </row>
    <row r="34" spans="1:7">
      <c r="A34" s="49" t="s">
        <v>25</v>
      </c>
      <c r="B34" s="49" t="s">
        <v>26</v>
      </c>
      <c r="C34" s="49" t="s">
        <v>1</v>
      </c>
      <c r="D34" s="49" t="s">
        <v>270</v>
      </c>
      <c r="E34" s="49" t="s">
        <v>29</v>
      </c>
      <c r="F34" s="50">
        <v>110438.9921875</v>
      </c>
      <c r="G34" s="52">
        <v>113846.1015625</v>
      </c>
    </row>
    <row r="35" spans="1:7">
      <c r="A35" s="49" t="s">
        <v>25</v>
      </c>
      <c r="B35" s="49" t="s">
        <v>26</v>
      </c>
      <c r="C35" s="49" t="s">
        <v>1</v>
      </c>
      <c r="D35" s="49" t="s">
        <v>275</v>
      </c>
      <c r="E35" s="49" t="s">
        <v>174</v>
      </c>
      <c r="F35" s="50">
        <v>99791.296875</v>
      </c>
      <c r="G35" s="52">
        <v>210000</v>
      </c>
    </row>
    <row r="36" spans="1:7">
      <c r="A36" s="49" t="s">
        <v>25</v>
      </c>
      <c r="B36" s="49" t="s">
        <v>26</v>
      </c>
      <c r="C36" s="49" t="s">
        <v>1</v>
      </c>
      <c r="D36" s="49" t="s">
        <v>275</v>
      </c>
      <c r="E36" s="49" t="s">
        <v>210</v>
      </c>
      <c r="F36" s="50">
        <v>199582.59375</v>
      </c>
      <c r="G36" s="52">
        <v>480839</v>
      </c>
    </row>
    <row r="37" spans="1:7">
      <c r="A37" s="49" t="s">
        <v>25</v>
      </c>
      <c r="B37" s="49" t="s">
        <v>26</v>
      </c>
      <c r="C37" s="49" t="s">
        <v>1</v>
      </c>
      <c r="D37" s="49" t="s">
        <v>275</v>
      </c>
      <c r="E37" s="49" t="s">
        <v>85</v>
      </c>
      <c r="F37" s="50">
        <v>299373.90625</v>
      </c>
      <c r="G37" s="52">
        <v>719100</v>
      </c>
    </row>
    <row r="38" spans="1:7">
      <c r="A38" s="49" t="s">
        <v>25</v>
      </c>
      <c r="B38" s="49" t="s">
        <v>26</v>
      </c>
      <c r="C38" s="49" t="s">
        <v>1</v>
      </c>
      <c r="D38" s="49" t="s">
        <v>281</v>
      </c>
      <c r="E38" s="49" t="s">
        <v>54</v>
      </c>
      <c r="F38" s="50">
        <v>16829.80078125</v>
      </c>
      <c r="G38" s="52">
        <v>121636</v>
      </c>
    </row>
    <row r="39" spans="1:7">
      <c r="A39" s="49" t="s">
        <v>25</v>
      </c>
      <c r="B39" s="49" t="s">
        <v>26</v>
      </c>
      <c r="C39" s="49" t="s">
        <v>1</v>
      </c>
      <c r="D39" s="49" t="s">
        <v>279</v>
      </c>
      <c r="E39" s="49" t="s">
        <v>89</v>
      </c>
      <c r="F39" s="50">
        <v>215549.203125</v>
      </c>
      <c r="G39" s="52">
        <v>482760</v>
      </c>
    </row>
    <row r="40" spans="1:7">
      <c r="A40" s="49" t="s">
        <v>25</v>
      </c>
      <c r="B40" s="49" t="s">
        <v>26</v>
      </c>
      <c r="C40" s="49" t="s">
        <v>1</v>
      </c>
      <c r="D40" s="49" t="s">
        <v>279</v>
      </c>
      <c r="E40" s="49" t="s">
        <v>54</v>
      </c>
      <c r="F40" s="50">
        <v>51891.48046875</v>
      </c>
      <c r="G40" s="52">
        <v>94120</v>
      </c>
    </row>
    <row r="41" spans="1:7">
      <c r="A41" s="49" t="s">
        <v>25</v>
      </c>
      <c r="B41" s="49" t="s">
        <v>26</v>
      </c>
      <c r="C41" s="49" t="s">
        <v>1</v>
      </c>
      <c r="D41" s="49" t="s">
        <v>271</v>
      </c>
      <c r="E41" s="49" t="s">
        <v>73</v>
      </c>
      <c r="F41" s="50">
        <v>4512.3798828125</v>
      </c>
      <c r="G41" s="52">
        <v>34562</v>
      </c>
    </row>
    <row r="42" spans="1:7">
      <c r="A42" s="49" t="s">
        <v>25</v>
      </c>
      <c r="B42" s="49" t="s">
        <v>26</v>
      </c>
      <c r="C42" s="49" t="s">
        <v>1</v>
      </c>
      <c r="D42" s="49" t="s">
        <v>271</v>
      </c>
      <c r="E42" s="49" t="s">
        <v>52</v>
      </c>
      <c r="F42" s="50">
        <v>4363.60009765625</v>
      </c>
      <c r="G42" s="52">
        <v>20285</v>
      </c>
    </row>
    <row r="43" spans="1:7">
      <c r="A43" s="49" t="s">
        <v>25</v>
      </c>
      <c r="B43" s="49" t="s">
        <v>26</v>
      </c>
      <c r="C43" s="49" t="s">
        <v>1</v>
      </c>
      <c r="D43" s="49" t="s">
        <v>274</v>
      </c>
      <c r="E43" s="49" t="s">
        <v>61</v>
      </c>
      <c r="F43" s="50">
        <v>12645.5498046875</v>
      </c>
      <c r="G43" s="52">
        <v>38035.19921875</v>
      </c>
    </row>
    <row r="44" spans="1:7">
      <c r="A44" s="49" t="s">
        <v>25</v>
      </c>
      <c r="B44" s="49" t="s">
        <v>26</v>
      </c>
      <c r="C44" s="49" t="s">
        <v>1</v>
      </c>
      <c r="D44" s="49" t="s">
        <v>274</v>
      </c>
      <c r="E44" s="49" t="s">
        <v>29</v>
      </c>
      <c r="F44" s="50">
        <v>7124.89990234375</v>
      </c>
      <c r="G44" s="52">
        <v>65470</v>
      </c>
    </row>
    <row r="45" spans="1:7">
      <c r="A45" s="49" t="s">
        <v>25</v>
      </c>
      <c r="B45" s="49" t="s">
        <v>26</v>
      </c>
      <c r="C45" s="49" t="s">
        <v>1</v>
      </c>
      <c r="D45" s="49" t="s">
        <v>275</v>
      </c>
      <c r="E45" s="49" t="s">
        <v>49</v>
      </c>
      <c r="F45" s="50">
        <v>125737.0390625</v>
      </c>
      <c r="G45" s="52">
        <v>296418.75</v>
      </c>
    </row>
    <row r="46" spans="1:7">
      <c r="A46" s="49" t="s">
        <v>25</v>
      </c>
      <c r="B46" s="49" t="s">
        <v>26</v>
      </c>
      <c r="C46" s="49" t="s">
        <v>1</v>
      </c>
      <c r="D46" s="49" t="s">
        <v>271</v>
      </c>
      <c r="E46" s="49" t="s">
        <v>61</v>
      </c>
      <c r="F46" s="50">
        <v>481570.44775390625</v>
      </c>
      <c r="G46" s="52">
        <v>1512154.380859375</v>
      </c>
    </row>
    <row r="47" spans="1:7">
      <c r="A47" s="49" t="s">
        <v>25</v>
      </c>
      <c r="B47" s="49" t="s">
        <v>26</v>
      </c>
      <c r="C47" s="49" t="s">
        <v>1</v>
      </c>
      <c r="D47" s="49" t="s">
        <v>271</v>
      </c>
      <c r="E47" s="49" t="s">
        <v>85</v>
      </c>
      <c r="F47" s="50">
        <v>49895.6484375</v>
      </c>
      <c r="G47" s="52">
        <v>117143</v>
      </c>
    </row>
    <row r="48" spans="1:7">
      <c r="A48" s="49" t="s">
        <v>25</v>
      </c>
      <c r="B48" s="49" t="s">
        <v>26</v>
      </c>
      <c r="C48" s="49" t="s">
        <v>1</v>
      </c>
      <c r="D48" s="49" t="s">
        <v>271</v>
      </c>
      <c r="E48" s="49" t="s">
        <v>29</v>
      </c>
      <c r="F48" s="50">
        <v>14940.660278320313</v>
      </c>
      <c r="G48" s="52">
        <v>51915.77978515625</v>
      </c>
    </row>
    <row r="49" spans="1:7">
      <c r="A49" s="49" t="s">
        <v>25</v>
      </c>
      <c r="B49" s="49" t="s">
        <v>26</v>
      </c>
      <c r="C49" s="49" t="s">
        <v>1</v>
      </c>
      <c r="D49" s="49" t="s">
        <v>267</v>
      </c>
      <c r="E49" s="49" t="s">
        <v>117</v>
      </c>
      <c r="F49" s="50">
        <v>155824.3515625</v>
      </c>
      <c r="G49" s="52">
        <v>108360</v>
      </c>
    </row>
    <row r="50" spans="1:7">
      <c r="A50" s="49" t="s">
        <v>25</v>
      </c>
      <c r="B50" s="49" t="s">
        <v>26</v>
      </c>
      <c r="C50" s="49" t="s">
        <v>1</v>
      </c>
      <c r="D50" s="49" t="s">
        <v>267</v>
      </c>
      <c r="E50" s="49" t="s">
        <v>54</v>
      </c>
      <c r="F50" s="50">
        <v>246322.53125</v>
      </c>
      <c r="G50" s="52">
        <v>169635</v>
      </c>
    </row>
    <row r="51" spans="1:7">
      <c r="A51" s="49" t="s">
        <v>25</v>
      </c>
      <c r="B51" s="49" t="s">
        <v>26</v>
      </c>
      <c r="C51" s="49" t="s">
        <v>1</v>
      </c>
      <c r="D51" s="49" t="s">
        <v>268</v>
      </c>
      <c r="E51" s="49" t="s">
        <v>90</v>
      </c>
      <c r="F51" s="50">
        <v>18599.279296875</v>
      </c>
      <c r="G51" s="52">
        <v>31253</v>
      </c>
    </row>
    <row r="52" spans="1:7">
      <c r="A52" s="49" t="s">
        <v>25</v>
      </c>
      <c r="B52" s="49" t="s">
        <v>26</v>
      </c>
      <c r="C52" s="49" t="s">
        <v>1</v>
      </c>
      <c r="D52" s="49" t="s">
        <v>275</v>
      </c>
      <c r="E52" s="49" t="s">
        <v>54</v>
      </c>
      <c r="F52" s="50">
        <v>593259.1484375</v>
      </c>
      <c r="G52" s="52">
        <v>3692451.609375</v>
      </c>
    </row>
    <row r="53" spans="1:7">
      <c r="A53" s="49" t="s">
        <v>25</v>
      </c>
      <c r="B53" s="49" t="s">
        <v>26</v>
      </c>
      <c r="C53" s="49" t="s">
        <v>1</v>
      </c>
      <c r="D53" s="49" t="s">
        <v>275</v>
      </c>
      <c r="E53" s="49" t="s">
        <v>169</v>
      </c>
      <c r="F53" s="50">
        <v>24947.830078125</v>
      </c>
      <c r="G53" s="52">
        <v>71750</v>
      </c>
    </row>
    <row r="54" spans="1:7">
      <c r="A54" s="49" t="s">
        <v>25</v>
      </c>
      <c r="B54" s="49" t="s">
        <v>26</v>
      </c>
      <c r="C54" s="49" t="s">
        <v>1</v>
      </c>
      <c r="D54" s="49" t="s">
        <v>271</v>
      </c>
      <c r="E54" s="49" t="s">
        <v>66</v>
      </c>
      <c r="F54" s="50">
        <v>12266.7802734375</v>
      </c>
      <c r="G54" s="52">
        <v>200960.15625</v>
      </c>
    </row>
    <row r="55" spans="1:7">
      <c r="A55" s="49" t="s">
        <v>25</v>
      </c>
      <c r="B55" s="49" t="s">
        <v>26</v>
      </c>
      <c r="C55" s="49" t="s">
        <v>1</v>
      </c>
      <c r="D55" s="49" t="s">
        <v>279</v>
      </c>
      <c r="E55" s="49" t="s">
        <v>50</v>
      </c>
      <c r="F55" s="50">
        <v>157883.546875</v>
      </c>
      <c r="G55" s="52">
        <v>139741.203125</v>
      </c>
    </row>
    <row r="56" spans="1:7">
      <c r="A56" s="49" t="s">
        <v>25</v>
      </c>
      <c r="B56" s="49" t="s">
        <v>26</v>
      </c>
      <c r="C56" s="49" t="s">
        <v>1</v>
      </c>
      <c r="D56" s="49" t="s">
        <v>274</v>
      </c>
      <c r="E56" s="49" t="s">
        <v>29</v>
      </c>
      <c r="F56" s="50">
        <v>13254.5595703125</v>
      </c>
      <c r="G56" s="52">
        <v>121704</v>
      </c>
    </row>
    <row r="57" spans="1:7">
      <c r="A57" s="49" t="s">
        <v>25</v>
      </c>
      <c r="B57" s="49" t="s">
        <v>26</v>
      </c>
      <c r="C57" s="49" t="s">
        <v>1</v>
      </c>
      <c r="D57" s="49" t="s">
        <v>267</v>
      </c>
      <c r="E57" s="49" t="s">
        <v>50</v>
      </c>
      <c r="F57" s="50">
        <v>610044.546875</v>
      </c>
      <c r="G57" s="52">
        <v>556776.3125</v>
      </c>
    </row>
    <row r="58" spans="1:7">
      <c r="A58" s="49" t="s">
        <v>25</v>
      </c>
      <c r="B58" s="49" t="s">
        <v>26</v>
      </c>
      <c r="C58" s="49" t="s">
        <v>1</v>
      </c>
      <c r="D58" s="49" t="s">
        <v>271</v>
      </c>
      <c r="E58" s="49" t="s">
        <v>66</v>
      </c>
      <c r="F58" s="50">
        <v>8843.33984375</v>
      </c>
      <c r="G58" s="52">
        <v>47145.578125</v>
      </c>
    </row>
    <row r="59" spans="1:7">
      <c r="A59" s="49" t="s">
        <v>25</v>
      </c>
      <c r="B59" s="49" t="s">
        <v>26</v>
      </c>
      <c r="C59" s="49" t="s">
        <v>1</v>
      </c>
      <c r="D59" s="49" t="s">
        <v>275</v>
      </c>
      <c r="E59" s="49" t="s">
        <v>174</v>
      </c>
      <c r="F59" s="50">
        <v>49895.6484375</v>
      </c>
      <c r="G59" s="52">
        <v>107500</v>
      </c>
    </row>
    <row r="60" spans="1:7">
      <c r="A60" s="49" t="s">
        <v>25</v>
      </c>
      <c r="B60" s="49" t="s">
        <v>26</v>
      </c>
      <c r="C60" s="49" t="s">
        <v>1</v>
      </c>
      <c r="D60" s="49" t="s">
        <v>268</v>
      </c>
      <c r="E60" s="49" t="s">
        <v>90</v>
      </c>
      <c r="F60" s="50">
        <v>370091.60546875</v>
      </c>
      <c r="G60" s="52">
        <v>576852.458984375</v>
      </c>
    </row>
    <row r="61" spans="1:7">
      <c r="A61" s="49" t="s">
        <v>25</v>
      </c>
      <c r="B61" s="49" t="s">
        <v>26</v>
      </c>
      <c r="C61" s="49" t="s">
        <v>1</v>
      </c>
      <c r="D61" s="49" t="s">
        <v>270</v>
      </c>
      <c r="E61" s="49" t="s">
        <v>29</v>
      </c>
      <c r="F61" s="50">
        <v>649.47998046875</v>
      </c>
      <c r="G61" s="52">
        <v>1051.52001953125</v>
      </c>
    </row>
    <row r="62" spans="1:7">
      <c r="A62" s="49" t="s">
        <v>25</v>
      </c>
      <c r="B62" s="49" t="s">
        <v>26</v>
      </c>
      <c r="C62" s="49" t="s">
        <v>1</v>
      </c>
      <c r="D62" s="49" t="s">
        <v>280</v>
      </c>
      <c r="E62" s="49" t="s">
        <v>29</v>
      </c>
      <c r="F62" s="50">
        <v>872.28997802734375</v>
      </c>
      <c r="G62" s="52">
        <v>1378.77001953125</v>
      </c>
    </row>
    <row r="63" spans="1:7">
      <c r="A63" s="49" t="s">
        <v>25</v>
      </c>
      <c r="B63" s="49" t="s">
        <v>26</v>
      </c>
      <c r="C63" s="49" t="s">
        <v>1</v>
      </c>
      <c r="D63" s="49" t="s">
        <v>270</v>
      </c>
      <c r="E63" s="49" t="s">
        <v>29</v>
      </c>
      <c r="F63" s="50">
        <v>490.42999267578125</v>
      </c>
      <c r="G63" s="52">
        <v>597.79998779296875</v>
      </c>
    </row>
    <row r="64" spans="1:7" ht="15.75" thickBot="1">
      <c r="A64" s="37" t="s">
        <v>25</v>
      </c>
      <c r="B64" s="38"/>
      <c r="C64" s="38"/>
      <c r="D64" s="38"/>
      <c r="E64" s="38"/>
      <c r="F64" s="39">
        <f>SUM(F12:F63)</f>
        <v>5883908.1076660156</v>
      </c>
      <c r="G64" s="39">
        <f>SUM(G12:G63)</f>
        <v>14976705.731018066</v>
      </c>
    </row>
    <row r="65" spans="1:7">
      <c r="A65" s="49" t="s">
        <v>176</v>
      </c>
      <c r="B65" s="49" t="s">
        <v>26</v>
      </c>
      <c r="C65" s="49" t="s">
        <v>1</v>
      </c>
      <c r="D65" s="49" t="s">
        <v>273</v>
      </c>
      <c r="E65" s="49" t="s">
        <v>29</v>
      </c>
      <c r="F65" s="50">
        <v>153.17999267578125</v>
      </c>
      <c r="G65" s="52">
        <v>974.1400146484375</v>
      </c>
    </row>
    <row r="66" spans="1:7">
      <c r="A66" s="49" t="s">
        <v>176</v>
      </c>
      <c r="B66" s="49" t="s">
        <v>26</v>
      </c>
      <c r="C66" s="49" t="s">
        <v>1</v>
      </c>
      <c r="D66" s="49" t="s">
        <v>274</v>
      </c>
      <c r="E66" s="49" t="s">
        <v>85</v>
      </c>
      <c r="F66" s="50">
        <v>52122.66015625</v>
      </c>
      <c r="G66" s="52">
        <v>524291.30078125</v>
      </c>
    </row>
    <row r="67" spans="1:7">
      <c r="A67" s="49" t="s">
        <v>176</v>
      </c>
      <c r="B67" s="49" t="s">
        <v>26</v>
      </c>
      <c r="C67" s="49" t="s">
        <v>1</v>
      </c>
      <c r="D67" s="49" t="s">
        <v>283</v>
      </c>
      <c r="E67" s="49" t="s">
        <v>66</v>
      </c>
      <c r="F67" s="50">
        <v>1469.6500244140625</v>
      </c>
      <c r="G67" s="52">
        <v>972</v>
      </c>
    </row>
    <row r="68" spans="1:7">
      <c r="A68" s="49" t="s">
        <v>176</v>
      </c>
      <c r="B68" s="49" t="s">
        <v>26</v>
      </c>
      <c r="C68" s="49" t="s">
        <v>1</v>
      </c>
      <c r="D68" s="49" t="s">
        <v>270</v>
      </c>
      <c r="E68" s="49" t="s">
        <v>50</v>
      </c>
      <c r="F68" s="50">
        <v>247452.484375</v>
      </c>
      <c r="G68" s="52">
        <v>242886.59375</v>
      </c>
    </row>
    <row r="69" spans="1:7">
      <c r="A69" s="49" t="s">
        <v>176</v>
      </c>
      <c r="B69" s="49" t="s">
        <v>26</v>
      </c>
      <c r="C69" s="49" t="s">
        <v>1</v>
      </c>
      <c r="D69" s="49" t="s">
        <v>279</v>
      </c>
      <c r="E69" s="49" t="s">
        <v>66</v>
      </c>
      <c r="F69" s="50">
        <v>2939.31005859375</v>
      </c>
      <c r="G69" s="52">
        <v>1944</v>
      </c>
    </row>
    <row r="70" spans="1:7">
      <c r="A70" s="49" t="s">
        <v>176</v>
      </c>
      <c r="B70" s="49" t="s">
        <v>26</v>
      </c>
      <c r="C70" s="49" t="s">
        <v>1</v>
      </c>
      <c r="D70" s="49" t="s">
        <v>278</v>
      </c>
      <c r="E70" s="49" t="s">
        <v>54</v>
      </c>
      <c r="F70" s="50">
        <v>14197.1298828125</v>
      </c>
      <c r="G70" s="52">
        <v>75088</v>
      </c>
    </row>
    <row r="71" spans="1:7">
      <c r="A71" s="49" t="s">
        <v>176</v>
      </c>
      <c r="B71" s="49" t="s">
        <v>26</v>
      </c>
      <c r="C71" s="49" t="s">
        <v>1</v>
      </c>
      <c r="D71" s="49" t="s">
        <v>286</v>
      </c>
      <c r="E71" s="49" t="s">
        <v>59</v>
      </c>
      <c r="F71" s="50">
        <v>29099.140625</v>
      </c>
      <c r="G71" s="52">
        <v>44010</v>
      </c>
    </row>
    <row r="72" spans="1:7">
      <c r="A72" s="49" t="s">
        <v>176</v>
      </c>
      <c r="B72" s="49" t="s">
        <v>26</v>
      </c>
      <c r="C72" s="49" t="s">
        <v>1</v>
      </c>
      <c r="D72" s="49" t="s">
        <v>275</v>
      </c>
      <c r="E72" s="49" t="s">
        <v>89</v>
      </c>
      <c r="F72" s="50">
        <v>24922.880859375</v>
      </c>
      <c r="G72" s="52">
        <v>53696.25</v>
      </c>
    </row>
    <row r="73" spans="1:7">
      <c r="A73" s="49" t="s">
        <v>176</v>
      </c>
      <c r="B73" s="49" t="s">
        <v>26</v>
      </c>
      <c r="C73" s="49" t="s">
        <v>1</v>
      </c>
      <c r="D73" s="49" t="s">
        <v>275</v>
      </c>
      <c r="E73" s="49" t="s">
        <v>73</v>
      </c>
      <c r="F73" s="50">
        <v>18112.119140625</v>
      </c>
      <c r="G73" s="52">
        <v>88490</v>
      </c>
    </row>
    <row r="74" spans="1:7">
      <c r="A74" s="49" t="s">
        <v>176</v>
      </c>
      <c r="B74" s="49" t="s">
        <v>26</v>
      </c>
      <c r="C74" s="49" t="s">
        <v>1</v>
      </c>
      <c r="D74" s="49" t="s">
        <v>271</v>
      </c>
      <c r="E74" s="49" t="s">
        <v>61</v>
      </c>
      <c r="F74" s="50">
        <v>171731.302734375</v>
      </c>
      <c r="G74" s="52">
        <v>1129091.609375</v>
      </c>
    </row>
    <row r="75" spans="1:7">
      <c r="A75" s="49" t="s">
        <v>176</v>
      </c>
      <c r="B75" s="49" t="s">
        <v>26</v>
      </c>
      <c r="C75" s="49" t="s">
        <v>1</v>
      </c>
      <c r="D75" s="49" t="s">
        <v>271</v>
      </c>
      <c r="E75" s="49" t="s">
        <v>54</v>
      </c>
      <c r="F75" s="50">
        <v>124548.650390625</v>
      </c>
      <c r="G75" s="52">
        <v>1432355.78125</v>
      </c>
    </row>
    <row r="76" spans="1:7">
      <c r="A76" s="49" t="s">
        <v>176</v>
      </c>
      <c r="B76" s="49" t="s">
        <v>26</v>
      </c>
      <c r="C76" s="49" t="s">
        <v>1</v>
      </c>
      <c r="D76" s="49" t="s">
        <v>270</v>
      </c>
      <c r="E76" s="49" t="s">
        <v>135</v>
      </c>
      <c r="F76" s="50">
        <v>64664.76171875</v>
      </c>
      <c r="G76" s="52">
        <v>59400</v>
      </c>
    </row>
    <row r="77" spans="1:7">
      <c r="A77" s="49" t="s">
        <v>176</v>
      </c>
      <c r="B77" s="49" t="s">
        <v>26</v>
      </c>
      <c r="C77" s="49" t="s">
        <v>1</v>
      </c>
      <c r="D77" s="49" t="s">
        <v>275</v>
      </c>
      <c r="E77" s="49" t="s">
        <v>117</v>
      </c>
      <c r="F77" s="50">
        <v>88963.9375</v>
      </c>
      <c r="G77" s="52">
        <v>61920</v>
      </c>
    </row>
    <row r="78" spans="1:7">
      <c r="A78" s="49" t="s">
        <v>176</v>
      </c>
      <c r="B78" s="49" t="s">
        <v>26</v>
      </c>
      <c r="C78" s="49" t="s">
        <v>1</v>
      </c>
      <c r="D78" s="49" t="s">
        <v>275</v>
      </c>
      <c r="E78" s="49" t="s">
        <v>89</v>
      </c>
      <c r="F78" s="50">
        <v>74843.4765625</v>
      </c>
      <c r="G78" s="52">
        <v>222750</v>
      </c>
    </row>
    <row r="79" spans="1:7">
      <c r="A79" s="49" t="s">
        <v>176</v>
      </c>
      <c r="B79" s="49" t="s">
        <v>26</v>
      </c>
      <c r="C79" s="49" t="s">
        <v>1</v>
      </c>
      <c r="D79" s="49" t="s">
        <v>267</v>
      </c>
      <c r="E79" s="49" t="s">
        <v>54</v>
      </c>
      <c r="F79" s="50">
        <v>133446.515625</v>
      </c>
      <c r="G79" s="52">
        <v>92880</v>
      </c>
    </row>
    <row r="80" spans="1:7">
      <c r="A80" s="49" t="s">
        <v>176</v>
      </c>
      <c r="B80" s="49" t="s">
        <v>26</v>
      </c>
      <c r="C80" s="49" t="s">
        <v>1</v>
      </c>
      <c r="D80" s="49" t="s">
        <v>267</v>
      </c>
      <c r="E80" s="49" t="s">
        <v>117</v>
      </c>
      <c r="F80" s="50">
        <v>88964.3515625</v>
      </c>
      <c r="G80" s="52">
        <v>61920</v>
      </c>
    </row>
    <row r="81" spans="1:7">
      <c r="A81" s="49" t="s">
        <v>176</v>
      </c>
      <c r="B81" s="49" t="s">
        <v>26</v>
      </c>
      <c r="C81" s="49" t="s">
        <v>1</v>
      </c>
      <c r="D81" s="49" t="s">
        <v>270</v>
      </c>
      <c r="E81" s="49" t="s">
        <v>29</v>
      </c>
      <c r="F81" s="50">
        <v>67.860000610351563</v>
      </c>
      <c r="G81" s="52">
        <v>234</v>
      </c>
    </row>
    <row r="82" spans="1:7">
      <c r="A82" s="49" t="s">
        <v>176</v>
      </c>
      <c r="B82" s="49" t="s">
        <v>26</v>
      </c>
      <c r="C82" s="49" t="s">
        <v>1</v>
      </c>
      <c r="D82" s="49" t="s">
        <v>271</v>
      </c>
      <c r="E82" s="49" t="s">
        <v>29</v>
      </c>
      <c r="F82" s="50">
        <v>4416.669921875</v>
      </c>
      <c r="G82" s="52">
        <v>14901.25</v>
      </c>
    </row>
    <row r="83" spans="1:7">
      <c r="A83" s="49" t="s">
        <v>176</v>
      </c>
      <c r="B83" s="49" t="s">
        <v>26</v>
      </c>
      <c r="C83" s="49" t="s">
        <v>1</v>
      </c>
      <c r="D83" s="49" t="s">
        <v>271</v>
      </c>
      <c r="E83" s="49" t="s">
        <v>61</v>
      </c>
      <c r="F83" s="50">
        <v>657915.06591796875</v>
      </c>
      <c r="G83" s="52">
        <v>2232248.728515625</v>
      </c>
    </row>
    <row r="84" spans="1:7">
      <c r="A84" s="49" t="s">
        <v>176</v>
      </c>
      <c r="B84" s="49" t="s">
        <v>26</v>
      </c>
      <c r="C84" s="49" t="s">
        <v>1</v>
      </c>
      <c r="D84" s="49" t="s">
        <v>275</v>
      </c>
      <c r="E84" s="49" t="s">
        <v>54</v>
      </c>
      <c r="F84" s="50">
        <v>615250.55117797852</v>
      </c>
      <c r="G84" s="52">
        <v>2346753.375</v>
      </c>
    </row>
    <row r="85" spans="1:7">
      <c r="A85" s="49" t="s">
        <v>176</v>
      </c>
      <c r="B85" s="49" t="s">
        <v>26</v>
      </c>
      <c r="C85" s="49" t="s">
        <v>1</v>
      </c>
      <c r="D85" s="49" t="s">
        <v>271</v>
      </c>
      <c r="E85" s="49" t="s">
        <v>66</v>
      </c>
      <c r="F85" s="50">
        <v>17085.150390625</v>
      </c>
      <c r="G85" s="52">
        <v>46250.87890625</v>
      </c>
    </row>
    <row r="86" spans="1:7">
      <c r="A86" s="49" t="s">
        <v>176</v>
      </c>
      <c r="B86" s="49" t="s">
        <v>26</v>
      </c>
      <c r="C86" s="49" t="s">
        <v>1</v>
      </c>
      <c r="D86" s="49" t="s">
        <v>279</v>
      </c>
      <c r="E86" s="49" t="s">
        <v>73</v>
      </c>
      <c r="F86" s="50">
        <v>24922.880859375</v>
      </c>
      <c r="G86" s="52">
        <v>56043.8984375</v>
      </c>
    </row>
    <row r="87" spans="1:7">
      <c r="A87" s="49" t="s">
        <v>176</v>
      </c>
      <c r="B87" s="49" t="s">
        <v>26</v>
      </c>
      <c r="C87" s="49" t="s">
        <v>1</v>
      </c>
      <c r="D87" s="49" t="s">
        <v>286</v>
      </c>
      <c r="E87" s="49" t="s">
        <v>90</v>
      </c>
      <c r="F87" s="50">
        <v>23366.73046875</v>
      </c>
      <c r="G87" s="52">
        <v>46930</v>
      </c>
    </row>
    <row r="88" spans="1:7">
      <c r="A88" s="49" t="s">
        <v>176</v>
      </c>
      <c r="B88" s="49" t="s">
        <v>26</v>
      </c>
      <c r="C88" s="49" t="s">
        <v>1</v>
      </c>
      <c r="D88" s="49" t="s">
        <v>268</v>
      </c>
      <c r="E88" s="49" t="s">
        <v>90</v>
      </c>
      <c r="F88" s="50">
        <v>425145.73828125</v>
      </c>
      <c r="G88" s="52">
        <v>675897.19921875</v>
      </c>
    </row>
    <row r="89" spans="1:7">
      <c r="A89" s="49" t="s">
        <v>176</v>
      </c>
      <c r="B89" s="49" t="s">
        <v>26</v>
      </c>
      <c r="C89" s="49" t="s">
        <v>1</v>
      </c>
      <c r="D89" s="49" t="s">
        <v>270</v>
      </c>
      <c r="E89" s="49" t="s">
        <v>66</v>
      </c>
      <c r="F89" s="50">
        <v>4101.9599609375</v>
      </c>
      <c r="G89" s="52">
        <v>2961.570068359375</v>
      </c>
    </row>
    <row r="90" spans="1:7">
      <c r="A90" s="49" t="s">
        <v>176</v>
      </c>
      <c r="B90" s="49" t="s">
        <v>26</v>
      </c>
      <c r="C90" s="49" t="s">
        <v>1</v>
      </c>
      <c r="D90" s="49" t="s">
        <v>267</v>
      </c>
      <c r="E90" s="49" t="s">
        <v>135</v>
      </c>
      <c r="F90" s="50">
        <v>21516.8203125</v>
      </c>
      <c r="G90" s="52">
        <v>19798.23046875</v>
      </c>
    </row>
    <row r="91" spans="1:7">
      <c r="A91" s="49" t="s">
        <v>176</v>
      </c>
      <c r="B91" s="49" t="s">
        <v>26</v>
      </c>
      <c r="C91" s="49" t="s">
        <v>1</v>
      </c>
      <c r="D91" s="49" t="s">
        <v>267</v>
      </c>
      <c r="E91" s="49" t="s">
        <v>46</v>
      </c>
      <c r="F91" s="50">
        <v>339.489990234375</v>
      </c>
      <c r="G91" s="52">
        <v>1553.25</v>
      </c>
    </row>
    <row r="92" spans="1:7">
      <c r="A92" s="49" t="s">
        <v>176</v>
      </c>
      <c r="B92" s="49" t="s">
        <v>26</v>
      </c>
      <c r="C92" s="49" t="s">
        <v>1</v>
      </c>
      <c r="D92" s="49" t="s">
        <v>275</v>
      </c>
      <c r="E92" s="49" t="s">
        <v>29</v>
      </c>
      <c r="F92" s="50">
        <v>1215.72998046875</v>
      </c>
      <c r="G92" s="52">
        <v>9887.6396484375</v>
      </c>
    </row>
    <row r="93" spans="1:7">
      <c r="A93" s="49" t="s">
        <v>176</v>
      </c>
      <c r="B93" s="49" t="s">
        <v>26</v>
      </c>
      <c r="C93" s="49" t="s">
        <v>1</v>
      </c>
      <c r="D93" s="49" t="s">
        <v>275</v>
      </c>
      <c r="E93" s="49" t="s">
        <v>29</v>
      </c>
      <c r="F93" s="50">
        <v>1415.219970703125</v>
      </c>
      <c r="G93" s="52">
        <v>3081.1400146484375</v>
      </c>
    </row>
    <row r="94" spans="1:7">
      <c r="A94" s="49" t="s">
        <v>176</v>
      </c>
      <c r="B94" s="49" t="s">
        <v>26</v>
      </c>
      <c r="C94" s="49" t="s">
        <v>1</v>
      </c>
      <c r="D94" s="49" t="s">
        <v>267</v>
      </c>
      <c r="E94" s="49" t="s">
        <v>66</v>
      </c>
      <c r="F94" s="50">
        <v>4663.7000732421875</v>
      </c>
      <c r="G94" s="52">
        <v>3240</v>
      </c>
    </row>
    <row r="95" spans="1:7">
      <c r="A95" s="49" t="s">
        <v>176</v>
      </c>
      <c r="B95" s="49" t="s">
        <v>26</v>
      </c>
      <c r="C95" s="49" t="s">
        <v>1</v>
      </c>
      <c r="D95" s="49" t="s">
        <v>270</v>
      </c>
      <c r="E95" s="49" t="s">
        <v>66</v>
      </c>
      <c r="F95" s="50">
        <v>16663.330078125</v>
      </c>
      <c r="G95" s="52">
        <v>7377.7001953125</v>
      </c>
    </row>
    <row r="96" spans="1:7">
      <c r="A96" s="49" t="s">
        <v>176</v>
      </c>
      <c r="B96" s="49" t="s">
        <v>26</v>
      </c>
      <c r="C96" s="49" t="s">
        <v>1</v>
      </c>
      <c r="D96" s="49" t="s">
        <v>268</v>
      </c>
      <c r="E96" s="49" t="s">
        <v>90</v>
      </c>
      <c r="F96" s="50">
        <v>37240.30078125</v>
      </c>
      <c r="G96" s="52">
        <v>61649.19921875</v>
      </c>
    </row>
    <row r="97" spans="1:7">
      <c r="A97" s="49" t="s">
        <v>176</v>
      </c>
      <c r="B97" s="49" t="s">
        <v>26</v>
      </c>
      <c r="C97" s="49" t="s">
        <v>1</v>
      </c>
      <c r="D97" s="49" t="s">
        <v>268</v>
      </c>
      <c r="E97" s="49" t="s">
        <v>90</v>
      </c>
      <c r="F97" s="50">
        <v>111256.8671875</v>
      </c>
      <c r="G97" s="52">
        <v>182300</v>
      </c>
    </row>
    <row r="98" spans="1:7">
      <c r="A98" s="49" t="s">
        <v>176</v>
      </c>
      <c r="B98" s="49" t="s">
        <v>26</v>
      </c>
      <c r="C98" s="49" t="s">
        <v>1</v>
      </c>
      <c r="D98" s="49" t="s">
        <v>270</v>
      </c>
      <c r="E98" s="49" t="s">
        <v>29</v>
      </c>
      <c r="F98" s="50">
        <v>1544.2699432373047</v>
      </c>
      <c r="G98" s="52">
        <v>5344.81005859375</v>
      </c>
    </row>
    <row r="99" spans="1:7">
      <c r="A99" s="49" t="s">
        <v>176</v>
      </c>
      <c r="B99" s="49" t="s">
        <v>26</v>
      </c>
      <c r="C99" s="49" t="s">
        <v>1</v>
      </c>
      <c r="D99" s="49" t="s">
        <v>271</v>
      </c>
      <c r="E99" s="49" t="s">
        <v>210</v>
      </c>
      <c r="F99" s="50">
        <v>7646.009765625</v>
      </c>
      <c r="G99" s="52">
        <v>42147.359375</v>
      </c>
    </row>
    <row r="100" spans="1:7">
      <c r="A100" s="49" t="s">
        <v>176</v>
      </c>
      <c r="B100" s="49" t="s">
        <v>26</v>
      </c>
      <c r="C100" s="49" t="s">
        <v>1</v>
      </c>
      <c r="D100" s="49" t="s">
        <v>268</v>
      </c>
      <c r="E100" s="49" t="s">
        <v>90</v>
      </c>
      <c r="F100" s="50">
        <v>52249.0703125</v>
      </c>
      <c r="G100" s="52">
        <v>84419</v>
      </c>
    </row>
    <row r="101" spans="1:7">
      <c r="A101" s="49" t="s">
        <v>176</v>
      </c>
      <c r="B101" s="49" t="s">
        <v>26</v>
      </c>
      <c r="C101" s="49" t="s">
        <v>1</v>
      </c>
      <c r="D101" s="49" t="s">
        <v>275</v>
      </c>
      <c r="E101" s="49" t="s">
        <v>49</v>
      </c>
      <c r="F101" s="50">
        <v>75442.21875</v>
      </c>
      <c r="G101" s="52">
        <v>179141.234375</v>
      </c>
    </row>
    <row r="102" spans="1:7">
      <c r="A102" s="49" t="s">
        <v>176</v>
      </c>
      <c r="B102" s="49" t="s">
        <v>26</v>
      </c>
      <c r="C102" s="49" t="s">
        <v>1</v>
      </c>
      <c r="D102" s="49" t="s">
        <v>274</v>
      </c>
      <c r="E102" s="49" t="s">
        <v>89</v>
      </c>
      <c r="F102" s="50">
        <v>12415.6298828125</v>
      </c>
      <c r="G102" s="52">
        <v>77682.203125</v>
      </c>
    </row>
    <row r="103" spans="1:7">
      <c r="A103" s="49" t="s">
        <v>176</v>
      </c>
      <c r="B103" s="49" t="s">
        <v>26</v>
      </c>
      <c r="C103" s="49" t="s">
        <v>1</v>
      </c>
      <c r="D103" s="49" t="s">
        <v>279</v>
      </c>
      <c r="E103" s="49" t="s">
        <v>89</v>
      </c>
      <c r="F103" s="50">
        <v>143699.46875</v>
      </c>
      <c r="G103" s="52">
        <v>321840</v>
      </c>
    </row>
    <row r="104" spans="1:7">
      <c r="A104" s="49" t="s">
        <v>176</v>
      </c>
      <c r="B104" s="49" t="s">
        <v>26</v>
      </c>
      <c r="C104" s="49" t="s">
        <v>1</v>
      </c>
      <c r="D104" s="49" t="s">
        <v>275</v>
      </c>
      <c r="E104" s="49" t="s">
        <v>29</v>
      </c>
      <c r="F104" s="50">
        <v>28559.8203125</v>
      </c>
      <c r="G104" s="52">
        <v>23163.80078125</v>
      </c>
    </row>
    <row r="105" spans="1:7">
      <c r="A105" s="49" t="s">
        <v>176</v>
      </c>
      <c r="B105" s="49" t="s">
        <v>26</v>
      </c>
      <c r="C105" s="49" t="s">
        <v>1</v>
      </c>
      <c r="D105" s="49" t="s">
        <v>275</v>
      </c>
      <c r="E105" s="49" t="s">
        <v>73</v>
      </c>
      <c r="F105" s="50">
        <v>274426.080078125</v>
      </c>
      <c r="G105" s="52">
        <v>771026.25</v>
      </c>
    </row>
    <row r="106" spans="1:7">
      <c r="A106" s="49" t="s">
        <v>176</v>
      </c>
      <c r="B106" s="49" t="s">
        <v>26</v>
      </c>
      <c r="C106" s="49" t="s">
        <v>1</v>
      </c>
      <c r="D106" s="49" t="s">
        <v>270</v>
      </c>
      <c r="E106" s="49" t="s">
        <v>135</v>
      </c>
      <c r="F106" s="50">
        <v>677892.68359375</v>
      </c>
      <c r="G106" s="52">
        <v>276597.5830078125</v>
      </c>
    </row>
    <row r="107" spans="1:7">
      <c r="A107" s="49" t="s">
        <v>176</v>
      </c>
      <c r="B107" s="49" t="s">
        <v>26</v>
      </c>
      <c r="C107" s="49" t="s">
        <v>1</v>
      </c>
      <c r="D107" s="49" t="s">
        <v>267</v>
      </c>
      <c r="E107" s="49" t="s">
        <v>50</v>
      </c>
      <c r="F107" s="50">
        <v>617433.203125</v>
      </c>
      <c r="G107" s="52">
        <v>1040520.671875</v>
      </c>
    </row>
    <row r="108" spans="1:7">
      <c r="A108" s="49" t="s">
        <v>176</v>
      </c>
      <c r="B108" s="49" t="s">
        <v>26</v>
      </c>
      <c r="C108" s="49" t="s">
        <v>1</v>
      </c>
      <c r="D108" s="49" t="s">
        <v>270</v>
      </c>
      <c r="E108" s="49" t="s">
        <v>29</v>
      </c>
      <c r="F108" s="50">
        <v>290877.78515625</v>
      </c>
      <c r="G108" s="52">
        <v>341391.888671875</v>
      </c>
    </row>
    <row r="109" spans="1:7" ht="15.75" thickBot="1">
      <c r="A109" s="37" t="s">
        <v>176</v>
      </c>
      <c r="B109" s="38"/>
      <c r="C109" s="38"/>
      <c r="D109" s="38"/>
      <c r="E109" s="38"/>
      <c r="F109" s="39">
        <f>SUM(F65:F108)</f>
        <v>5286401.8562316895</v>
      </c>
      <c r="G109" s="39">
        <f>SUM(G65:G108)</f>
        <v>12967052.536132812</v>
      </c>
    </row>
    <row r="110" spans="1:7">
      <c r="A110" s="49" t="s">
        <v>197</v>
      </c>
      <c r="B110" s="49" t="s">
        <v>26</v>
      </c>
      <c r="C110" s="49" t="s">
        <v>1</v>
      </c>
      <c r="D110" s="49" t="s">
        <v>275</v>
      </c>
      <c r="E110" s="49" t="s">
        <v>73</v>
      </c>
      <c r="F110" s="50">
        <v>249478.25</v>
      </c>
      <c r="G110" s="52">
        <v>670000</v>
      </c>
    </row>
    <row r="111" spans="1:7">
      <c r="A111" s="49" t="s">
        <v>197</v>
      </c>
      <c r="B111" s="49" t="s">
        <v>26</v>
      </c>
      <c r="C111" s="49" t="s">
        <v>1</v>
      </c>
      <c r="D111" s="49" t="s">
        <v>268</v>
      </c>
      <c r="E111" s="49" t="s">
        <v>90</v>
      </c>
      <c r="F111" s="50">
        <v>52883.66015625</v>
      </c>
      <c r="G111" s="52">
        <v>87315</v>
      </c>
    </row>
    <row r="112" spans="1:7">
      <c r="A112" s="49" t="s">
        <v>197</v>
      </c>
      <c r="B112" s="49" t="s">
        <v>26</v>
      </c>
      <c r="C112" s="49" t="s">
        <v>1</v>
      </c>
      <c r="D112" s="49" t="s">
        <v>273</v>
      </c>
      <c r="E112" s="49" t="s">
        <v>276</v>
      </c>
      <c r="F112" s="50">
        <v>1854.550048828125</v>
      </c>
      <c r="G112" s="52">
        <v>2121.60009765625</v>
      </c>
    </row>
    <row r="113" spans="1:7">
      <c r="A113" s="49" t="s">
        <v>197</v>
      </c>
      <c r="B113" s="49" t="s">
        <v>26</v>
      </c>
      <c r="C113" s="49" t="s">
        <v>1</v>
      </c>
      <c r="D113" s="49" t="s">
        <v>273</v>
      </c>
      <c r="E113" s="49" t="s">
        <v>284</v>
      </c>
      <c r="F113" s="50">
        <v>2772.280029296875</v>
      </c>
      <c r="G113" s="52">
        <v>3151.5</v>
      </c>
    </row>
    <row r="114" spans="1:7">
      <c r="A114" s="49" t="s">
        <v>197</v>
      </c>
      <c r="B114" s="49" t="s">
        <v>26</v>
      </c>
      <c r="C114" s="49" t="s">
        <v>1</v>
      </c>
      <c r="D114" s="49" t="s">
        <v>273</v>
      </c>
      <c r="E114" s="49" t="s">
        <v>236</v>
      </c>
      <c r="F114" s="50">
        <v>1131.8199462890625</v>
      </c>
      <c r="G114" s="52">
        <v>1377</v>
      </c>
    </row>
    <row r="115" spans="1:7">
      <c r="A115" s="49" t="s">
        <v>197</v>
      </c>
      <c r="B115" s="49" t="s">
        <v>26</v>
      </c>
      <c r="C115" s="49" t="s">
        <v>1</v>
      </c>
      <c r="D115" s="49" t="s">
        <v>273</v>
      </c>
      <c r="E115" s="49" t="s">
        <v>277</v>
      </c>
      <c r="F115" s="50">
        <v>3195</v>
      </c>
      <c r="G115" s="52">
        <v>3881.60009765625</v>
      </c>
    </row>
    <row r="116" spans="1:7">
      <c r="A116" s="49" t="s">
        <v>197</v>
      </c>
      <c r="B116" s="49" t="s">
        <v>26</v>
      </c>
      <c r="C116" s="49" t="s">
        <v>1</v>
      </c>
      <c r="D116" s="49" t="s">
        <v>275</v>
      </c>
      <c r="E116" s="49" t="s">
        <v>49</v>
      </c>
      <c r="F116" s="50">
        <v>151959.0078125</v>
      </c>
      <c r="G116" s="52">
        <v>372329.234375</v>
      </c>
    </row>
    <row r="117" spans="1:7">
      <c r="A117" s="49" t="s">
        <v>197</v>
      </c>
      <c r="B117" s="49" t="s">
        <v>26</v>
      </c>
      <c r="C117" s="49" t="s">
        <v>1</v>
      </c>
      <c r="D117" s="49" t="s">
        <v>275</v>
      </c>
      <c r="E117" s="49" t="s">
        <v>66</v>
      </c>
      <c r="F117" s="50">
        <v>249478.25</v>
      </c>
      <c r="G117" s="52">
        <v>701298</v>
      </c>
    </row>
    <row r="118" spans="1:7">
      <c r="A118" s="49" t="s">
        <v>197</v>
      </c>
      <c r="B118" s="49" t="s">
        <v>26</v>
      </c>
      <c r="C118" s="49" t="s">
        <v>1</v>
      </c>
      <c r="D118" s="49" t="s">
        <v>275</v>
      </c>
      <c r="E118" s="49" t="s">
        <v>269</v>
      </c>
      <c r="F118" s="50">
        <v>4876.31982421875</v>
      </c>
      <c r="G118" s="52">
        <v>41164.3984375</v>
      </c>
    </row>
    <row r="119" spans="1:7">
      <c r="A119" s="49" t="s">
        <v>197</v>
      </c>
      <c r="B119" s="49" t="s">
        <v>26</v>
      </c>
      <c r="C119" s="49" t="s">
        <v>1</v>
      </c>
      <c r="D119" s="49" t="s">
        <v>270</v>
      </c>
      <c r="E119" s="49" t="s">
        <v>29</v>
      </c>
      <c r="F119" s="50">
        <v>317403.490234375</v>
      </c>
      <c r="G119" s="52">
        <v>339570.390625</v>
      </c>
    </row>
    <row r="120" spans="1:7">
      <c r="A120" s="49" t="s">
        <v>197</v>
      </c>
      <c r="B120" s="49" t="s">
        <v>26</v>
      </c>
      <c r="C120" s="49" t="s">
        <v>1</v>
      </c>
      <c r="D120" s="49" t="s">
        <v>270</v>
      </c>
      <c r="E120" s="49" t="s">
        <v>135</v>
      </c>
      <c r="F120" s="50">
        <v>287818.9375</v>
      </c>
      <c r="G120" s="52">
        <v>98533.23828125</v>
      </c>
    </row>
    <row r="121" spans="1:7">
      <c r="A121" s="49" t="s">
        <v>197</v>
      </c>
      <c r="B121" s="49" t="s">
        <v>26</v>
      </c>
      <c r="C121" s="49" t="s">
        <v>1</v>
      </c>
      <c r="D121" s="49" t="s">
        <v>275</v>
      </c>
      <c r="E121" s="49" t="s">
        <v>73</v>
      </c>
      <c r="F121" s="50">
        <v>24947.830078125</v>
      </c>
      <c r="G121" s="52">
        <v>45000</v>
      </c>
    </row>
    <row r="122" spans="1:7">
      <c r="A122" s="49" t="s">
        <v>197</v>
      </c>
      <c r="B122" s="49" t="s">
        <v>26</v>
      </c>
      <c r="C122" s="49" t="s">
        <v>1</v>
      </c>
      <c r="D122" s="49" t="s">
        <v>275</v>
      </c>
      <c r="E122" s="49" t="s">
        <v>85</v>
      </c>
      <c r="F122" s="50">
        <v>24947.830078125</v>
      </c>
      <c r="G122" s="52">
        <v>56925</v>
      </c>
    </row>
    <row r="123" spans="1:7">
      <c r="A123" s="49" t="s">
        <v>197</v>
      </c>
      <c r="B123" s="49" t="s">
        <v>26</v>
      </c>
      <c r="C123" s="49" t="s">
        <v>1</v>
      </c>
      <c r="D123" s="49" t="s">
        <v>275</v>
      </c>
      <c r="E123" s="49" t="s">
        <v>29</v>
      </c>
      <c r="F123" s="50">
        <v>57255.26171875</v>
      </c>
      <c r="G123" s="52">
        <v>105570</v>
      </c>
    </row>
    <row r="124" spans="1:7">
      <c r="A124" s="49" t="s">
        <v>197</v>
      </c>
      <c r="B124" s="49" t="s">
        <v>26</v>
      </c>
      <c r="C124" s="49" t="s">
        <v>1</v>
      </c>
      <c r="D124" s="49" t="s">
        <v>271</v>
      </c>
      <c r="E124" s="49" t="s">
        <v>54</v>
      </c>
      <c r="F124" s="50">
        <v>173863.962890625</v>
      </c>
      <c r="G124" s="52">
        <v>1579567</v>
      </c>
    </row>
    <row r="125" spans="1:7">
      <c r="A125" s="49" t="s">
        <v>197</v>
      </c>
      <c r="B125" s="49" t="s">
        <v>26</v>
      </c>
      <c r="C125" s="49" t="s">
        <v>1</v>
      </c>
      <c r="D125" s="49" t="s">
        <v>279</v>
      </c>
      <c r="E125" s="49" t="s">
        <v>89</v>
      </c>
      <c r="F125" s="50">
        <v>224305.890625</v>
      </c>
      <c r="G125" s="52">
        <v>502372.125</v>
      </c>
    </row>
    <row r="126" spans="1:7">
      <c r="A126" s="49" t="s">
        <v>197</v>
      </c>
      <c r="B126" s="49" t="s">
        <v>26</v>
      </c>
      <c r="C126" s="49" t="s">
        <v>1</v>
      </c>
      <c r="D126" s="49" t="s">
        <v>267</v>
      </c>
      <c r="E126" s="49" t="s">
        <v>29</v>
      </c>
      <c r="F126" s="50">
        <v>67.860000610351563</v>
      </c>
      <c r="G126" s="52">
        <v>234</v>
      </c>
    </row>
    <row r="127" spans="1:7">
      <c r="A127" s="49" t="s">
        <v>197</v>
      </c>
      <c r="B127" s="49" t="s">
        <v>26</v>
      </c>
      <c r="C127" s="49" t="s">
        <v>1</v>
      </c>
      <c r="D127" s="49" t="s">
        <v>275</v>
      </c>
      <c r="E127" s="49" t="s">
        <v>285</v>
      </c>
      <c r="F127" s="50">
        <v>33356.23828125</v>
      </c>
      <c r="G127" s="52">
        <v>227666.296875</v>
      </c>
    </row>
    <row r="128" spans="1:7">
      <c r="A128" s="49" t="s">
        <v>197</v>
      </c>
      <c r="B128" s="49" t="s">
        <v>26</v>
      </c>
      <c r="C128" s="49" t="s">
        <v>1</v>
      </c>
      <c r="D128" s="49" t="s">
        <v>275</v>
      </c>
      <c r="E128" s="49" t="s">
        <v>54</v>
      </c>
      <c r="F128" s="50">
        <v>771155.298828125</v>
      </c>
      <c r="G128" s="52">
        <v>3938904.6484375</v>
      </c>
    </row>
    <row r="129" spans="1:7">
      <c r="A129" s="49" t="s">
        <v>197</v>
      </c>
      <c r="B129" s="49" t="s">
        <v>26</v>
      </c>
      <c r="C129" s="49" t="s">
        <v>1</v>
      </c>
      <c r="D129" s="49" t="s">
        <v>278</v>
      </c>
      <c r="E129" s="49" t="s">
        <v>54</v>
      </c>
      <c r="F129" s="50">
        <v>14776.8203125</v>
      </c>
      <c r="G129" s="52">
        <v>161160.40625</v>
      </c>
    </row>
    <row r="130" spans="1:7">
      <c r="A130" s="49" t="s">
        <v>197</v>
      </c>
      <c r="B130" s="49" t="s">
        <v>26</v>
      </c>
      <c r="C130" s="49" t="s">
        <v>1</v>
      </c>
      <c r="D130" s="49" t="s">
        <v>281</v>
      </c>
      <c r="E130" s="49" t="s">
        <v>54</v>
      </c>
      <c r="F130" s="50">
        <v>15896.75</v>
      </c>
      <c r="G130" s="52">
        <v>111161.6015625</v>
      </c>
    </row>
    <row r="131" spans="1:7">
      <c r="A131" s="49" t="s">
        <v>197</v>
      </c>
      <c r="B131" s="49" t="s">
        <v>26</v>
      </c>
      <c r="C131" s="49" t="s">
        <v>1</v>
      </c>
      <c r="D131" s="49" t="s">
        <v>271</v>
      </c>
      <c r="E131" s="49" t="s">
        <v>73</v>
      </c>
      <c r="F131" s="50">
        <v>4318.240234375</v>
      </c>
      <c r="G131" s="52">
        <v>37602</v>
      </c>
    </row>
    <row r="132" spans="1:7">
      <c r="A132" s="49" t="s">
        <v>197</v>
      </c>
      <c r="B132" s="49" t="s">
        <v>26</v>
      </c>
      <c r="C132" s="49" t="s">
        <v>1</v>
      </c>
      <c r="D132" s="49" t="s">
        <v>267</v>
      </c>
      <c r="E132" s="49" t="s">
        <v>117</v>
      </c>
      <c r="F132" s="50">
        <v>22828.259765625</v>
      </c>
      <c r="G132" s="52">
        <v>154800</v>
      </c>
    </row>
    <row r="133" spans="1:7">
      <c r="A133" s="49" t="s">
        <v>197</v>
      </c>
      <c r="B133" s="49" t="s">
        <v>26</v>
      </c>
      <c r="C133" s="49" t="s">
        <v>1</v>
      </c>
      <c r="D133" s="49" t="s">
        <v>273</v>
      </c>
      <c r="E133" s="49" t="s">
        <v>224</v>
      </c>
      <c r="F133" s="50">
        <v>13523.7099609375</v>
      </c>
      <c r="G133" s="52">
        <v>65580.2109375</v>
      </c>
    </row>
    <row r="134" spans="1:7">
      <c r="A134" s="49" t="s">
        <v>197</v>
      </c>
      <c r="B134" s="49" t="s">
        <v>26</v>
      </c>
      <c r="C134" s="49" t="s">
        <v>1</v>
      </c>
      <c r="D134" s="49" t="s">
        <v>271</v>
      </c>
      <c r="E134" s="49" t="s">
        <v>269</v>
      </c>
      <c r="F134" s="50">
        <v>4850.8798828125</v>
      </c>
      <c r="G134" s="52">
        <v>40568.6015625</v>
      </c>
    </row>
    <row r="135" spans="1:7">
      <c r="A135" s="49" t="s">
        <v>197</v>
      </c>
      <c r="B135" s="49" t="s">
        <v>26</v>
      </c>
      <c r="C135" s="49" t="s">
        <v>1</v>
      </c>
      <c r="D135" s="49" t="s">
        <v>271</v>
      </c>
      <c r="E135" s="49" t="s">
        <v>29</v>
      </c>
      <c r="F135" s="50">
        <v>4086.639892578125</v>
      </c>
      <c r="G135" s="52">
        <v>13787.75</v>
      </c>
    </row>
    <row r="136" spans="1:7">
      <c r="A136" s="49" t="s">
        <v>197</v>
      </c>
      <c r="B136" s="49" t="s">
        <v>26</v>
      </c>
      <c r="C136" s="49" t="s">
        <v>1</v>
      </c>
      <c r="D136" s="49" t="s">
        <v>271</v>
      </c>
      <c r="E136" s="49" t="s">
        <v>73</v>
      </c>
      <c r="F136" s="50">
        <v>7366.41015625</v>
      </c>
      <c r="G136" s="52">
        <v>53460.87890625</v>
      </c>
    </row>
    <row r="137" spans="1:7">
      <c r="A137" s="49" t="s">
        <v>197</v>
      </c>
      <c r="B137" s="49" t="s">
        <v>26</v>
      </c>
      <c r="C137" s="49" t="s">
        <v>1</v>
      </c>
      <c r="D137" s="49" t="s">
        <v>271</v>
      </c>
      <c r="E137" s="49" t="s">
        <v>61</v>
      </c>
      <c r="F137" s="50">
        <v>461061.78857421875</v>
      </c>
      <c r="G137" s="52">
        <v>2117963.51953125</v>
      </c>
    </row>
    <row r="138" spans="1:7">
      <c r="A138" s="49" t="s">
        <v>197</v>
      </c>
      <c r="B138" s="49" t="s">
        <v>26</v>
      </c>
      <c r="C138" s="49" t="s">
        <v>1</v>
      </c>
      <c r="D138" s="49" t="s">
        <v>286</v>
      </c>
      <c r="E138" s="49" t="s">
        <v>59</v>
      </c>
      <c r="F138" s="50">
        <v>21554.919921875</v>
      </c>
      <c r="G138" s="52">
        <v>16772</v>
      </c>
    </row>
    <row r="139" spans="1:7">
      <c r="A139" s="49" t="s">
        <v>197</v>
      </c>
      <c r="B139" s="49" t="s">
        <v>26</v>
      </c>
      <c r="C139" s="49" t="s">
        <v>1</v>
      </c>
      <c r="D139" s="49" t="s">
        <v>279</v>
      </c>
      <c r="E139" s="49" t="s">
        <v>49</v>
      </c>
      <c r="F139" s="50">
        <v>143849.73046875</v>
      </c>
      <c r="G139" s="52">
        <v>301834.15234375</v>
      </c>
    </row>
    <row r="140" spans="1:7">
      <c r="A140" s="49" t="s">
        <v>197</v>
      </c>
      <c r="B140" s="49" t="s">
        <v>26</v>
      </c>
      <c r="C140" s="49" t="s">
        <v>1</v>
      </c>
      <c r="D140" s="49" t="s">
        <v>267</v>
      </c>
      <c r="E140" s="49" t="s">
        <v>29</v>
      </c>
      <c r="F140" s="50">
        <v>222410.765625</v>
      </c>
      <c r="G140" s="52">
        <v>154800</v>
      </c>
    </row>
    <row r="141" spans="1:7">
      <c r="A141" s="49" t="s">
        <v>197</v>
      </c>
      <c r="B141" s="49" t="s">
        <v>26</v>
      </c>
      <c r="C141" s="49" t="s">
        <v>1</v>
      </c>
      <c r="D141" s="49" t="s">
        <v>279</v>
      </c>
      <c r="E141" s="49" t="s">
        <v>29</v>
      </c>
      <c r="F141" s="50">
        <v>19125</v>
      </c>
      <c r="G141" s="52">
        <v>35190</v>
      </c>
    </row>
    <row r="142" spans="1:7">
      <c r="A142" s="49" t="s">
        <v>197</v>
      </c>
      <c r="B142" s="49" t="s">
        <v>26</v>
      </c>
      <c r="C142" s="49" t="s">
        <v>1</v>
      </c>
      <c r="D142" s="49" t="s">
        <v>267</v>
      </c>
      <c r="E142" s="49" t="s">
        <v>66</v>
      </c>
      <c r="F142" s="50">
        <v>26010.599609375</v>
      </c>
      <c r="G142" s="52">
        <v>12084</v>
      </c>
    </row>
    <row r="143" spans="1:7">
      <c r="A143" s="49" t="s">
        <v>197</v>
      </c>
      <c r="B143" s="49" t="s">
        <v>26</v>
      </c>
      <c r="C143" s="49" t="s">
        <v>1</v>
      </c>
      <c r="D143" s="49" t="s">
        <v>279</v>
      </c>
      <c r="E143" s="49" t="s">
        <v>29</v>
      </c>
      <c r="F143" s="50">
        <v>37920.69140625</v>
      </c>
      <c r="G143" s="52">
        <v>68130</v>
      </c>
    </row>
    <row r="144" spans="1:7">
      <c r="A144" s="49" t="s">
        <v>197</v>
      </c>
      <c r="B144" s="49" t="s">
        <v>26</v>
      </c>
      <c r="C144" s="49" t="s">
        <v>1</v>
      </c>
      <c r="D144" s="49" t="s">
        <v>275</v>
      </c>
      <c r="E144" s="49" t="s">
        <v>49</v>
      </c>
      <c r="F144" s="50">
        <v>195590.953125</v>
      </c>
      <c r="G144" s="52">
        <v>396900</v>
      </c>
    </row>
    <row r="145" spans="1:7">
      <c r="A145" s="49" t="s">
        <v>197</v>
      </c>
      <c r="B145" s="49" t="s">
        <v>26</v>
      </c>
      <c r="C145" s="49" t="s">
        <v>1</v>
      </c>
      <c r="D145" s="49" t="s">
        <v>274</v>
      </c>
      <c r="E145" s="49" t="s">
        <v>29</v>
      </c>
      <c r="F145" s="50">
        <v>57251.828125</v>
      </c>
      <c r="G145" s="52">
        <v>628200.6748046875</v>
      </c>
    </row>
    <row r="146" spans="1:7">
      <c r="A146" s="49" t="s">
        <v>197</v>
      </c>
      <c r="B146" s="49" t="s">
        <v>26</v>
      </c>
      <c r="C146" s="49" t="s">
        <v>1</v>
      </c>
      <c r="D146" s="49" t="s">
        <v>287</v>
      </c>
      <c r="E146" s="49" t="s">
        <v>29</v>
      </c>
      <c r="F146" s="50">
        <v>177922.484375</v>
      </c>
      <c r="G146" s="52">
        <v>123835.703125</v>
      </c>
    </row>
    <row r="147" spans="1:7">
      <c r="A147" s="49" t="s">
        <v>197</v>
      </c>
      <c r="B147" s="49" t="s">
        <v>26</v>
      </c>
      <c r="C147" s="49" t="s">
        <v>1</v>
      </c>
      <c r="D147" s="49" t="s">
        <v>271</v>
      </c>
      <c r="E147" s="49" t="s">
        <v>52</v>
      </c>
      <c r="F147" s="50">
        <v>11823.26953125</v>
      </c>
      <c r="G147" s="52">
        <v>65536.9921875</v>
      </c>
    </row>
    <row r="148" spans="1:7">
      <c r="A148" s="49" t="s">
        <v>197</v>
      </c>
      <c r="B148" s="49" t="s">
        <v>26</v>
      </c>
      <c r="C148" s="49" t="s">
        <v>1</v>
      </c>
      <c r="D148" s="49" t="s">
        <v>270</v>
      </c>
      <c r="E148" s="49" t="s">
        <v>29</v>
      </c>
      <c r="F148" s="50">
        <v>1213.9499816894531</v>
      </c>
      <c r="G148" s="52">
        <v>2620.8500366210937</v>
      </c>
    </row>
    <row r="149" spans="1:7">
      <c r="A149" s="49" t="s">
        <v>197</v>
      </c>
      <c r="B149" s="49" t="s">
        <v>26</v>
      </c>
      <c r="C149" s="49" t="s">
        <v>1</v>
      </c>
      <c r="D149" s="49" t="s">
        <v>270</v>
      </c>
      <c r="E149" s="49" t="s">
        <v>29</v>
      </c>
      <c r="F149" s="50">
        <v>522.53997802734375</v>
      </c>
      <c r="G149" s="52">
        <v>1230.9000244140625</v>
      </c>
    </row>
    <row r="150" spans="1:7">
      <c r="A150" s="49" t="s">
        <v>197</v>
      </c>
      <c r="B150" s="49" t="s">
        <v>26</v>
      </c>
      <c r="C150" s="49" t="s">
        <v>1</v>
      </c>
      <c r="D150" s="49" t="s">
        <v>267</v>
      </c>
      <c r="E150" s="49" t="s">
        <v>29</v>
      </c>
      <c r="F150" s="50">
        <v>283.5</v>
      </c>
      <c r="G150" s="52">
        <v>570.5</v>
      </c>
    </row>
    <row r="151" spans="1:7">
      <c r="A151" s="49" t="s">
        <v>197</v>
      </c>
      <c r="B151" s="49" t="s">
        <v>26</v>
      </c>
      <c r="C151" s="49" t="s">
        <v>1</v>
      </c>
      <c r="D151" s="49" t="s">
        <v>268</v>
      </c>
      <c r="E151" s="49" t="s">
        <v>90</v>
      </c>
      <c r="F151" s="50">
        <v>37199.94140625</v>
      </c>
      <c r="G151" s="52">
        <v>58710</v>
      </c>
    </row>
    <row r="152" spans="1:7">
      <c r="A152" s="49" t="s">
        <v>197</v>
      </c>
      <c r="B152" s="49" t="s">
        <v>26</v>
      </c>
      <c r="C152" s="49" t="s">
        <v>1</v>
      </c>
      <c r="D152" s="49" t="s">
        <v>286</v>
      </c>
      <c r="E152" s="49" t="s">
        <v>90</v>
      </c>
      <c r="F152" s="50">
        <v>20734.560546875</v>
      </c>
      <c r="G152" s="52">
        <v>38580</v>
      </c>
    </row>
    <row r="153" spans="1:7">
      <c r="A153" s="49" t="s">
        <v>197</v>
      </c>
      <c r="B153" s="49" t="s">
        <v>26</v>
      </c>
      <c r="C153" s="49" t="s">
        <v>1</v>
      </c>
      <c r="D153" s="49" t="s">
        <v>267</v>
      </c>
      <c r="E153" s="49" t="s">
        <v>52</v>
      </c>
      <c r="F153" s="50">
        <v>181.44000244140625</v>
      </c>
      <c r="G153" s="52">
        <v>2288</v>
      </c>
    </row>
    <row r="154" spans="1:7">
      <c r="A154" s="49" t="s">
        <v>197</v>
      </c>
      <c r="B154" s="49" t="s">
        <v>26</v>
      </c>
      <c r="C154" s="49" t="s">
        <v>1</v>
      </c>
      <c r="D154" s="49" t="s">
        <v>279</v>
      </c>
      <c r="E154" s="49" t="s">
        <v>73</v>
      </c>
      <c r="F154" s="50">
        <v>24947.830078125</v>
      </c>
      <c r="G154" s="52">
        <v>55188</v>
      </c>
    </row>
    <row r="155" spans="1:7">
      <c r="A155" s="49" t="s">
        <v>197</v>
      </c>
      <c r="B155" s="49" t="s">
        <v>26</v>
      </c>
      <c r="C155" s="49" t="s">
        <v>1</v>
      </c>
      <c r="D155" s="49" t="s">
        <v>268</v>
      </c>
      <c r="E155" s="49" t="s">
        <v>90</v>
      </c>
      <c r="F155" s="50">
        <v>110658.5703125</v>
      </c>
      <c r="G155" s="52">
        <v>182730</v>
      </c>
    </row>
    <row r="156" spans="1:7">
      <c r="A156" s="49" t="s">
        <v>197</v>
      </c>
      <c r="B156" s="49" t="s">
        <v>26</v>
      </c>
      <c r="C156" s="49" t="s">
        <v>1</v>
      </c>
      <c r="D156" s="49" t="s">
        <v>279</v>
      </c>
      <c r="E156" s="49" t="s">
        <v>29</v>
      </c>
      <c r="F156" s="50">
        <v>19085.08984375</v>
      </c>
      <c r="G156" s="52">
        <v>35955</v>
      </c>
    </row>
    <row r="157" spans="1:7">
      <c r="A157" s="49" t="s">
        <v>197</v>
      </c>
      <c r="B157" s="49" t="s">
        <v>26</v>
      </c>
      <c r="C157" s="49" t="s">
        <v>1</v>
      </c>
      <c r="D157" s="49" t="s">
        <v>275</v>
      </c>
      <c r="E157" s="49" t="s">
        <v>89</v>
      </c>
      <c r="F157" s="50">
        <v>99791.296875</v>
      </c>
      <c r="G157" s="52">
        <v>277000</v>
      </c>
    </row>
    <row r="158" spans="1:7">
      <c r="A158" s="49" t="s">
        <v>197</v>
      </c>
      <c r="B158" s="49" t="s">
        <v>26</v>
      </c>
      <c r="C158" s="49" t="s">
        <v>1</v>
      </c>
      <c r="D158" s="49" t="s">
        <v>267</v>
      </c>
      <c r="E158" s="49" t="s">
        <v>135</v>
      </c>
      <c r="F158" s="50">
        <v>62667.12109375</v>
      </c>
      <c r="G158" s="52">
        <v>71834.40234375</v>
      </c>
    </row>
    <row r="159" spans="1:7">
      <c r="A159" s="49" t="s">
        <v>197</v>
      </c>
      <c r="B159" s="49" t="s">
        <v>26</v>
      </c>
      <c r="C159" s="49" t="s">
        <v>1</v>
      </c>
      <c r="D159" s="49" t="s">
        <v>270</v>
      </c>
      <c r="E159" s="49" t="s">
        <v>135</v>
      </c>
      <c r="F159" s="50">
        <v>278004.0625</v>
      </c>
      <c r="G159" s="52">
        <v>123199.0390625</v>
      </c>
    </row>
    <row r="160" spans="1:7">
      <c r="A160" s="49" t="s">
        <v>197</v>
      </c>
      <c r="B160" s="49" t="s">
        <v>26</v>
      </c>
      <c r="C160" s="49" t="s">
        <v>1</v>
      </c>
      <c r="D160" s="49" t="s">
        <v>271</v>
      </c>
      <c r="E160" s="49" t="s">
        <v>61</v>
      </c>
      <c r="F160" s="50">
        <v>176565.564453125</v>
      </c>
      <c r="G160" s="52">
        <v>1136915.15625</v>
      </c>
    </row>
    <row r="161" spans="1:7">
      <c r="A161" s="49" t="s">
        <v>197</v>
      </c>
      <c r="B161" s="49" t="s">
        <v>26</v>
      </c>
      <c r="C161" s="49" t="s">
        <v>1</v>
      </c>
      <c r="D161" s="49" t="s">
        <v>267</v>
      </c>
      <c r="E161" s="49" t="s">
        <v>66</v>
      </c>
      <c r="F161" s="50">
        <v>18106.130859375</v>
      </c>
      <c r="G161" s="52">
        <v>10875.51953125</v>
      </c>
    </row>
    <row r="162" spans="1:7">
      <c r="A162" s="49" t="s">
        <v>197</v>
      </c>
      <c r="B162" s="49" t="s">
        <v>26</v>
      </c>
      <c r="C162" s="49" t="s">
        <v>1</v>
      </c>
      <c r="D162" s="49" t="s">
        <v>268</v>
      </c>
      <c r="E162" s="49" t="s">
        <v>90</v>
      </c>
      <c r="F162" s="50">
        <v>338471.041015625</v>
      </c>
      <c r="G162" s="52">
        <v>528062.796875</v>
      </c>
    </row>
    <row r="163" spans="1:7">
      <c r="A163" s="49" t="s">
        <v>197</v>
      </c>
      <c r="B163" s="49" t="s">
        <v>26</v>
      </c>
      <c r="C163" s="49" t="s">
        <v>1</v>
      </c>
      <c r="D163" s="49" t="s">
        <v>274</v>
      </c>
      <c r="E163" s="49" t="s">
        <v>29</v>
      </c>
      <c r="F163" s="50">
        <v>15775.58984375</v>
      </c>
      <c r="G163" s="52">
        <v>105082.3203125</v>
      </c>
    </row>
    <row r="164" spans="1:7">
      <c r="A164" s="49" t="s">
        <v>197</v>
      </c>
      <c r="B164" s="49" t="s">
        <v>26</v>
      </c>
      <c r="C164" s="49" t="s">
        <v>1</v>
      </c>
      <c r="D164" s="49" t="s">
        <v>274</v>
      </c>
      <c r="E164" s="49" t="s">
        <v>85</v>
      </c>
      <c r="F164" s="50">
        <v>24614.3994140625</v>
      </c>
      <c r="G164" s="52">
        <v>181244.3984375</v>
      </c>
    </row>
    <row r="165" spans="1:7">
      <c r="A165" s="49" t="s">
        <v>197</v>
      </c>
      <c r="B165" s="49" t="s">
        <v>26</v>
      </c>
      <c r="C165" s="49" t="s">
        <v>1</v>
      </c>
      <c r="D165" s="49" t="s">
        <v>280</v>
      </c>
      <c r="E165" s="49" t="s">
        <v>50</v>
      </c>
      <c r="F165" s="50">
        <v>407443.34375</v>
      </c>
      <c r="G165" s="52">
        <v>356957</v>
      </c>
    </row>
    <row r="166" spans="1:7">
      <c r="A166" s="49" t="s">
        <v>197</v>
      </c>
      <c r="B166" s="49" t="s">
        <v>26</v>
      </c>
      <c r="C166" s="49" t="s">
        <v>1</v>
      </c>
      <c r="D166" s="49" t="s">
        <v>267</v>
      </c>
      <c r="E166" s="49" t="s">
        <v>50</v>
      </c>
      <c r="F166" s="50">
        <v>692250.453125</v>
      </c>
      <c r="G166" s="52">
        <v>625214.6875</v>
      </c>
    </row>
    <row r="167" spans="1:7">
      <c r="A167" s="49" t="s">
        <v>197</v>
      </c>
      <c r="B167" s="49" t="s">
        <v>26</v>
      </c>
      <c r="C167" s="49" t="s">
        <v>1</v>
      </c>
      <c r="D167" s="49" t="s">
        <v>271</v>
      </c>
      <c r="E167" s="49" t="s">
        <v>66</v>
      </c>
      <c r="F167" s="50">
        <v>10875.16015625</v>
      </c>
      <c r="G167" s="52">
        <v>38083.80078125</v>
      </c>
    </row>
    <row r="168" spans="1:7">
      <c r="A168" s="49" t="s">
        <v>197</v>
      </c>
      <c r="B168" s="49" t="s">
        <v>26</v>
      </c>
      <c r="C168" s="49" t="s">
        <v>1</v>
      </c>
      <c r="D168" s="49" t="s">
        <v>279</v>
      </c>
      <c r="E168" s="49" t="s">
        <v>29</v>
      </c>
      <c r="F168" s="50">
        <v>18960.349609375</v>
      </c>
      <c r="G168" s="52">
        <v>35720</v>
      </c>
    </row>
    <row r="169" spans="1:7" ht="15.75" thickBot="1">
      <c r="A169" s="37" t="s">
        <v>197</v>
      </c>
      <c r="B169" s="38"/>
      <c r="C169" s="38"/>
      <c r="D169" s="38"/>
      <c r="E169" s="38"/>
      <c r="F169" s="39">
        <f>SUM(F110:F168)</f>
        <v>6453273.4138641357</v>
      </c>
      <c r="G169" s="39">
        <f>SUM(G110:G168)</f>
        <v>17204411.894592285</v>
      </c>
    </row>
    <row r="170" spans="1:7">
      <c r="A170" s="49" t="s">
        <v>211</v>
      </c>
      <c r="B170" s="49" t="s">
        <v>26</v>
      </c>
      <c r="C170" s="49" t="s">
        <v>1</v>
      </c>
      <c r="D170" s="49" t="s">
        <v>280</v>
      </c>
      <c r="E170" s="49" t="s">
        <v>29</v>
      </c>
      <c r="F170" s="50">
        <v>134.19000244140625</v>
      </c>
      <c r="G170" s="52">
        <v>375.239990234375</v>
      </c>
    </row>
    <row r="171" spans="1:7">
      <c r="A171" s="49" t="s">
        <v>211</v>
      </c>
      <c r="B171" s="49" t="s">
        <v>26</v>
      </c>
      <c r="C171" s="49" t="s">
        <v>1</v>
      </c>
      <c r="D171" s="49" t="s">
        <v>267</v>
      </c>
      <c r="E171" s="49" t="s">
        <v>117</v>
      </c>
      <c r="F171" s="50">
        <v>177928.34375</v>
      </c>
      <c r="G171" s="52">
        <v>123840</v>
      </c>
    </row>
    <row r="172" spans="1:7">
      <c r="A172" s="49" t="s">
        <v>211</v>
      </c>
      <c r="B172" s="49" t="s">
        <v>26</v>
      </c>
      <c r="C172" s="49" t="s">
        <v>1</v>
      </c>
      <c r="D172" s="49" t="s">
        <v>270</v>
      </c>
      <c r="E172" s="49" t="s">
        <v>117</v>
      </c>
      <c r="F172" s="50">
        <v>152207.125</v>
      </c>
      <c r="G172" s="52">
        <v>105780</v>
      </c>
    </row>
    <row r="173" spans="1:7">
      <c r="A173" s="49" t="s">
        <v>211</v>
      </c>
      <c r="B173" s="49" t="s">
        <v>26</v>
      </c>
      <c r="C173" s="49" t="s">
        <v>1</v>
      </c>
      <c r="D173" s="49" t="s">
        <v>275</v>
      </c>
      <c r="E173" s="49" t="s">
        <v>54</v>
      </c>
      <c r="F173" s="50">
        <v>169312.119140625</v>
      </c>
      <c r="G173" s="52">
        <v>884535.2734375</v>
      </c>
    </row>
    <row r="174" spans="1:7">
      <c r="A174" s="49" t="s">
        <v>211</v>
      </c>
      <c r="B174" s="49" t="s">
        <v>26</v>
      </c>
      <c r="C174" s="49" t="s">
        <v>1</v>
      </c>
      <c r="D174" s="49" t="s">
        <v>271</v>
      </c>
      <c r="E174" s="49" t="s">
        <v>54</v>
      </c>
      <c r="F174" s="50">
        <v>52463.01171875</v>
      </c>
      <c r="G174" s="52">
        <v>348906.59375</v>
      </c>
    </row>
    <row r="175" spans="1:7">
      <c r="A175" s="49" t="s">
        <v>211</v>
      </c>
      <c r="B175" s="49" t="s">
        <v>26</v>
      </c>
      <c r="C175" s="49" t="s">
        <v>1</v>
      </c>
      <c r="D175" s="49" t="s">
        <v>274</v>
      </c>
      <c r="E175" s="49" t="s">
        <v>29</v>
      </c>
      <c r="F175" s="50">
        <v>55394.1484375</v>
      </c>
      <c r="G175" s="52">
        <v>640907.3125</v>
      </c>
    </row>
    <row r="176" spans="1:7">
      <c r="A176" s="49" t="s">
        <v>211</v>
      </c>
      <c r="B176" s="49" t="s">
        <v>26</v>
      </c>
      <c r="C176" s="49" t="s">
        <v>1</v>
      </c>
      <c r="D176" s="49" t="s">
        <v>271</v>
      </c>
      <c r="E176" s="49" t="s">
        <v>61</v>
      </c>
      <c r="F176" s="50">
        <v>45268.9609375</v>
      </c>
      <c r="G176" s="52">
        <v>290572</v>
      </c>
    </row>
    <row r="177" spans="1:7">
      <c r="A177" s="49" t="s">
        <v>211</v>
      </c>
      <c r="B177" s="49" t="s">
        <v>26</v>
      </c>
      <c r="C177" s="49" t="s">
        <v>1</v>
      </c>
      <c r="D177" s="49" t="s">
        <v>279</v>
      </c>
      <c r="E177" s="49" t="s">
        <v>29</v>
      </c>
      <c r="F177" s="50">
        <v>19085.08984375</v>
      </c>
      <c r="G177" s="52">
        <v>35859.37890625</v>
      </c>
    </row>
    <row r="178" spans="1:7">
      <c r="A178" s="49" t="s">
        <v>211</v>
      </c>
      <c r="B178" s="49" t="s">
        <v>26</v>
      </c>
      <c r="C178" s="49" t="s">
        <v>1</v>
      </c>
      <c r="D178" s="49" t="s">
        <v>275</v>
      </c>
      <c r="E178" s="49" t="s">
        <v>73</v>
      </c>
      <c r="F178" s="50">
        <v>18150</v>
      </c>
      <c r="G178" s="52">
        <v>85880</v>
      </c>
    </row>
    <row r="179" spans="1:7">
      <c r="A179" s="49" t="s">
        <v>211</v>
      </c>
      <c r="B179" s="49" t="s">
        <v>26</v>
      </c>
      <c r="C179" s="49" t="s">
        <v>1</v>
      </c>
      <c r="D179" s="49" t="s">
        <v>279</v>
      </c>
      <c r="E179" s="49" t="s">
        <v>29</v>
      </c>
      <c r="F179" s="50">
        <v>95400.4765625</v>
      </c>
      <c r="G179" s="52">
        <v>180206</v>
      </c>
    </row>
    <row r="180" spans="1:7">
      <c r="A180" s="49" t="s">
        <v>211</v>
      </c>
      <c r="B180" s="49" t="s">
        <v>26</v>
      </c>
      <c r="C180" s="49" t="s">
        <v>1</v>
      </c>
      <c r="D180" s="49" t="s">
        <v>267</v>
      </c>
      <c r="E180" s="49" t="s">
        <v>135</v>
      </c>
      <c r="F180" s="50">
        <v>24249.2890625</v>
      </c>
      <c r="G180" s="52">
        <v>34689.6015625</v>
      </c>
    </row>
    <row r="181" spans="1:7">
      <c r="A181" s="49" t="s">
        <v>211</v>
      </c>
      <c r="B181" s="49" t="s">
        <v>26</v>
      </c>
      <c r="C181" s="49" t="s">
        <v>1</v>
      </c>
      <c r="D181" s="49" t="s">
        <v>270</v>
      </c>
      <c r="E181" s="49" t="s">
        <v>135</v>
      </c>
      <c r="F181" s="50">
        <v>21516.8203125</v>
      </c>
      <c r="G181" s="52">
        <v>17344.80078125</v>
      </c>
    </row>
    <row r="182" spans="1:7">
      <c r="A182" s="49" t="s">
        <v>211</v>
      </c>
      <c r="B182" s="49" t="s">
        <v>26</v>
      </c>
      <c r="C182" s="49" t="s">
        <v>1</v>
      </c>
      <c r="D182" s="49" t="s">
        <v>275</v>
      </c>
      <c r="E182" s="49" t="s">
        <v>73</v>
      </c>
      <c r="F182" s="50">
        <v>74843.4765625</v>
      </c>
      <c r="G182" s="52">
        <v>205800</v>
      </c>
    </row>
    <row r="183" spans="1:7">
      <c r="A183" s="49" t="s">
        <v>211</v>
      </c>
      <c r="B183" s="49" t="s">
        <v>26</v>
      </c>
      <c r="C183" s="49" t="s">
        <v>1</v>
      </c>
      <c r="D183" s="49" t="s">
        <v>275</v>
      </c>
      <c r="E183" s="49" t="s">
        <v>29</v>
      </c>
      <c r="F183" s="50">
        <v>19958.263671875</v>
      </c>
      <c r="G183" s="52">
        <v>34817.6015625</v>
      </c>
    </row>
    <row r="184" spans="1:7">
      <c r="A184" s="49" t="s">
        <v>211</v>
      </c>
      <c r="B184" s="49" t="s">
        <v>26</v>
      </c>
      <c r="C184" s="49" t="s">
        <v>1</v>
      </c>
      <c r="D184" s="49" t="s">
        <v>280</v>
      </c>
      <c r="E184" s="49" t="s">
        <v>29</v>
      </c>
      <c r="F184" s="50">
        <v>1458.0400390625</v>
      </c>
      <c r="G184" s="52">
        <v>2534.56005859375</v>
      </c>
    </row>
    <row r="185" spans="1:7">
      <c r="A185" s="49" t="s">
        <v>211</v>
      </c>
      <c r="B185" s="49" t="s">
        <v>26</v>
      </c>
      <c r="C185" s="49" t="s">
        <v>1</v>
      </c>
      <c r="D185" s="49" t="s">
        <v>270</v>
      </c>
      <c r="E185" s="49" t="s">
        <v>50</v>
      </c>
      <c r="F185" s="50">
        <v>744539.40625</v>
      </c>
      <c r="G185" s="52">
        <v>656386.1875</v>
      </c>
    </row>
    <row r="186" spans="1:7">
      <c r="A186" s="49" t="s">
        <v>211</v>
      </c>
      <c r="B186" s="49" t="s">
        <v>26</v>
      </c>
      <c r="C186" s="49" t="s">
        <v>1</v>
      </c>
      <c r="D186" s="49" t="s">
        <v>267</v>
      </c>
      <c r="E186" s="49" t="s">
        <v>50</v>
      </c>
      <c r="F186" s="50">
        <v>618855.75</v>
      </c>
      <c r="G186" s="52">
        <v>540210.59375</v>
      </c>
    </row>
    <row r="187" spans="1:7">
      <c r="A187" s="49" t="s">
        <v>211</v>
      </c>
      <c r="B187" s="49" t="s">
        <v>26</v>
      </c>
      <c r="C187" s="49" t="s">
        <v>1</v>
      </c>
      <c r="D187" s="49" t="s">
        <v>274</v>
      </c>
      <c r="E187" s="49" t="s">
        <v>195</v>
      </c>
      <c r="F187" s="50">
        <v>46875.01171875</v>
      </c>
      <c r="G187" s="52">
        <v>193480.8125</v>
      </c>
    </row>
    <row r="188" spans="1:7">
      <c r="A188" s="49" t="s">
        <v>211</v>
      </c>
      <c r="B188" s="49" t="s">
        <v>26</v>
      </c>
      <c r="C188" s="49" t="s">
        <v>1</v>
      </c>
      <c r="D188" s="49" t="s">
        <v>279</v>
      </c>
      <c r="E188" s="49" t="s">
        <v>73</v>
      </c>
      <c r="F188" s="50">
        <v>25000</v>
      </c>
      <c r="G188" s="52">
        <v>59800.4375</v>
      </c>
    </row>
    <row r="189" spans="1:7">
      <c r="A189" s="49" t="s">
        <v>211</v>
      </c>
      <c r="B189" s="49" t="s">
        <v>26</v>
      </c>
      <c r="C189" s="49" t="s">
        <v>1</v>
      </c>
      <c r="D189" s="49" t="s">
        <v>275</v>
      </c>
      <c r="E189" s="49" t="s">
        <v>29</v>
      </c>
      <c r="F189" s="50">
        <v>90.80999755859375</v>
      </c>
      <c r="G189" s="52">
        <v>197.30000305175781</v>
      </c>
    </row>
    <row r="190" spans="1:7">
      <c r="A190" s="49" t="s">
        <v>211</v>
      </c>
      <c r="B190" s="49" t="s">
        <v>26</v>
      </c>
      <c r="C190" s="49" t="s">
        <v>1</v>
      </c>
      <c r="D190" s="49" t="s">
        <v>274</v>
      </c>
      <c r="E190" s="49" t="s">
        <v>282</v>
      </c>
      <c r="F190" s="50">
        <v>3329.39990234375</v>
      </c>
      <c r="G190" s="52">
        <v>38587.5390625</v>
      </c>
    </row>
    <row r="191" spans="1:7">
      <c r="A191" s="49" t="s">
        <v>211</v>
      </c>
      <c r="B191" s="49" t="s">
        <v>26</v>
      </c>
      <c r="C191" s="49" t="s">
        <v>1</v>
      </c>
      <c r="D191" s="49" t="s">
        <v>270</v>
      </c>
      <c r="E191" s="49" t="s">
        <v>29</v>
      </c>
      <c r="F191" s="50">
        <v>3391.1000671386719</v>
      </c>
      <c r="G191" s="52">
        <v>7143.18994140625</v>
      </c>
    </row>
    <row r="192" spans="1:7">
      <c r="A192" s="49" t="s">
        <v>211</v>
      </c>
      <c r="B192" s="49" t="s">
        <v>26</v>
      </c>
      <c r="C192" s="49" t="s">
        <v>1</v>
      </c>
      <c r="D192" s="49" t="s">
        <v>279</v>
      </c>
      <c r="E192" s="49" t="s">
        <v>29</v>
      </c>
      <c r="F192" s="50">
        <v>38110.189453125</v>
      </c>
      <c r="G192" s="52">
        <v>66733.6015625</v>
      </c>
    </row>
    <row r="193" spans="1:7">
      <c r="A193" s="49" t="s">
        <v>211</v>
      </c>
      <c r="B193" s="49" t="s">
        <v>26</v>
      </c>
      <c r="C193" s="49" t="s">
        <v>1</v>
      </c>
      <c r="D193" s="49" t="s">
        <v>275</v>
      </c>
      <c r="E193" s="49" t="s">
        <v>29</v>
      </c>
      <c r="F193" s="50">
        <v>348.3599853515625</v>
      </c>
      <c r="G193" s="52">
        <v>820.5999755859375</v>
      </c>
    </row>
    <row r="194" spans="1:7">
      <c r="A194" s="49" t="s">
        <v>211</v>
      </c>
      <c r="B194" s="49" t="s">
        <v>26</v>
      </c>
      <c r="C194" s="49" t="s">
        <v>1</v>
      </c>
      <c r="D194" s="49" t="s">
        <v>270</v>
      </c>
      <c r="E194" s="49" t="s">
        <v>29</v>
      </c>
      <c r="F194" s="50">
        <v>489.8800048828125</v>
      </c>
      <c r="G194" s="52">
        <v>1026.9000244140625</v>
      </c>
    </row>
    <row r="195" spans="1:7">
      <c r="A195" s="49" t="s">
        <v>211</v>
      </c>
      <c r="B195" s="49" t="s">
        <v>26</v>
      </c>
      <c r="C195" s="49" t="s">
        <v>1</v>
      </c>
      <c r="D195" s="49" t="s">
        <v>268</v>
      </c>
      <c r="E195" s="49" t="s">
        <v>90</v>
      </c>
      <c r="F195" s="50">
        <v>37238.62109375</v>
      </c>
      <c r="G195" s="52">
        <v>56592</v>
      </c>
    </row>
    <row r="196" spans="1:7">
      <c r="A196" s="49" t="s">
        <v>211</v>
      </c>
      <c r="B196" s="49" t="s">
        <v>26</v>
      </c>
      <c r="C196" s="49" t="s">
        <v>1</v>
      </c>
      <c r="D196" s="49" t="s">
        <v>267</v>
      </c>
      <c r="E196" s="49" t="s">
        <v>66</v>
      </c>
      <c r="F196" s="50">
        <v>18106.130859375</v>
      </c>
      <c r="G196" s="52">
        <v>10875.51953125</v>
      </c>
    </row>
    <row r="197" spans="1:7">
      <c r="A197" s="49" t="s">
        <v>211</v>
      </c>
      <c r="B197" s="49" t="s">
        <v>26</v>
      </c>
      <c r="C197" s="49" t="s">
        <v>1</v>
      </c>
      <c r="D197" s="49" t="s">
        <v>275</v>
      </c>
      <c r="E197" s="49" t="s">
        <v>73</v>
      </c>
      <c r="F197" s="50">
        <v>24947.830078125</v>
      </c>
      <c r="G197" s="52">
        <v>56063.328125</v>
      </c>
    </row>
    <row r="198" spans="1:7">
      <c r="A198" s="49" t="s">
        <v>211</v>
      </c>
      <c r="B198" s="49" t="s">
        <v>26</v>
      </c>
      <c r="C198" s="49" t="s">
        <v>1</v>
      </c>
      <c r="D198" s="49" t="s">
        <v>271</v>
      </c>
      <c r="E198" s="49" t="s">
        <v>73</v>
      </c>
      <c r="F198" s="50">
        <v>8832</v>
      </c>
      <c r="G198" s="52">
        <v>88190.4140625</v>
      </c>
    </row>
    <row r="199" spans="1:7">
      <c r="A199" s="49" t="s">
        <v>211</v>
      </c>
      <c r="B199" s="49" t="s">
        <v>26</v>
      </c>
      <c r="C199" s="49" t="s">
        <v>1</v>
      </c>
      <c r="D199" s="49" t="s">
        <v>268</v>
      </c>
      <c r="E199" s="49" t="s">
        <v>90</v>
      </c>
      <c r="F199" s="50">
        <v>175236.134765625</v>
      </c>
      <c r="G199" s="52">
        <v>269201.796875</v>
      </c>
    </row>
    <row r="200" spans="1:7">
      <c r="A200" s="49" t="s">
        <v>211</v>
      </c>
      <c r="B200" s="49" t="s">
        <v>26</v>
      </c>
      <c r="C200" s="49" t="s">
        <v>1</v>
      </c>
      <c r="D200" s="49" t="s">
        <v>270</v>
      </c>
      <c r="E200" s="49" t="s">
        <v>29</v>
      </c>
      <c r="F200" s="50">
        <v>67.860000610351563</v>
      </c>
      <c r="G200" s="52">
        <v>357.70999145507812</v>
      </c>
    </row>
    <row r="201" spans="1:7">
      <c r="A201" s="49" t="s">
        <v>211</v>
      </c>
      <c r="B201" s="49" t="s">
        <v>26</v>
      </c>
      <c r="C201" s="49" t="s">
        <v>1</v>
      </c>
      <c r="D201" s="49" t="s">
        <v>270</v>
      </c>
      <c r="E201" s="49" t="s">
        <v>66</v>
      </c>
      <c r="F201" s="50">
        <v>10962.98046875</v>
      </c>
      <c r="G201" s="52">
        <v>11096</v>
      </c>
    </row>
    <row r="202" spans="1:7">
      <c r="A202" s="49" t="s">
        <v>211</v>
      </c>
      <c r="B202" s="49" t="s">
        <v>26</v>
      </c>
      <c r="C202" s="49" t="s">
        <v>1</v>
      </c>
      <c r="D202" s="49" t="s">
        <v>267</v>
      </c>
      <c r="E202" s="49" t="s">
        <v>66</v>
      </c>
      <c r="F202" s="50">
        <v>96743.30859375</v>
      </c>
      <c r="G202" s="52">
        <v>43945.44140625</v>
      </c>
    </row>
    <row r="203" spans="1:7">
      <c r="A203" s="49" t="s">
        <v>211</v>
      </c>
      <c r="B203" s="49" t="s">
        <v>26</v>
      </c>
      <c r="C203" s="49" t="s">
        <v>1</v>
      </c>
      <c r="D203" s="49" t="s">
        <v>270</v>
      </c>
      <c r="E203" s="49" t="s">
        <v>29</v>
      </c>
      <c r="F203" s="50">
        <v>450.3900146484375</v>
      </c>
      <c r="G203" s="52">
        <v>1300.02001953125</v>
      </c>
    </row>
    <row r="204" spans="1:7">
      <c r="A204" s="49" t="s">
        <v>211</v>
      </c>
      <c r="B204" s="49" t="s">
        <v>26</v>
      </c>
      <c r="C204" s="49" t="s">
        <v>1</v>
      </c>
      <c r="D204" s="49" t="s">
        <v>268</v>
      </c>
      <c r="E204" s="49" t="s">
        <v>90</v>
      </c>
      <c r="F204" s="50">
        <v>34962.33984375</v>
      </c>
      <c r="G204" s="52">
        <v>57290</v>
      </c>
    </row>
    <row r="205" spans="1:7">
      <c r="A205" s="49" t="s">
        <v>211</v>
      </c>
      <c r="B205" s="49" t="s">
        <v>26</v>
      </c>
      <c r="C205" s="49" t="s">
        <v>1</v>
      </c>
      <c r="D205" s="49" t="s">
        <v>275</v>
      </c>
      <c r="E205" s="49" t="s">
        <v>85</v>
      </c>
      <c r="F205" s="50">
        <v>49895.6484375</v>
      </c>
      <c r="G205" s="52">
        <v>106250</v>
      </c>
    </row>
    <row r="206" spans="1:7">
      <c r="A206" s="49" t="s">
        <v>211</v>
      </c>
      <c r="B206" s="49" t="s">
        <v>26</v>
      </c>
      <c r="C206" s="49" t="s">
        <v>1</v>
      </c>
      <c r="D206" s="49" t="s">
        <v>270</v>
      </c>
      <c r="E206" s="49" t="s">
        <v>29</v>
      </c>
      <c r="F206" s="50">
        <v>89330.453125</v>
      </c>
      <c r="G206" s="52">
        <v>97021.796875</v>
      </c>
    </row>
    <row r="207" spans="1:7">
      <c r="A207" s="49" t="s">
        <v>211</v>
      </c>
      <c r="B207" s="49" t="s">
        <v>26</v>
      </c>
      <c r="C207" s="49" t="s">
        <v>1</v>
      </c>
      <c r="D207" s="49" t="s">
        <v>271</v>
      </c>
      <c r="E207" s="49" t="s">
        <v>61</v>
      </c>
      <c r="F207" s="50">
        <v>377298.4365234375</v>
      </c>
      <c r="G207" s="52">
        <v>1256968.861328125</v>
      </c>
    </row>
    <row r="208" spans="1:7">
      <c r="A208" s="49" t="s">
        <v>211</v>
      </c>
      <c r="B208" s="49" t="s">
        <v>26</v>
      </c>
      <c r="C208" s="49" t="s">
        <v>1</v>
      </c>
      <c r="D208" s="49" t="s">
        <v>275</v>
      </c>
      <c r="E208" s="49" t="s">
        <v>52</v>
      </c>
      <c r="F208" s="50">
        <v>3193.320068359375</v>
      </c>
      <c r="G208" s="52">
        <v>12503.0400390625</v>
      </c>
    </row>
    <row r="209" spans="1:7">
      <c r="A209" s="49" t="s">
        <v>211</v>
      </c>
      <c r="B209" s="49" t="s">
        <v>26</v>
      </c>
      <c r="C209" s="49" t="s">
        <v>1</v>
      </c>
      <c r="D209" s="49" t="s">
        <v>278</v>
      </c>
      <c r="E209" s="49" t="s">
        <v>73</v>
      </c>
      <c r="F209" s="50">
        <v>25000</v>
      </c>
      <c r="G209" s="52">
        <v>53750</v>
      </c>
    </row>
    <row r="210" spans="1:7">
      <c r="A210" s="49" t="s">
        <v>211</v>
      </c>
      <c r="B210" s="49" t="s">
        <v>26</v>
      </c>
      <c r="C210" s="49" t="s">
        <v>1</v>
      </c>
      <c r="D210" s="49" t="s">
        <v>271</v>
      </c>
      <c r="E210" s="49" t="s">
        <v>73</v>
      </c>
      <c r="F210" s="50">
        <v>5939.580078125</v>
      </c>
      <c r="G210" s="52">
        <v>17877.5</v>
      </c>
    </row>
    <row r="211" spans="1:7">
      <c r="A211" s="49" t="s">
        <v>211</v>
      </c>
      <c r="B211" s="49" t="s">
        <v>26</v>
      </c>
      <c r="C211" s="49" t="s">
        <v>1</v>
      </c>
      <c r="D211" s="49" t="s">
        <v>279</v>
      </c>
      <c r="E211" s="49" t="s">
        <v>66</v>
      </c>
      <c r="F211" s="50">
        <v>26878.990234375</v>
      </c>
      <c r="G211" s="52">
        <v>10986.3603515625</v>
      </c>
    </row>
    <row r="212" spans="1:7">
      <c r="A212" s="49" t="s">
        <v>211</v>
      </c>
      <c r="B212" s="49" t="s">
        <v>26</v>
      </c>
      <c r="C212" s="49" t="s">
        <v>1</v>
      </c>
      <c r="D212" s="49" t="s">
        <v>274</v>
      </c>
      <c r="E212" s="49" t="s">
        <v>73</v>
      </c>
      <c r="F212" s="50">
        <v>1983.1300048828125</v>
      </c>
      <c r="G212" s="52">
        <v>17877.5</v>
      </c>
    </row>
    <row r="213" spans="1:7">
      <c r="A213" s="49" t="s">
        <v>211</v>
      </c>
      <c r="B213" s="49" t="s">
        <v>26</v>
      </c>
      <c r="C213" s="49" t="s">
        <v>1</v>
      </c>
      <c r="D213" s="49" t="s">
        <v>271</v>
      </c>
      <c r="E213" s="49" t="s">
        <v>29</v>
      </c>
      <c r="F213" s="50">
        <v>10393.18994140625</v>
      </c>
      <c r="G213" s="52">
        <v>51632.54931640625</v>
      </c>
    </row>
    <row r="214" spans="1:7">
      <c r="A214" s="49" t="s">
        <v>211</v>
      </c>
      <c r="B214" s="49" t="s">
        <v>26</v>
      </c>
      <c r="C214" s="49" t="s">
        <v>1</v>
      </c>
      <c r="D214" s="49" t="s">
        <v>273</v>
      </c>
      <c r="E214" s="49" t="s">
        <v>272</v>
      </c>
      <c r="F214" s="50">
        <v>238.63999938964844</v>
      </c>
      <c r="G214" s="52">
        <v>275.39999389648437</v>
      </c>
    </row>
    <row r="215" spans="1:7">
      <c r="A215" s="49" t="s">
        <v>211</v>
      </c>
      <c r="B215" s="49" t="s">
        <v>26</v>
      </c>
      <c r="C215" s="49" t="s">
        <v>1</v>
      </c>
      <c r="D215" s="49" t="s">
        <v>270</v>
      </c>
      <c r="E215" s="49" t="s">
        <v>29</v>
      </c>
      <c r="F215" s="50">
        <v>114718.078125</v>
      </c>
      <c r="G215" s="52">
        <v>113721.69921875</v>
      </c>
    </row>
    <row r="216" spans="1:7">
      <c r="A216" s="49" t="s">
        <v>211</v>
      </c>
      <c r="B216" s="49" t="s">
        <v>26</v>
      </c>
      <c r="C216" s="49" t="s">
        <v>1</v>
      </c>
      <c r="D216" s="49" t="s">
        <v>270</v>
      </c>
      <c r="E216" s="49" t="s">
        <v>135</v>
      </c>
      <c r="F216" s="50">
        <v>209162.765625</v>
      </c>
      <c r="G216" s="52">
        <v>64840</v>
      </c>
    </row>
    <row r="217" spans="1:7">
      <c r="A217" s="49" t="s">
        <v>211</v>
      </c>
      <c r="B217" s="49" t="s">
        <v>26</v>
      </c>
      <c r="C217" s="49" t="s">
        <v>1</v>
      </c>
      <c r="D217" s="49" t="s">
        <v>270</v>
      </c>
      <c r="E217" s="49" t="s">
        <v>29</v>
      </c>
      <c r="F217" s="50">
        <v>175.55999755859375</v>
      </c>
      <c r="G217" s="52">
        <v>533.82000732421875</v>
      </c>
    </row>
    <row r="218" spans="1:7">
      <c r="A218" s="49" t="s">
        <v>211</v>
      </c>
      <c r="B218" s="49" t="s">
        <v>26</v>
      </c>
      <c r="C218" s="49" t="s">
        <v>1</v>
      </c>
      <c r="D218" s="49" t="s">
        <v>267</v>
      </c>
      <c r="E218" s="49" t="s">
        <v>29</v>
      </c>
      <c r="F218" s="50">
        <v>252.19000244140625</v>
      </c>
      <c r="G218" s="52">
        <v>729.719970703125</v>
      </c>
    </row>
    <row r="219" spans="1:7">
      <c r="A219" s="49" t="s">
        <v>211</v>
      </c>
      <c r="B219" s="49" t="s">
        <v>26</v>
      </c>
      <c r="C219" s="49" t="s">
        <v>1</v>
      </c>
      <c r="D219" s="49" t="s">
        <v>275</v>
      </c>
      <c r="E219" s="49" t="s">
        <v>85</v>
      </c>
      <c r="F219" s="50">
        <v>49895.66015625</v>
      </c>
      <c r="G219" s="52">
        <v>113175</v>
      </c>
    </row>
    <row r="220" spans="1:7">
      <c r="A220" s="49" t="s">
        <v>211</v>
      </c>
      <c r="B220" s="49" t="s">
        <v>26</v>
      </c>
      <c r="C220" s="49" t="s">
        <v>1</v>
      </c>
      <c r="D220" s="49" t="s">
        <v>274</v>
      </c>
      <c r="E220" s="49" t="s">
        <v>52</v>
      </c>
      <c r="F220" s="50">
        <v>2494.6201171875</v>
      </c>
      <c r="G220" s="52">
        <v>14898.3203125</v>
      </c>
    </row>
    <row r="221" spans="1:7">
      <c r="A221" s="49" t="s">
        <v>211</v>
      </c>
      <c r="B221" s="49" t="s">
        <v>26</v>
      </c>
      <c r="C221" s="49" t="s">
        <v>1</v>
      </c>
      <c r="D221" s="49" t="s">
        <v>275</v>
      </c>
      <c r="E221" s="49" t="s">
        <v>50</v>
      </c>
      <c r="F221" s="50">
        <v>5719.240234375</v>
      </c>
      <c r="G221" s="52">
        <v>31451.0390625</v>
      </c>
    </row>
    <row r="222" spans="1:7" ht="15.75" thickBot="1">
      <c r="A222" s="37" t="s">
        <v>211</v>
      </c>
      <c r="B222" s="38"/>
      <c r="C222" s="38"/>
      <c r="D222" s="38"/>
      <c r="E222" s="38"/>
      <c r="F222" s="39">
        <f>SUM(F170:F221)</f>
        <v>3788516.3608093262</v>
      </c>
      <c r="G222" s="39">
        <f>SUM(G170:G221)</f>
        <v>7115840.3608551025</v>
      </c>
    </row>
    <row r="223" spans="1:7">
      <c r="A223" s="49" t="s">
        <v>317</v>
      </c>
      <c r="B223" s="49" t="s">
        <v>26</v>
      </c>
      <c r="C223" s="49" t="s">
        <v>1</v>
      </c>
      <c r="D223" s="49" t="s">
        <v>271</v>
      </c>
      <c r="E223" s="49" t="s">
        <v>88</v>
      </c>
      <c r="F223" s="50">
        <v>3734.989990234375</v>
      </c>
      <c r="G223" s="52">
        <v>34915.48046875</v>
      </c>
    </row>
    <row r="224" spans="1:7">
      <c r="A224" s="49" t="s">
        <v>317</v>
      </c>
      <c r="B224" s="49" t="s">
        <v>26</v>
      </c>
      <c r="C224" s="49" t="s">
        <v>1</v>
      </c>
      <c r="D224" s="49" t="s">
        <v>271</v>
      </c>
      <c r="E224" s="49" t="s">
        <v>54</v>
      </c>
      <c r="F224" s="50">
        <v>195807.76953125</v>
      </c>
      <c r="G224" s="52">
        <v>752786</v>
      </c>
    </row>
    <row r="225" spans="1:7">
      <c r="A225" s="49" t="s">
        <v>317</v>
      </c>
      <c r="B225" s="49" t="s">
        <v>26</v>
      </c>
      <c r="C225" s="49" t="s">
        <v>1</v>
      </c>
      <c r="D225" s="49" t="s">
        <v>271</v>
      </c>
      <c r="E225" s="49" t="s">
        <v>29</v>
      </c>
      <c r="F225" s="50">
        <v>70447.478515625</v>
      </c>
      <c r="G225" s="52">
        <v>764409.70703125</v>
      </c>
    </row>
    <row r="226" spans="1:7">
      <c r="A226" s="49" t="s">
        <v>317</v>
      </c>
      <c r="B226" s="49" t="s">
        <v>26</v>
      </c>
      <c r="C226" s="49" t="s">
        <v>1</v>
      </c>
      <c r="D226" s="49" t="s">
        <v>271</v>
      </c>
      <c r="E226" s="49" t="s">
        <v>73</v>
      </c>
      <c r="F226" s="50">
        <v>30229.380859375</v>
      </c>
      <c r="G226" s="52">
        <v>171562.640625</v>
      </c>
    </row>
    <row r="227" spans="1:7">
      <c r="A227" s="49" t="s">
        <v>317</v>
      </c>
      <c r="B227" s="49" t="s">
        <v>26</v>
      </c>
      <c r="C227" s="49" t="s">
        <v>1</v>
      </c>
      <c r="D227" s="49" t="s">
        <v>271</v>
      </c>
      <c r="E227" s="49" t="s">
        <v>61</v>
      </c>
      <c r="F227" s="50">
        <v>457413.6728515625</v>
      </c>
      <c r="G227" s="52">
        <v>1971895.7729492188</v>
      </c>
    </row>
    <row r="228" spans="1:7">
      <c r="A228" s="49" t="s">
        <v>317</v>
      </c>
      <c r="B228" s="49" t="s">
        <v>26</v>
      </c>
      <c r="C228" s="49" t="s">
        <v>1</v>
      </c>
      <c r="D228" s="49" t="s">
        <v>271</v>
      </c>
      <c r="E228" s="49" t="s">
        <v>282</v>
      </c>
      <c r="F228" s="50">
        <v>19770.650390625</v>
      </c>
      <c r="G228" s="52">
        <v>146140.03125</v>
      </c>
    </row>
    <row r="229" spans="1:7">
      <c r="A229" s="49" t="s">
        <v>317</v>
      </c>
      <c r="B229" s="49" t="s">
        <v>26</v>
      </c>
      <c r="C229" s="49" t="s">
        <v>1</v>
      </c>
      <c r="D229" s="49" t="s">
        <v>273</v>
      </c>
      <c r="E229" s="49" t="s">
        <v>332</v>
      </c>
      <c r="F229" s="50">
        <v>5865.93017578125</v>
      </c>
      <c r="G229" s="52">
        <v>10330.73046875</v>
      </c>
    </row>
    <row r="230" spans="1:7">
      <c r="A230" s="49" t="s">
        <v>317</v>
      </c>
      <c r="B230" s="49" t="s">
        <v>26</v>
      </c>
      <c r="C230" s="49" t="s">
        <v>1</v>
      </c>
      <c r="D230" s="49" t="s">
        <v>286</v>
      </c>
      <c r="E230" s="49" t="s">
        <v>59</v>
      </c>
      <c r="F230" s="50">
        <v>9979.1298828125</v>
      </c>
      <c r="G230" s="52">
        <v>15576</v>
      </c>
    </row>
    <row r="231" spans="1:7">
      <c r="A231" s="49" t="s">
        <v>317</v>
      </c>
      <c r="B231" s="49" t="s">
        <v>26</v>
      </c>
      <c r="C231" s="49" t="s">
        <v>1</v>
      </c>
      <c r="D231" s="49" t="s">
        <v>279</v>
      </c>
      <c r="E231" s="49" t="s">
        <v>29</v>
      </c>
      <c r="F231" s="50">
        <v>266692.2578125</v>
      </c>
      <c r="G231" s="52">
        <v>491563</v>
      </c>
    </row>
    <row r="232" spans="1:7">
      <c r="A232" s="49" t="s">
        <v>317</v>
      </c>
      <c r="B232" s="49" t="s">
        <v>26</v>
      </c>
      <c r="C232" s="49" t="s">
        <v>1</v>
      </c>
      <c r="D232" s="49" t="s">
        <v>279</v>
      </c>
      <c r="E232" s="49" t="s">
        <v>73</v>
      </c>
      <c r="F232" s="50">
        <v>24947.830078125</v>
      </c>
      <c r="G232" s="52">
        <v>54896.80078125</v>
      </c>
    </row>
    <row r="233" spans="1:7">
      <c r="A233" s="49" t="s">
        <v>317</v>
      </c>
      <c r="B233" s="49" t="s">
        <v>26</v>
      </c>
      <c r="C233" s="49" t="s">
        <v>1</v>
      </c>
      <c r="D233" s="49" t="s">
        <v>275</v>
      </c>
      <c r="E233" s="49" t="s">
        <v>169</v>
      </c>
      <c r="F233" s="50">
        <v>24947.830078125</v>
      </c>
      <c r="G233" s="52">
        <v>55642</v>
      </c>
    </row>
    <row r="234" spans="1:7">
      <c r="A234" s="49" t="s">
        <v>317</v>
      </c>
      <c r="B234" s="49" t="s">
        <v>26</v>
      </c>
      <c r="C234" s="49" t="s">
        <v>1</v>
      </c>
      <c r="D234" s="49" t="s">
        <v>275</v>
      </c>
      <c r="E234" s="49" t="s">
        <v>54</v>
      </c>
      <c r="F234" s="50">
        <v>762744.0380859375</v>
      </c>
      <c r="G234" s="52">
        <v>4325862.4921875</v>
      </c>
    </row>
    <row r="235" spans="1:7">
      <c r="A235" s="49" t="s">
        <v>317</v>
      </c>
      <c r="B235" s="49" t="s">
        <v>26</v>
      </c>
      <c r="C235" s="49" t="s">
        <v>1</v>
      </c>
      <c r="D235" s="49" t="s">
        <v>275</v>
      </c>
      <c r="E235" s="49" t="s">
        <v>73</v>
      </c>
      <c r="F235" s="50">
        <v>249478.267578125</v>
      </c>
      <c r="G235" s="52">
        <v>718030</v>
      </c>
    </row>
    <row r="236" spans="1:7">
      <c r="A236" s="49" t="s">
        <v>317</v>
      </c>
      <c r="B236" s="49" t="s">
        <v>26</v>
      </c>
      <c r="C236" s="49" t="s">
        <v>1</v>
      </c>
      <c r="D236" s="49" t="s">
        <v>275</v>
      </c>
      <c r="E236" s="49" t="s">
        <v>85</v>
      </c>
      <c r="F236" s="50">
        <v>174634.798828125</v>
      </c>
      <c r="G236" s="52">
        <v>353838</v>
      </c>
    </row>
    <row r="237" spans="1:7">
      <c r="A237" s="49" t="s">
        <v>317</v>
      </c>
      <c r="B237" s="49" t="s">
        <v>26</v>
      </c>
      <c r="C237" s="49" t="s">
        <v>1</v>
      </c>
      <c r="D237" s="49" t="s">
        <v>275</v>
      </c>
      <c r="E237" s="49" t="s">
        <v>49</v>
      </c>
      <c r="F237" s="50">
        <v>50494.400314331055</v>
      </c>
      <c r="G237" s="52">
        <v>148340.34997558594</v>
      </c>
    </row>
    <row r="238" spans="1:7">
      <c r="A238" s="49" t="s">
        <v>317</v>
      </c>
      <c r="B238" s="49" t="s">
        <v>26</v>
      </c>
      <c r="C238" s="49" t="s">
        <v>1</v>
      </c>
      <c r="D238" s="49" t="s">
        <v>275</v>
      </c>
      <c r="E238" s="49" t="s">
        <v>90</v>
      </c>
      <c r="F238" s="50">
        <v>70787.8671875</v>
      </c>
      <c r="G238" s="52">
        <v>101920</v>
      </c>
    </row>
    <row r="239" spans="1:7">
      <c r="A239" s="49" t="s">
        <v>317</v>
      </c>
      <c r="B239" s="49" t="s">
        <v>26</v>
      </c>
      <c r="C239" s="49" t="s">
        <v>1</v>
      </c>
      <c r="D239" s="49" t="s">
        <v>270</v>
      </c>
      <c r="E239" s="49" t="s">
        <v>50</v>
      </c>
      <c r="F239" s="50">
        <v>820208.1875</v>
      </c>
      <c r="G239" s="52">
        <v>737797.125</v>
      </c>
    </row>
    <row r="240" spans="1:7">
      <c r="A240" s="49" t="s">
        <v>317</v>
      </c>
      <c r="B240" s="49" t="s">
        <v>26</v>
      </c>
      <c r="C240" s="49" t="s">
        <v>1</v>
      </c>
      <c r="D240" s="49" t="s">
        <v>270</v>
      </c>
      <c r="E240" s="49" t="s">
        <v>54</v>
      </c>
      <c r="F240" s="50">
        <v>240936.109375</v>
      </c>
      <c r="G240" s="52">
        <v>167700</v>
      </c>
    </row>
    <row r="241" spans="1:7">
      <c r="A241" s="49" t="s">
        <v>317</v>
      </c>
      <c r="B241" s="49" t="s">
        <v>26</v>
      </c>
      <c r="C241" s="49" t="s">
        <v>1</v>
      </c>
      <c r="D241" s="49" t="s">
        <v>270</v>
      </c>
      <c r="E241" s="49" t="s">
        <v>29</v>
      </c>
      <c r="F241" s="50">
        <v>134416.28254699707</v>
      </c>
      <c r="G241" s="52">
        <v>147713.40319824219</v>
      </c>
    </row>
    <row r="242" spans="1:7">
      <c r="A242" s="49" t="s">
        <v>317</v>
      </c>
      <c r="B242" s="49" t="s">
        <v>26</v>
      </c>
      <c r="C242" s="49" t="s">
        <v>1</v>
      </c>
      <c r="D242" s="49" t="s">
        <v>270</v>
      </c>
      <c r="E242" s="49" t="s">
        <v>135</v>
      </c>
      <c r="F242" s="50">
        <v>197064.875</v>
      </c>
      <c r="G242" s="52">
        <v>62777.94140625</v>
      </c>
    </row>
    <row r="243" spans="1:7">
      <c r="A243" s="49" t="s">
        <v>317</v>
      </c>
      <c r="B243" s="49" t="s">
        <v>26</v>
      </c>
      <c r="C243" s="49" t="s">
        <v>1</v>
      </c>
      <c r="D243" s="49" t="s">
        <v>270</v>
      </c>
      <c r="E243" s="49" t="s">
        <v>117</v>
      </c>
      <c r="F243" s="50">
        <v>244651.9375</v>
      </c>
      <c r="G243" s="52">
        <v>170280</v>
      </c>
    </row>
    <row r="244" spans="1:7">
      <c r="A244" s="49" t="s">
        <v>317</v>
      </c>
      <c r="B244" s="49" t="s">
        <v>26</v>
      </c>
      <c r="C244" s="49" t="s">
        <v>1</v>
      </c>
      <c r="D244" s="49" t="s">
        <v>268</v>
      </c>
      <c r="E244" s="49" t="s">
        <v>90</v>
      </c>
      <c r="F244" s="50">
        <v>433108.548828125</v>
      </c>
      <c r="G244" s="52">
        <v>1450062.998046875</v>
      </c>
    </row>
    <row r="245" spans="1:7">
      <c r="A245" s="49" t="s">
        <v>317</v>
      </c>
      <c r="B245" s="49" t="s">
        <v>26</v>
      </c>
      <c r="C245" s="49" t="s">
        <v>1</v>
      </c>
      <c r="D245" s="49" t="s">
        <v>274</v>
      </c>
      <c r="E245" s="49" t="s">
        <v>54</v>
      </c>
      <c r="F245" s="50">
        <v>11916.10986328125</v>
      </c>
      <c r="G245" s="52">
        <v>108031</v>
      </c>
    </row>
    <row r="246" spans="1:7">
      <c r="A246" s="49" t="s">
        <v>317</v>
      </c>
      <c r="B246" s="49" t="s">
        <v>26</v>
      </c>
      <c r="C246" s="49" t="s">
        <v>1</v>
      </c>
      <c r="D246" s="49" t="s">
        <v>274</v>
      </c>
      <c r="E246" s="49" t="s">
        <v>29</v>
      </c>
      <c r="F246" s="50">
        <v>20425.779724121094</v>
      </c>
      <c r="G246" s="52">
        <v>95158.07763671875</v>
      </c>
    </row>
    <row r="247" spans="1:7">
      <c r="A247" s="49" t="s">
        <v>317</v>
      </c>
      <c r="B247" s="49" t="s">
        <v>26</v>
      </c>
      <c r="C247" s="49" t="s">
        <v>1</v>
      </c>
      <c r="D247" s="49" t="s">
        <v>274</v>
      </c>
      <c r="E247" s="49" t="s">
        <v>73</v>
      </c>
      <c r="F247" s="50">
        <v>17363.6904296875</v>
      </c>
      <c r="G247" s="52">
        <v>178722.6796875</v>
      </c>
    </row>
    <row r="248" spans="1:7">
      <c r="A248" s="49" t="s">
        <v>317</v>
      </c>
      <c r="B248" s="49" t="s">
        <v>26</v>
      </c>
      <c r="C248" s="49" t="s">
        <v>1</v>
      </c>
      <c r="D248" s="49" t="s">
        <v>274</v>
      </c>
      <c r="E248" s="49" t="s">
        <v>85</v>
      </c>
      <c r="F248" s="50">
        <v>14226.25</v>
      </c>
      <c r="G248" s="52">
        <v>152539.203125</v>
      </c>
    </row>
    <row r="249" spans="1:7">
      <c r="A249" s="49" t="s">
        <v>317</v>
      </c>
      <c r="B249" s="49" t="s">
        <v>26</v>
      </c>
      <c r="C249" s="49" t="s">
        <v>1</v>
      </c>
      <c r="D249" s="49" t="s">
        <v>278</v>
      </c>
      <c r="E249" s="49" t="s">
        <v>50</v>
      </c>
      <c r="F249" s="50">
        <v>5230.66015625</v>
      </c>
      <c r="G249" s="52">
        <v>28596.240234375</v>
      </c>
    </row>
    <row r="250" spans="1:7">
      <c r="A250" s="49" t="s">
        <v>317</v>
      </c>
      <c r="B250" s="49" t="s">
        <v>26</v>
      </c>
      <c r="C250" s="49" t="s">
        <v>1</v>
      </c>
      <c r="D250" s="49" t="s">
        <v>278</v>
      </c>
      <c r="E250" s="49" t="s">
        <v>73</v>
      </c>
      <c r="F250" s="50">
        <v>124389.869140625</v>
      </c>
      <c r="G250" s="52">
        <v>215681.234375</v>
      </c>
    </row>
    <row r="251" spans="1:7">
      <c r="A251" s="49" t="s">
        <v>317</v>
      </c>
      <c r="B251" s="49" t="s">
        <v>26</v>
      </c>
      <c r="C251" s="49" t="s">
        <v>1</v>
      </c>
      <c r="D251" s="49" t="s">
        <v>267</v>
      </c>
      <c r="E251" s="49" t="s">
        <v>50</v>
      </c>
      <c r="F251" s="50">
        <v>574735.109375</v>
      </c>
      <c r="G251" s="52">
        <v>506536.21875</v>
      </c>
    </row>
    <row r="252" spans="1:7">
      <c r="A252" s="49" t="s">
        <v>317</v>
      </c>
      <c r="B252" s="49" t="s">
        <v>26</v>
      </c>
      <c r="C252" s="49" t="s">
        <v>1</v>
      </c>
      <c r="D252" s="49" t="s">
        <v>267</v>
      </c>
      <c r="E252" s="49" t="s">
        <v>66</v>
      </c>
      <c r="F252" s="50">
        <v>125677.55895996094</v>
      </c>
      <c r="G252" s="52">
        <v>56270.081420898438</v>
      </c>
    </row>
    <row r="253" spans="1:7">
      <c r="A253" s="49" t="s">
        <v>317</v>
      </c>
      <c r="B253" s="49" t="s">
        <v>26</v>
      </c>
      <c r="C253" s="49" t="s">
        <v>1</v>
      </c>
      <c r="D253" s="49" t="s">
        <v>267</v>
      </c>
      <c r="E253" s="49" t="s">
        <v>52</v>
      </c>
      <c r="F253" s="50">
        <v>224.52999877929687</v>
      </c>
      <c r="G253" s="52">
        <v>355.5</v>
      </c>
    </row>
    <row r="254" spans="1:7">
      <c r="A254" s="49" t="s">
        <v>317</v>
      </c>
      <c r="B254" s="49" t="s">
        <v>26</v>
      </c>
      <c r="C254" s="49" t="s">
        <v>1</v>
      </c>
      <c r="D254" s="49" t="s">
        <v>267</v>
      </c>
      <c r="E254" s="49" t="s">
        <v>135</v>
      </c>
      <c r="F254" s="50">
        <v>374574.18359375</v>
      </c>
      <c r="G254" s="52">
        <v>138740.8828125</v>
      </c>
    </row>
    <row r="255" spans="1:7">
      <c r="A255" s="49" t="s">
        <v>317</v>
      </c>
      <c r="B255" s="49" t="s">
        <v>26</v>
      </c>
      <c r="C255" s="49" t="s">
        <v>1</v>
      </c>
      <c r="D255" s="49" t="s">
        <v>267</v>
      </c>
      <c r="E255" s="49" t="s">
        <v>117</v>
      </c>
      <c r="F255" s="50">
        <v>489283.734375</v>
      </c>
      <c r="G255" s="52">
        <v>318283.09375</v>
      </c>
    </row>
    <row r="256" spans="1:7" ht="15.75" thickBot="1">
      <c r="A256" s="37" t="s">
        <v>317</v>
      </c>
      <c r="B256" s="38"/>
      <c r="C256" s="38"/>
      <c r="D256" s="38"/>
      <c r="E256" s="38"/>
      <c r="F256" s="39">
        <f>SUM(F223:F255)</f>
        <v>6246409.7085266113</v>
      </c>
      <c r="G256" s="39">
        <f>SUM(G223:G255)</f>
        <v>14652954.685180664</v>
      </c>
    </row>
    <row r="257" spans="1:7">
      <c r="A257" s="49" t="s">
        <v>344</v>
      </c>
      <c r="B257" s="49" t="s">
        <v>26</v>
      </c>
      <c r="C257" s="49" t="s">
        <v>1</v>
      </c>
      <c r="D257" s="49" t="s">
        <v>271</v>
      </c>
      <c r="E257" s="49" t="s">
        <v>54</v>
      </c>
      <c r="F257" s="50">
        <v>571583.150390625</v>
      </c>
      <c r="G257" s="52">
        <v>1712490.5</v>
      </c>
    </row>
    <row r="258" spans="1:7">
      <c r="A258" s="49" t="s">
        <v>344</v>
      </c>
      <c r="B258" s="49" t="s">
        <v>26</v>
      </c>
      <c r="C258" s="49" t="s">
        <v>1</v>
      </c>
      <c r="D258" s="49" t="s">
        <v>271</v>
      </c>
      <c r="E258" s="49" t="s">
        <v>66</v>
      </c>
      <c r="F258" s="50">
        <v>12340.5595703125</v>
      </c>
      <c r="G258" s="52">
        <v>70711.2578125</v>
      </c>
    </row>
    <row r="259" spans="1:7">
      <c r="A259" s="49" t="s">
        <v>344</v>
      </c>
      <c r="B259" s="49" t="s">
        <v>26</v>
      </c>
      <c r="C259" s="49" t="s">
        <v>1</v>
      </c>
      <c r="D259" s="49" t="s">
        <v>271</v>
      </c>
      <c r="E259" s="49" t="s">
        <v>29</v>
      </c>
      <c r="F259" s="50">
        <v>657.530029296875</v>
      </c>
      <c r="G259" s="52">
        <v>3981.60009765625</v>
      </c>
    </row>
    <row r="260" spans="1:7">
      <c r="A260" s="49" t="s">
        <v>344</v>
      </c>
      <c r="B260" s="49" t="s">
        <v>26</v>
      </c>
      <c r="C260" s="49" t="s">
        <v>1</v>
      </c>
      <c r="D260" s="49" t="s">
        <v>271</v>
      </c>
      <c r="E260" s="49" t="s">
        <v>52</v>
      </c>
      <c r="F260" s="50">
        <v>14611.960205078125</v>
      </c>
      <c r="G260" s="52">
        <v>85577.220703125</v>
      </c>
    </row>
    <row r="261" spans="1:7">
      <c r="A261" s="49" t="s">
        <v>344</v>
      </c>
      <c r="B261" s="49" t="s">
        <v>26</v>
      </c>
      <c r="C261" s="49" t="s">
        <v>1</v>
      </c>
      <c r="D261" s="49" t="s">
        <v>271</v>
      </c>
      <c r="E261" s="49" t="s">
        <v>73</v>
      </c>
      <c r="F261" s="50">
        <v>58533.58984375</v>
      </c>
      <c r="G261" s="52">
        <v>126298.76953125</v>
      </c>
    </row>
    <row r="262" spans="1:7">
      <c r="A262" s="49" t="s">
        <v>344</v>
      </c>
      <c r="B262" s="49" t="s">
        <v>26</v>
      </c>
      <c r="C262" s="49" t="s">
        <v>1</v>
      </c>
      <c r="D262" s="49" t="s">
        <v>271</v>
      </c>
      <c r="E262" s="49" t="s">
        <v>85</v>
      </c>
      <c r="F262" s="50">
        <v>24947.830078125</v>
      </c>
      <c r="G262" s="52">
        <v>49425</v>
      </c>
    </row>
    <row r="263" spans="1:7">
      <c r="A263" s="49" t="s">
        <v>344</v>
      </c>
      <c r="B263" s="49" t="s">
        <v>26</v>
      </c>
      <c r="C263" s="49" t="s">
        <v>1</v>
      </c>
      <c r="D263" s="49" t="s">
        <v>271</v>
      </c>
      <c r="E263" s="49" t="s">
        <v>61</v>
      </c>
      <c r="F263" s="50">
        <v>506077.04638671875</v>
      </c>
      <c r="G263" s="52">
        <v>1755239.1396484375</v>
      </c>
    </row>
    <row r="264" spans="1:7">
      <c r="A264" s="49" t="s">
        <v>344</v>
      </c>
      <c r="B264" s="49" t="s">
        <v>26</v>
      </c>
      <c r="C264" s="49" t="s">
        <v>1</v>
      </c>
      <c r="D264" s="49" t="s">
        <v>286</v>
      </c>
      <c r="E264" s="49" t="s">
        <v>66</v>
      </c>
      <c r="F264" s="50">
        <v>120</v>
      </c>
      <c r="G264" s="52">
        <v>751.1500244140625</v>
      </c>
    </row>
    <row r="265" spans="1:7">
      <c r="A265" s="49" t="s">
        <v>344</v>
      </c>
      <c r="B265" s="49" t="s">
        <v>26</v>
      </c>
      <c r="C265" s="49" t="s">
        <v>1</v>
      </c>
      <c r="D265" s="49" t="s">
        <v>279</v>
      </c>
      <c r="E265" s="49" t="s">
        <v>89</v>
      </c>
      <c r="F265" s="50">
        <v>24947.830078125</v>
      </c>
      <c r="G265" s="52">
        <v>49375</v>
      </c>
    </row>
    <row r="266" spans="1:7">
      <c r="A266" s="49" t="s">
        <v>344</v>
      </c>
      <c r="B266" s="49" t="s">
        <v>26</v>
      </c>
      <c r="C266" s="49" t="s">
        <v>1</v>
      </c>
      <c r="D266" s="49" t="s">
        <v>279</v>
      </c>
      <c r="E266" s="49" t="s">
        <v>29</v>
      </c>
      <c r="F266" s="50">
        <v>328637.6884765625</v>
      </c>
      <c r="G266" s="52">
        <v>624063.07421875</v>
      </c>
    </row>
    <row r="267" spans="1:7">
      <c r="A267" s="49" t="s">
        <v>344</v>
      </c>
      <c r="B267" s="49" t="s">
        <v>26</v>
      </c>
      <c r="C267" s="49" t="s">
        <v>1</v>
      </c>
      <c r="D267" s="49" t="s">
        <v>279</v>
      </c>
      <c r="E267" s="49" t="s">
        <v>73</v>
      </c>
      <c r="F267" s="50">
        <v>24947.830078125</v>
      </c>
      <c r="G267" s="52">
        <v>49373</v>
      </c>
    </row>
    <row r="268" spans="1:7">
      <c r="A268" s="49" t="s">
        <v>344</v>
      </c>
      <c r="B268" s="49" t="s">
        <v>26</v>
      </c>
      <c r="C268" s="49" t="s">
        <v>1</v>
      </c>
      <c r="D268" s="49" t="s">
        <v>279</v>
      </c>
      <c r="E268" s="49" t="s">
        <v>85</v>
      </c>
      <c r="F268" s="50">
        <v>49895.6484375</v>
      </c>
      <c r="G268" s="52">
        <v>104162</v>
      </c>
    </row>
    <row r="269" spans="1:7">
      <c r="A269" s="49" t="s">
        <v>344</v>
      </c>
      <c r="B269" s="49" t="s">
        <v>26</v>
      </c>
      <c r="C269" s="49" t="s">
        <v>1</v>
      </c>
      <c r="D269" s="49" t="s">
        <v>287</v>
      </c>
      <c r="E269" s="49" t="s">
        <v>66</v>
      </c>
      <c r="F269" s="50">
        <v>10044.300170898437</v>
      </c>
      <c r="G269" s="52">
        <v>5093.119873046875</v>
      </c>
    </row>
    <row r="270" spans="1:7">
      <c r="A270" s="49" t="s">
        <v>344</v>
      </c>
      <c r="B270" s="49" t="s">
        <v>26</v>
      </c>
      <c r="C270" s="49" t="s">
        <v>1</v>
      </c>
      <c r="D270" s="49" t="s">
        <v>275</v>
      </c>
      <c r="E270" s="49" t="s">
        <v>54</v>
      </c>
      <c r="F270" s="50">
        <v>726850.865234375</v>
      </c>
      <c r="G270" s="52">
        <v>3775872.140625</v>
      </c>
    </row>
    <row r="271" spans="1:7">
      <c r="A271" s="49" t="s">
        <v>344</v>
      </c>
      <c r="B271" s="49" t="s">
        <v>26</v>
      </c>
      <c r="C271" s="49" t="s">
        <v>1</v>
      </c>
      <c r="D271" s="49" t="s">
        <v>275</v>
      </c>
      <c r="E271" s="49" t="s">
        <v>29</v>
      </c>
      <c r="F271" s="50">
        <v>72794.078125</v>
      </c>
      <c r="G271" s="52">
        <v>652620.484375</v>
      </c>
    </row>
    <row r="272" spans="1:7">
      <c r="A272" s="49" t="s">
        <v>344</v>
      </c>
      <c r="B272" s="49" t="s">
        <v>26</v>
      </c>
      <c r="C272" s="49" t="s">
        <v>1</v>
      </c>
      <c r="D272" s="49" t="s">
        <v>275</v>
      </c>
      <c r="E272" s="49" t="s">
        <v>73</v>
      </c>
      <c r="F272" s="50">
        <v>129050.11669921875</v>
      </c>
      <c r="G272" s="52">
        <v>350051.66796875</v>
      </c>
    </row>
    <row r="273" spans="1:7">
      <c r="A273" s="49" t="s">
        <v>344</v>
      </c>
      <c r="B273" s="49" t="s">
        <v>26</v>
      </c>
      <c r="C273" s="49" t="s">
        <v>1</v>
      </c>
      <c r="D273" s="49" t="s">
        <v>275</v>
      </c>
      <c r="E273" s="49" t="s">
        <v>85</v>
      </c>
      <c r="F273" s="50">
        <v>900743.630859375</v>
      </c>
      <c r="G273" s="52">
        <v>1816775</v>
      </c>
    </row>
    <row r="274" spans="1:7">
      <c r="A274" s="49" t="s">
        <v>344</v>
      </c>
      <c r="B274" s="49" t="s">
        <v>26</v>
      </c>
      <c r="C274" s="49" t="s">
        <v>1</v>
      </c>
      <c r="D274" s="49" t="s">
        <v>275</v>
      </c>
      <c r="E274" s="49" t="s">
        <v>49</v>
      </c>
      <c r="F274" s="50">
        <v>124739.126953125</v>
      </c>
      <c r="G274" s="52">
        <v>330979</v>
      </c>
    </row>
    <row r="275" spans="1:7">
      <c r="A275" s="49" t="s">
        <v>344</v>
      </c>
      <c r="B275" s="49" t="s">
        <v>26</v>
      </c>
      <c r="C275" s="49" t="s">
        <v>1</v>
      </c>
      <c r="D275" s="49" t="s">
        <v>270</v>
      </c>
      <c r="E275" s="49" t="s">
        <v>50</v>
      </c>
      <c r="F275" s="50">
        <v>474528.5</v>
      </c>
      <c r="G275" s="52">
        <v>427053.40625</v>
      </c>
    </row>
    <row r="276" spans="1:7">
      <c r="A276" s="49" t="s">
        <v>344</v>
      </c>
      <c r="B276" s="49" t="s">
        <v>26</v>
      </c>
      <c r="C276" s="49" t="s">
        <v>1</v>
      </c>
      <c r="D276" s="49" t="s">
        <v>270</v>
      </c>
      <c r="E276" s="49" t="s">
        <v>66</v>
      </c>
      <c r="F276" s="50">
        <v>78301.5</v>
      </c>
      <c r="G276" s="52">
        <v>391625.40356445313</v>
      </c>
    </row>
    <row r="277" spans="1:7">
      <c r="A277" s="49" t="s">
        <v>344</v>
      </c>
      <c r="B277" s="49" t="s">
        <v>26</v>
      </c>
      <c r="C277" s="49" t="s">
        <v>1</v>
      </c>
      <c r="D277" s="49" t="s">
        <v>270</v>
      </c>
      <c r="E277" s="49" t="s">
        <v>29</v>
      </c>
      <c r="F277" s="50">
        <v>477743.16498374939</v>
      </c>
      <c r="G277" s="52">
        <v>288201.74366760254</v>
      </c>
    </row>
    <row r="278" spans="1:7">
      <c r="A278" s="49" t="s">
        <v>344</v>
      </c>
      <c r="B278" s="49" t="s">
        <v>26</v>
      </c>
      <c r="C278" s="49" t="s">
        <v>1</v>
      </c>
      <c r="D278" s="49" t="s">
        <v>270</v>
      </c>
      <c r="E278" s="49" t="s">
        <v>135</v>
      </c>
      <c r="F278" s="50">
        <v>737524.734375</v>
      </c>
      <c r="G278" s="52">
        <v>330523.9921875</v>
      </c>
    </row>
    <row r="279" spans="1:7">
      <c r="A279" s="49" t="s">
        <v>344</v>
      </c>
      <c r="B279" s="49" t="s">
        <v>26</v>
      </c>
      <c r="C279" s="49" t="s">
        <v>1</v>
      </c>
      <c r="D279" s="49" t="s">
        <v>270</v>
      </c>
      <c r="E279" s="49" t="s">
        <v>117</v>
      </c>
      <c r="F279" s="50">
        <v>88963.9375</v>
      </c>
      <c r="G279" s="52">
        <v>61920</v>
      </c>
    </row>
    <row r="280" spans="1:7">
      <c r="A280" s="49" t="s">
        <v>344</v>
      </c>
      <c r="B280" s="49" t="s">
        <v>26</v>
      </c>
      <c r="C280" s="49" t="s">
        <v>1</v>
      </c>
      <c r="D280" s="49" t="s">
        <v>268</v>
      </c>
      <c r="E280" s="49" t="s">
        <v>29</v>
      </c>
      <c r="F280" s="50">
        <v>46.950000762939453</v>
      </c>
      <c r="G280" s="52">
        <v>204</v>
      </c>
    </row>
    <row r="281" spans="1:7">
      <c r="A281" s="49" t="s">
        <v>344</v>
      </c>
      <c r="B281" s="49" t="s">
        <v>26</v>
      </c>
      <c r="C281" s="49" t="s">
        <v>1</v>
      </c>
      <c r="D281" s="49" t="s">
        <v>268</v>
      </c>
      <c r="E281" s="49" t="s">
        <v>90</v>
      </c>
      <c r="F281" s="50">
        <v>380966.138671875</v>
      </c>
      <c r="G281" s="52">
        <v>584247.59765625</v>
      </c>
    </row>
    <row r="282" spans="1:7">
      <c r="A282" s="49" t="s">
        <v>344</v>
      </c>
      <c r="B282" s="49" t="s">
        <v>26</v>
      </c>
      <c r="C282" s="49" t="s">
        <v>1</v>
      </c>
      <c r="D282" s="49" t="s">
        <v>274</v>
      </c>
      <c r="E282" s="49" t="s">
        <v>66</v>
      </c>
      <c r="F282" s="50">
        <v>29319.0107421875</v>
      </c>
      <c r="G282" s="52">
        <v>301298.515625</v>
      </c>
    </row>
    <row r="283" spans="1:7">
      <c r="A283" s="49" t="s">
        <v>344</v>
      </c>
      <c r="B283" s="49" t="s">
        <v>26</v>
      </c>
      <c r="C283" s="49" t="s">
        <v>1</v>
      </c>
      <c r="D283" s="49" t="s">
        <v>274</v>
      </c>
      <c r="E283" s="49" t="s">
        <v>29</v>
      </c>
      <c r="F283" s="50">
        <v>50585.51025390625</v>
      </c>
      <c r="G283" s="52">
        <v>329376.9609375</v>
      </c>
    </row>
    <row r="284" spans="1:7">
      <c r="A284" s="49" t="s">
        <v>344</v>
      </c>
      <c r="B284" s="49" t="s">
        <v>26</v>
      </c>
      <c r="C284" s="49" t="s">
        <v>1</v>
      </c>
      <c r="D284" s="49" t="s">
        <v>274</v>
      </c>
      <c r="E284" s="49" t="s">
        <v>85</v>
      </c>
      <c r="F284" s="50">
        <v>44956.97900390625</v>
      </c>
      <c r="G284" s="52">
        <v>431820.5234375</v>
      </c>
    </row>
    <row r="285" spans="1:7">
      <c r="A285" s="49" t="s">
        <v>344</v>
      </c>
      <c r="B285" s="49" t="s">
        <v>26</v>
      </c>
      <c r="C285" s="49" t="s">
        <v>1</v>
      </c>
      <c r="D285" s="49" t="s">
        <v>278</v>
      </c>
      <c r="E285" s="49" t="s">
        <v>61</v>
      </c>
      <c r="F285" s="50">
        <v>46779.890625</v>
      </c>
      <c r="G285" s="52">
        <v>316667</v>
      </c>
    </row>
    <row r="286" spans="1:7">
      <c r="A286" s="49" t="s">
        <v>344</v>
      </c>
      <c r="B286" s="49" t="s">
        <v>26</v>
      </c>
      <c r="C286" s="49" t="s">
        <v>1</v>
      </c>
      <c r="D286" s="49" t="s">
        <v>280</v>
      </c>
      <c r="E286" s="49" t="s">
        <v>66</v>
      </c>
      <c r="F286" s="50">
        <v>428.16000366210937</v>
      </c>
      <c r="G286" s="52">
        <v>4175.340087890625</v>
      </c>
    </row>
    <row r="287" spans="1:7">
      <c r="A287" s="49" t="s">
        <v>344</v>
      </c>
      <c r="B287" s="49" t="s">
        <v>26</v>
      </c>
      <c r="C287" s="49" t="s">
        <v>1</v>
      </c>
      <c r="D287" s="49" t="s">
        <v>280</v>
      </c>
      <c r="E287" s="49" t="s">
        <v>29</v>
      </c>
      <c r="F287" s="50">
        <v>609.30000305175781</v>
      </c>
      <c r="G287" s="52">
        <v>2391.300048828125</v>
      </c>
    </row>
    <row r="288" spans="1:7">
      <c r="A288" s="49" t="s">
        <v>344</v>
      </c>
      <c r="B288" s="49" t="s">
        <v>26</v>
      </c>
      <c r="C288" s="49" t="s">
        <v>1</v>
      </c>
      <c r="D288" s="49" t="s">
        <v>283</v>
      </c>
      <c r="E288" s="49" t="s">
        <v>29</v>
      </c>
      <c r="F288" s="50">
        <v>75966.12890625</v>
      </c>
      <c r="G288" s="52">
        <v>143179.390625</v>
      </c>
    </row>
    <row r="289" spans="1:7">
      <c r="A289" s="49" t="s">
        <v>344</v>
      </c>
      <c r="B289" s="49" t="s">
        <v>26</v>
      </c>
      <c r="C289" s="49" t="s">
        <v>1</v>
      </c>
      <c r="D289" s="49" t="s">
        <v>353</v>
      </c>
      <c r="E289" s="49" t="s">
        <v>66</v>
      </c>
      <c r="F289" s="50">
        <v>2930.6700439453125</v>
      </c>
      <c r="G289" s="52">
        <v>2356.2099609375</v>
      </c>
    </row>
    <row r="290" spans="1:7">
      <c r="A290" s="49" t="s">
        <v>344</v>
      </c>
      <c r="B290" s="49" t="s">
        <v>26</v>
      </c>
      <c r="C290" s="49" t="s">
        <v>1</v>
      </c>
      <c r="D290" s="49" t="s">
        <v>281</v>
      </c>
      <c r="E290" s="49" t="s">
        <v>66</v>
      </c>
      <c r="F290" s="50">
        <v>683.760009765625</v>
      </c>
      <c r="G290" s="52">
        <v>675.40997314453125</v>
      </c>
    </row>
    <row r="291" spans="1:7">
      <c r="A291" s="49" t="s">
        <v>344</v>
      </c>
      <c r="B291" s="49" t="s">
        <v>26</v>
      </c>
      <c r="C291" s="49" t="s">
        <v>1</v>
      </c>
      <c r="D291" s="49" t="s">
        <v>267</v>
      </c>
      <c r="E291" s="49" t="s">
        <v>50</v>
      </c>
      <c r="F291" s="50">
        <v>875820.59375</v>
      </c>
      <c r="G291" s="52">
        <v>780549.203125</v>
      </c>
    </row>
    <row r="292" spans="1:7">
      <c r="A292" s="49" t="s">
        <v>344</v>
      </c>
      <c r="B292" s="49" t="s">
        <v>26</v>
      </c>
      <c r="C292" s="49" t="s">
        <v>1</v>
      </c>
      <c r="D292" s="49" t="s">
        <v>267</v>
      </c>
      <c r="E292" s="49" t="s">
        <v>54</v>
      </c>
      <c r="F292" s="50">
        <v>266886.84375</v>
      </c>
      <c r="G292" s="52">
        <v>185755</v>
      </c>
    </row>
    <row r="293" spans="1:7">
      <c r="A293" s="49" t="s">
        <v>344</v>
      </c>
      <c r="B293" s="49" t="s">
        <v>26</v>
      </c>
      <c r="C293" s="49" t="s">
        <v>1</v>
      </c>
      <c r="D293" s="49" t="s">
        <v>267</v>
      </c>
      <c r="E293" s="49" t="s">
        <v>66</v>
      </c>
      <c r="F293" s="50">
        <v>42352.6591796875</v>
      </c>
      <c r="G293" s="52">
        <v>23307.30029296875</v>
      </c>
    </row>
    <row r="294" spans="1:7">
      <c r="A294" s="49" t="s">
        <v>344</v>
      </c>
      <c r="B294" s="49" t="s">
        <v>26</v>
      </c>
      <c r="C294" s="49" t="s">
        <v>1</v>
      </c>
      <c r="D294" s="49" t="s">
        <v>267</v>
      </c>
      <c r="E294" s="49" t="s">
        <v>29</v>
      </c>
      <c r="F294" s="50">
        <v>634.1199951171875</v>
      </c>
      <c r="G294" s="52">
        <v>1345.9199829101562</v>
      </c>
    </row>
    <row r="295" spans="1:7">
      <c r="A295" s="49" t="s">
        <v>344</v>
      </c>
      <c r="B295" s="49" t="s">
        <v>26</v>
      </c>
      <c r="C295" s="49" t="s">
        <v>1</v>
      </c>
      <c r="D295" s="49" t="s">
        <v>267</v>
      </c>
      <c r="E295" s="49" t="s">
        <v>52</v>
      </c>
      <c r="F295" s="50">
        <v>2959.010009765625</v>
      </c>
      <c r="G295" s="52">
        <v>2226.6298828125</v>
      </c>
    </row>
    <row r="296" spans="1:7">
      <c r="A296" s="49" t="s">
        <v>344</v>
      </c>
      <c r="B296" s="49" t="s">
        <v>26</v>
      </c>
      <c r="C296" s="49" t="s">
        <v>1</v>
      </c>
      <c r="D296" s="49" t="s">
        <v>267</v>
      </c>
      <c r="E296" s="49" t="s">
        <v>135</v>
      </c>
      <c r="F296" s="50">
        <v>129060.080078125</v>
      </c>
      <c r="G296" s="52">
        <v>104068.80078125</v>
      </c>
    </row>
    <row r="297" spans="1:7" ht="15.75" thickBot="1">
      <c r="A297" s="37" t="s">
        <v>344</v>
      </c>
      <c r="B297" s="38"/>
      <c r="C297" s="38"/>
      <c r="D297" s="38"/>
      <c r="E297" s="38"/>
      <c r="F297" s="39">
        <f>SUM(F257:F296)</f>
        <v>7389570.4235019684</v>
      </c>
      <c r="G297" s="39">
        <f>SUM(G257:G296)</f>
        <v>16275808.772964478</v>
      </c>
    </row>
    <row r="298" spans="1:7">
      <c r="A298" s="49" t="s">
        <v>368</v>
      </c>
      <c r="B298" s="49" t="s">
        <v>26</v>
      </c>
      <c r="C298" s="49" t="s">
        <v>1</v>
      </c>
      <c r="D298" s="49" t="s">
        <v>271</v>
      </c>
      <c r="E298" s="49" t="s">
        <v>54</v>
      </c>
      <c r="F298" s="50">
        <v>15193.75</v>
      </c>
      <c r="G298" s="52">
        <v>137569.640625</v>
      </c>
    </row>
    <row r="299" spans="1:7">
      <c r="A299" s="49" t="s">
        <v>368</v>
      </c>
      <c r="B299" s="49" t="s">
        <v>26</v>
      </c>
      <c r="C299" s="49" t="s">
        <v>1</v>
      </c>
      <c r="D299" s="49" t="s">
        <v>271</v>
      </c>
      <c r="E299" s="49" t="s">
        <v>66</v>
      </c>
      <c r="F299" s="50">
        <v>5744.39013671875</v>
      </c>
      <c r="G299" s="52">
        <v>26570.4609375</v>
      </c>
    </row>
    <row r="300" spans="1:7">
      <c r="A300" s="49" t="s">
        <v>367</v>
      </c>
      <c r="B300" s="49" t="s">
        <v>26</v>
      </c>
      <c r="C300" s="49" t="s">
        <v>1</v>
      </c>
      <c r="D300" s="49" t="s">
        <v>271</v>
      </c>
      <c r="E300" s="49" t="s">
        <v>29</v>
      </c>
      <c r="F300" s="50">
        <v>6250.419921875</v>
      </c>
      <c r="G300" s="52">
        <v>50421.12109375</v>
      </c>
    </row>
    <row r="301" spans="1:7">
      <c r="A301" s="49" t="s">
        <v>368</v>
      </c>
      <c r="B301" s="49" t="s">
        <v>26</v>
      </c>
      <c r="C301" s="49" t="s">
        <v>1</v>
      </c>
      <c r="D301" s="49" t="s">
        <v>271</v>
      </c>
      <c r="E301" s="49" t="s">
        <v>61</v>
      </c>
      <c r="F301" s="50">
        <v>490152.67822265625</v>
      </c>
      <c r="G301" s="52">
        <v>1905702.9453125</v>
      </c>
    </row>
    <row r="302" spans="1:7">
      <c r="A302" s="49" t="s">
        <v>368</v>
      </c>
      <c r="B302" s="49" t="s">
        <v>26</v>
      </c>
      <c r="C302" s="49" t="s">
        <v>1</v>
      </c>
      <c r="D302" s="49" t="s">
        <v>286</v>
      </c>
      <c r="E302" s="49" t="s">
        <v>90</v>
      </c>
      <c r="F302" s="50">
        <v>23366.73046875</v>
      </c>
      <c r="G302" s="52">
        <v>45439.3984375</v>
      </c>
    </row>
    <row r="303" spans="1:7">
      <c r="A303" s="49" t="s">
        <v>368</v>
      </c>
      <c r="B303" s="49" t="s">
        <v>26</v>
      </c>
      <c r="C303" s="49" t="s">
        <v>1</v>
      </c>
      <c r="D303" s="49" t="s">
        <v>279</v>
      </c>
      <c r="E303" s="49" t="s">
        <v>89</v>
      </c>
      <c r="F303" s="50">
        <v>49845.75</v>
      </c>
      <c r="G303" s="52">
        <v>96903</v>
      </c>
    </row>
    <row r="304" spans="1:7">
      <c r="A304" s="49" t="s">
        <v>368</v>
      </c>
      <c r="B304" s="49" t="s">
        <v>26</v>
      </c>
      <c r="C304" s="49" t="s">
        <v>1</v>
      </c>
      <c r="D304" s="49" t="s">
        <v>279</v>
      </c>
      <c r="E304" s="49" t="s">
        <v>50</v>
      </c>
      <c r="F304" s="50">
        <v>5847.77001953125</v>
      </c>
      <c r="G304" s="52">
        <v>32544.359375</v>
      </c>
    </row>
    <row r="305" spans="1:7">
      <c r="A305" s="49" t="s">
        <v>368</v>
      </c>
      <c r="B305" s="49" t="s">
        <v>26</v>
      </c>
      <c r="C305" s="49" t="s">
        <v>1</v>
      </c>
      <c r="D305" s="49" t="s">
        <v>279</v>
      </c>
      <c r="E305" s="49" t="s">
        <v>54</v>
      </c>
      <c r="F305" s="50">
        <v>222410.859375</v>
      </c>
      <c r="G305" s="52">
        <v>154800</v>
      </c>
    </row>
    <row r="306" spans="1:7">
      <c r="A306" s="49" t="s">
        <v>368</v>
      </c>
      <c r="B306" s="49" t="s">
        <v>26</v>
      </c>
      <c r="C306" s="49" t="s">
        <v>1</v>
      </c>
      <c r="D306" s="49" t="s">
        <v>279</v>
      </c>
      <c r="E306" s="49" t="s">
        <v>29</v>
      </c>
      <c r="F306" s="50">
        <v>1006165.583984375</v>
      </c>
      <c r="G306" s="52">
        <v>1879024.19921875</v>
      </c>
    </row>
    <row r="307" spans="1:7">
      <c r="A307" s="49" t="s">
        <v>368</v>
      </c>
      <c r="B307" s="49" t="s">
        <v>26</v>
      </c>
      <c r="C307" s="49" t="s">
        <v>1</v>
      </c>
      <c r="D307" s="49" t="s">
        <v>275</v>
      </c>
      <c r="E307" s="49" t="s">
        <v>54</v>
      </c>
      <c r="F307" s="50">
        <v>18106.130859375</v>
      </c>
      <c r="G307" s="52">
        <v>186883.203125</v>
      </c>
    </row>
    <row r="308" spans="1:7">
      <c r="A308" s="49" t="s">
        <v>368</v>
      </c>
      <c r="B308" s="49" t="s">
        <v>26</v>
      </c>
      <c r="C308" s="49" t="s">
        <v>1</v>
      </c>
      <c r="D308" s="49" t="s">
        <v>275</v>
      </c>
      <c r="E308" s="49" t="s">
        <v>66</v>
      </c>
      <c r="F308" s="50">
        <v>19279.6796875</v>
      </c>
      <c r="G308" s="52">
        <v>8307.599609375</v>
      </c>
    </row>
    <row r="309" spans="1:7">
      <c r="A309" s="49" t="s">
        <v>368</v>
      </c>
      <c r="B309" s="49" t="s">
        <v>26</v>
      </c>
      <c r="C309" s="49" t="s">
        <v>1</v>
      </c>
      <c r="D309" s="49" t="s">
        <v>275</v>
      </c>
      <c r="E309" s="49" t="s">
        <v>29</v>
      </c>
      <c r="F309" s="50">
        <v>391.91000366210937</v>
      </c>
      <c r="G309" s="52">
        <v>982.239990234375</v>
      </c>
    </row>
    <row r="310" spans="1:7">
      <c r="A310" s="49" t="s">
        <v>368</v>
      </c>
      <c r="B310" s="49" t="s">
        <v>26</v>
      </c>
      <c r="C310" s="49" t="s">
        <v>1</v>
      </c>
      <c r="D310" s="49" t="s">
        <v>275</v>
      </c>
      <c r="E310" s="49" t="s">
        <v>73</v>
      </c>
      <c r="F310" s="50">
        <v>74843.490234375</v>
      </c>
      <c r="G310" s="52">
        <v>158819.48046875</v>
      </c>
    </row>
    <row r="311" spans="1:7">
      <c r="A311" s="49" t="s">
        <v>368</v>
      </c>
      <c r="B311" s="49" t="s">
        <v>26</v>
      </c>
      <c r="C311" s="49" t="s">
        <v>1</v>
      </c>
      <c r="D311" s="49" t="s">
        <v>270</v>
      </c>
      <c r="E311" s="49" t="s">
        <v>50</v>
      </c>
      <c r="F311" s="50">
        <v>61336.1796875</v>
      </c>
      <c r="G311" s="52">
        <v>69559.1015625</v>
      </c>
    </row>
    <row r="312" spans="1:7">
      <c r="A312" s="49" t="s">
        <v>368</v>
      </c>
      <c r="B312" s="49" t="s">
        <v>26</v>
      </c>
      <c r="C312" s="49" t="s">
        <v>1</v>
      </c>
      <c r="D312" s="49" t="s">
        <v>270</v>
      </c>
      <c r="E312" s="49" t="s">
        <v>66</v>
      </c>
      <c r="F312" s="50">
        <v>26010.599609375</v>
      </c>
      <c r="G312" s="52">
        <v>10935.9599609375</v>
      </c>
    </row>
    <row r="313" spans="1:7">
      <c r="A313" s="49" t="s">
        <v>368</v>
      </c>
      <c r="B313" s="49" t="s">
        <v>26</v>
      </c>
      <c r="C313" s="49" t="s">
        <v>1</v>
      </c>
      <c r="D313" s="49" t="s">
        <v>270</v>
      </c>
      <c r="E313" s="49" t="s">
        <v>29</v>
      </c>
      <c r="F313" s="50">
        <v>90342.607177734375</v>
      </c>
      <c r="G313" s="52">
        <v>99609.773193359375</v>
      </c>
    </row>
    <row r="314" spans="1:7">
      <c r="A314" s="49" t="s">
        <v>368</v>
      </c>
      <c r="B314" s="49" t="s">
        <v>26</v>
      </c>
      <c r="C314" s="49" t="s">
        <v>1</v>
      </c>
      <c r="D314" s="49" t="s">
        <v>270</v>
      </c>
      <c r="E314" s="49" t="s">
        <v>90</v>
      </c>
      <c r="F314" s="50">
        <v>163294.84375</v>
      </c>
      <c r="G314" s="52">
        <v>262860</v>
      </c>
    </row>
    <row r="315" spans="1:7">
      <c r="A315" s="49" t="s">
        <v>367</v>
      </c>
      <c r="B315" s="49" t="s">
        <v>26</v>
      </c>
      <c r="C315" s="49" t="s">
        <v>1</v>
      </c>
      <c r="D315" s="49" t="s">
        <v>270</v>
      </c>
      <c r="E315" s="49" t="s">
        <v>135</v>
      </c>
      <c r="F315" s="50">
        <v>232366.046875</v>
      </c>
      <c r="G315" s="52">
        <v>74023.6484375</v>
      </c>
    </row>
    <row r="316" spans="1:7">
      <c r="A316" s="49" t="s">
        <v>368</v>
      </c>
      <c r="B316" s="49" t="s">
        <v>26</v>
      </c>
      <c r="C316" s="49" t="s">
        <v>1</v>
      </c>
      <c r="D316" s="49" t="s">
        <v>270</v>
      </c>
      <c r="E316" s="49" t="s">
        <v>117</v>
      </c>
      <c r="F316" s="50">
        <v>244639.59375</v>
      </c>
      <c r="G316" s="52">
        <v>170271.40625</v>
      </c>
    </row>
    <row r="317" spans="1:7">
      <c r="A317" s="49" t="s">
        <v>368</v>
      </c>
      <c r="B317" s="49" t="s">
        <v>26</v>
      </c>
      <c r="C317" s="49" t="s">
        <v>1</v>
      </c>
      <c r="D317" s="49" t="s">
        <v>268</v>
      </c>
      <c r="E317" s="49" t="s">
        <v>90</v>
      </c>
      <c r="F317" s="50">
        <v>697146.2421875</v>
      </c>
      <c r="G317" s="52">
        <v>1048271.095703125</v>
      </c>
    </row>
    <row r="318" spans="1:7">
      <c r="A318" s="49" t="s">
        <v>368</v>
      </c>
      <c r="B318" s="49" t="s">
        <v>26</v>
      </c>
      <c r="C318" s="49" t="s">
        <v>1</v>
      </c>
      <c r="D318" s="49" t="s">
        <v>274</v>
      </c>
      <c r="E318" s="49" t="s">
        <v>88</v>
      </c>
      <c r="F318" s="50">
        <v>7059.240234375</v>
      </c>
      <c r="G318" s="52">
        <v>56916</v>
      </c>
    </row>
    <row r="319" spans="1:7">
      <c r="A319" s="49" t="s">
        <v>368</v>
      </c>
      <c r="B319" s="49" t="s">
        <v>26</v>
      </c>
      <c r="C319" s="49" t="s">
        <v>1</v>
      </c>
      <c r="D319" s="49" t="s">
        <v>274</v>
      </c>
      <c r="E319" s="49" t="s">
        <v>54</v>
      </c>
      <c r="F319" s="50">
        <v>12645.3701171875</v>
      </c>
      <c r="G319" s="52">
        <v>137913</v>
      </c>
    </row>
    <row r="320" spans="1:7">
      <c r="A320" s="49" t="s">
        <v>368</v>
      </c>
      <c r="B320" s="49" t="s">
        <v>26</v>
      </c>
      <c r="C320" s="49" t="s">
        <v>1</v>
      </c>
      <c r="D320" s="49" t="s">
        <v>274</v>
      </c>
      <c r="E320" s="49" t="s">
        <v>66</v>
      </c>
      <c r="F320" s="50">
        <v>23697</v>
      </c>
      <c r="G320" s="52">
        <v>202398.71875</v>
      </c>
    </row>
    <row r="321" spans="1:7">
      <c r="A321" s="49" t="s">
        <v>368</v>
      </c>
      <c r="B321" s="49" t="s">
        <v>26</v>
      </c>
      <c r="C321" s="49" t="s">
        <v>1</v>
      </c>
      <c r="D321" s="49" t="s">
        <v>274</v>
      </c>
      <c r="E321" s="49" t="s">
        <v>29</v>
      </c>
      <c r="F321" s="50">
        <v>82487.239074707031</v>
      </c>
      <c r="G321" s="52">
        <v>801799.16284179687</v>
      </c>
    </row>
    <row r="322" spans="1:7">
      <c r="A322" s="49" t="s">
        <v>368</v>
      </c>
      <c r="B322" s="49" t="s">
        <v>26</v>
      </c>
      <c r="C322" s="49" t="s">
        <v>1</v>
      </c>
      <c r="D322" s="49" t="s">
        <v>274</v>
      </c>
      <c r="E322" s="49" t="s">
        <v>73</v>
      </c>
      <c r="F322" s="50">
        <v>12790.4501953125</v>
      </c>
      <c r="G322" s="52">
        <v>153054.234375</v>
      </c>
    </row>
    <row r="323" spans="1:7">
      <c r="A323" s="49" t="s">
        <v>368</v>
      </c>
      <c r="B323" s="49" t="s">
        <v>26</v>
      </c>
      <c r="C323" s="49" t="s">
        <v>1</v>
      </c>
      <c r="D323" s="49" t="s">
        <v>274</v>
      </c>
      <c r="E323" s="49" t="s">
        <v>85</v>
      </c>
      <c r="F323" s="50">
        <v>29965.3310546875</v>
      </c>
      <c r="G323" s="52">
        <v>286885.6015625</v>
      </c>
    </row>
    <row r="324" spans="1:7">
      <c r="A324" s="49" t="s">
        <v>368</v>
      </c>
      <c r="B324" s="49" t="s">
        <v>26</v>
      </c>
      <c r="C324" s="49" t="s">
        <v>1</v>
      </c>
      <c r="D324" s="49" t="s">
        <v>280</v>
      </c>
      <c r="E324" s="49" t="s">
        <v>29</v>
      </c>
      <c r="F324" s="50">
        <v>863.6500244140625</v>
      </c>
      <c r="G324" s="52">
        <v>2746.25</v>
      </c>
    </row>
    <row r="325" spans="1:7">
      <c r="A325" s="49" t="s">
        <v>368</v>
      </c>
      <c r="B325" s="49" t="s">
        <v>26</v>
      </c>
      <c r="C325" s="49" t="s">
        <v>1</v>
      </c>
      <c r="D325" s="49" t="s">
        <v>267</v>
      </c>
      <c r="E325" s="49" t="s">
        <v>50</v>
      </c>
      <c r="F325" s="50">
        <v>305141.8828125</v>
      </c>
      <c r="G325" s="52">
        <v>290349.90625</v>
      </c>
    </row>
    <row r="326" spans="1:7">
      <c r="A326" s="49" t="s">
        <v>368</v>
      </c>
      <c r="B326" s="49" t="s">
        <v>26</v>
      </c>
      <c r="C326" s="49" t="s">
        <v>1</v>
      </c>
      <c r="D326" s="49" t="s">
        <v>267</v>
      </c>
      <c r="E326" s="49" t="s">
        <v>66</v>
      </c>
      <c r="F326" s="50">
        <v>20672.400390625</v>
      </c>
      <c r="G326" s="52">
        <v>8276.51953125</v>
      </c>
    </row>
    <row r="327" spans="1:7">
      <c r="A327" s="49" t="s">
        <v>367</v>
      </c>
      <c r="B327" s="49" t="s">
        <v>26</v>
      </c>
      <c r="C327" s="49" t="s">
        <v>1</v>
      </c>
      <c r="D327" s="49" t="s">
        <v>267</v>
      </c>
      <c r="E327" s="49" t="s">
        <v>29</v>
      </c>
      <c r="F327" s="50">
        <v>1570.7699584960937</v>
      </c>
      <c r="G327" s="52">
        <v>3796.0599365234375</v>
      </c>
    </row>
    <row r="328" spans="1:7">
      <c r="A328" s="49" t="s">
        <v>368</v>
      </c>
      <c r="B328" s="49" t="s">
        <v>26</v>
      </c>
      <c r="C328" s="49" t="s">
        <v>1</v>
      </c>
      <c r="D328" s="49" t="s">
        <v>267</v>
      </c>
      <c r="E328" s="49" t="s">
        <v>52</v>
      </c>
      <c r="F328" s="50">
        <v>5841.7601776123047</v>
      </c>
      <c r="G328" s="52">
        <v>82991.78125</v>
      </c>
    </row>
    <row r="329" spans="1:7">
      <c r="A329" s="49" t="s">
        <v>367</v>
      </c>
      <c r="B329" s="49" t="s">
        <v>26</v>
      </c>
      <c r="C329" s="49" t="s">
        <v>1</v>
      </c>
      <c r="D329" s="49" t="s">
        <v>267</v>
      </c>
      <c r="E329" s="49" t="s">
        <v>135</v>
      </c>
      <c r="F329" s="50">
        <v>64530.041015625</v>
      </c>
      <c r="G329" s="52">
        <v>52032.751953125</v>
      </c>
    </row>
    <row r="330" spans="1:7">
      <c r="A330" s="49" t="s">
        <v>368</v>
      </c>
      <c r="B330" s="49" t="s">
        <v>26</v>
      </c>
      <c r="C330" s="49" t="s">
        <v>1</v>
      </c>
      <c r="D330" s="49" t="s">
        <v>267</v>
      </c>
      <c r="E330" s="49" t="s">
        <v>117</v>
      </c>
      <c r="F330" s="50">
        <v>800550.53125</v>
      </c>
      <c r="G330" s="52">
        <v>557189.71875</v>
      </c>
    </row>
    <row r="331" spans="1:7" ht="15.75" thickBot="1">
      <c r="A331" s="37" t="s">
        <v>368</v>
      </c>
      <c r="B331" s="38"/>
      <c r="C331" s="38"/>
      <c r="D331" s="38"/>
      <c r="E331" s="38"/>
      <c r="F331" s="39">
        <f>SUM(F298:F330)</f>
        <v>4820550.9222564697</v>
      </c>
      <c r="G331" s="39">
        <f>SUM(G298:G330)</f>
        <v>9055848.3385009766</v>
      </c>
    </row>
    <row r="332" spans="1:7" ht="16.5" thickBot="1">
      <c r="A332" s="22" t="s">
        <v>0</v>
      </c>
      <c r="B332" s="22"/>
      <c r="C332" s="22"/>
      <c r="D332" s="22"/>
      <c r="E332" s="22"/>
      <c r="F332" s="23">
        <f>SUM(F331,F297,F256,F222,F169,F109,F64)</f>
        <v>39868630.792856216</v>
      </c>
      <c r="G332" s="23">
        <f>SUM(G331,G297,G256,G222,G169,G109,G64)</f>
        <v>92248622.319244385</v>
      </c>
    </row>
  </sheetData>
  <sortState ref="A13:I287">
    <sortCondition ref="A13:A287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4803149606299202" bottom="0.74803149606299202" header="0.31496062992126" footer="0.31496062992126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2"/>
  <sheetViews>
    <sheetView topLeftCell="A157" workbookViewId="0">
      <selection activeCell="G166" sqref="G166"/>
    </sheetView>
  </sheetViews>
  <sheetFormatPr baseColWidth="10" defaultColWidth="54.140625" defaultRowHeight="15"/>
  <cols>
    <col min="1" max="1" width="12.28515625" customWidth="1"/>
    <col min="2" max="2" width="11.140625" bestFit="1" customWidth="1"/>
    <col min="3" max="3" width="12" bestFit="1" customWidth="1"/>
    <col min="4" max="4" width="23.5703125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1" spans="1:7">
      <c r="A1" s="14"/>
    </row>
    <row r="6" spans="1:7">
      <c r="A6" s="57" t="s">
        <v>18</v>
      </c>
      <c r="B6" s="57"/>
      <c r="C6" s="57"/>
      <c r="D6" s="57"/>
      <c r="E6" s="57"/>
      <c r="F6" s="57"/>
      <c r="G6" s="57"/>
    </row>
    <row r="7" spans="1:7" ht="23.25">
      <c r="A7" s="58" t="s">
        <v>19</v>
      </c>
      <c r="B7" s="58"/>
      <c r="C7" s="58"/>
      <c r="D7" s="58"/>
      <c r="E7" s="58"/>
      <c r="F7" s="58"/>
      <c r="G7" s="58"/>
    </row>
    <row r="8" spans="1:7" ht="22.5">
      <c r="A8" s="59" t="s">
        <v>20</v>
      </c>
      <c r="B8" s="59"/>
      <c r="C8" s="59"/>
      <c r="D8" s="59"/>
      <c r="E8" s="59"/>
      <c r="F8" s="59"/>
      <c r="G8" s="59"/>
    </row>
    <row r="9" spans="1:7" ht="20.25" thickBot="1">
      <c r="A9" s="64" t="str">
        <f>Consolidado!B9</f>
        <v>“Año del Fomento de la Vivienda”</v>
      </c>
      <c r="B9" s="64"/>
      <c r="C9" s="64"/>
      <c r="D9" s="64"/>
      <c r="E9" s="64"/>
      <c r="F9" s="64"/>
      <c r="G9" s="64"/>
    </row>
    <row r="10" spans="1:7" ht="15.75" thickBot="1">
      <c r="A10" s="61" t="s">
        <v>293</v>
      </c>
      <c r="B10" s="62"/>
      <c r="C10" s="62"/>
      <c r="D10" s="62"/>
      <c r="E10" s="62"/>
      <c r="F10" s="62"/>
      <c r="G10" s="6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49" t="s">
        <v>25</v>
      </c>
      <c r="B12" s="49" t="s">
        <v>91</v>
      </c>
      <c r="C12" s="49" t="s">
        <v>27</v>
      </c>
      <c r="D12" s="49" t="s">
        <v>96</v>
      </c>
      <c r="E12" s="49" t="s">
        <v>29</v>
      </c>
      <c r="F12" s="50">
        <v>291982.47064208984</v>
      </c>
      <c r="G12" s="52">
        <v>714102.16613769531</v>
      </c>
    </row>
    <row r="13" spans="1:7">
      <c r="A13" s="49" t="s">
        <v>25</v>
      </c>
      <c r="B13" s="49" t="s">
        <v>91</v>
      </c>
      <c r="C13" s="49" t="s">
        <v>27</v>
      </c>
      <c r="D13" s="49" t="s">
        <v>31</v>
      </c>
      <c r="E13" s="49" t="s">
        <v>29</v>
      </c>
      <c r="F13" s="50">
        <v>121103.34851074219</v>
      </c>
      <c r="G13" s="52">
        <v>296315.08441162109</v>
      </c>
    </row>
    <row r="14" spans="1:7">
      <c r="A14" s="49" t="s">
        <v>25</v>
      </c>
      <c r="B14" s="49" t="s">
        <v>91</v>
      </c>
      <c r="C14" s="49" t="s">
        <v>27</v>
      </c>
      <c r="D14" s="49" t="s">
        <v>32</v>
      </c>
      <c r="E14" s="49" t="s">
        <v>66</v>
      </c>
      <c r="F14" s="50">
        <v>49894.849609375</v>
      </c>
      <c r="G14" s="52">
        <v>173117.734375</v>
      </c>
    </row>
    <row r="15" spans="1:7">
      <c r="A15" s="49" t="s">
        <v>25</v>
      </c>
      <c r="B15" s="49" t="s">
        <v>91</v>
      </c>
      <c r="C15" s="49" t="s">
        <v>27</v>
      </c>
      <c r="D15" s="49" t="s">
        <v>32</v>
      </c>
      <c r="E15" s="49" t="s">
        <v>29</v>
      </c>
      <c r="F15" s="50">
        <v>7058.1500091552734</v>
      </c>
      <c r="G15" s="52">
        <v>26149.2001953125</v>
      </c>
    </row>
    <row r="16" spans="1:7">
      <c r="A16" s="49" t="s">
        <v>25</v>
      </c>
      <c r="B16" s="49" t="s">
        <v>91</v>
      </c>
      <c r="C16" s="49" t="s">
        <v>27</v>
      </c>
      <c r="D16" s="49" t="s">
        <v>94</v>
      </c>
      <c r="E16" s="49" t="s">
        <v>29</v>
      </c>
      <c r="F16" s="50">
        <v>49532.76953125</v>
      </c>
      <c r="G16" s="52">
        <v>42022.419921875</v>
      </c>
    </row>
    <row r="17" spans="1:7">
      <c r="A17" s="49" t="s">
        <v>25</v>
      </c>
      <c r="B17" s="49" t="s">
        <v>91</v>
      </c>
      <c r="C17" s="49" t="s">
        <v>27</v>
      </c>
      <c r="D17" s="49" t="s">
        <v>288</v>
      </c>
      <c r="E17" s="49" t="s">
        <v>29</v>
      </c>
      <c r="F17" s="50">
        <v>34.020000457763672</v>
      </c>
      <c r="G17" s="52">
        <v>536.25</v>
      </c>
    </row>
    <row r="18" spans="1:7">
      <c r="A18" s="49" t="s">
        <v>25</v>
      </c>
      <c r="B18" s="49" t="s">
        <v>91</v>
      </c>
      <c r="C18" s="49" t="s">
        <v>27</v>
      </c>
      <c r="D18" s="49" t="s">
        <v>35</v>
      </c>
      <c r="E18" s="49" t="s">
        <v>66</v>
      </c>
      <c r="F18" s="50">
        <v>406.09998536109924</v>
      </c>
      <c r="G18" s="52">
        <v>1757.350040435791</v>
      </c>
    </row>
    <row r="19" spans="1:7">
      <c r="A19" s="49" t="s">
        <v>25</v>
      </c>
      <c r="B19" s="49" t="s">
        <v>91</v>
      </c>
      <c r="C19" s="49" t="s">
        <v>27</v>
      </c>
      <c r="D19" s="49" t="s">
        <v>35</v>
      </c>
      <c r="E19" s="49" t="s">
        <v>29</v>
      </c>
      <c r="F19" s="50">
        <v>129162.80938720703</v>
      </c>
      <c r="G19" s="52">
        <v>341702.072265625</v>
      </c>
    </row>
    <row r="20" spans="1:7">
      <c r="A20" s="49" t="s">
        <v>25</v>
      </c>
      <c r="B20" s="49" t="s">
        <v>91</v>
      </c>
      <c r="C20" s="49" t="s">
        <v>27</v>
      </c>
      <c r="D20" s="49" t="s">
        <v>37</v>
      </c>
      <c r="E20" s="49" t="s">
        <v>59</v>
      </c>
      <c r="F20" s="50">
        <v>26253.810546875</v>
      </c>
      <c r="G20" s="52">
        <v>76562.28125</v>
      </c>
    </row>
    <row r="21" spans="1:7">
      <c r="A21" s="49" t="s">
        <v>25</v>
      </c>
      <c r="B21" s="49" t="s">
        <v>91</v>
      </c>
      <c r="C21" s="49" t="s">
        <v>27</v>
      </c>
      <c r="D21" s="49" t="s">
        <v>37</v>
      </c>
      <c r="E21" s="49" t="s">
        <v>29</v>
      </c>
      <c r="F21" s="50">
        <v>8840.699951171875</v>
      </c>
      <c r="G21" s="52">
        <v>95919.8671875</v>
      </c>
    </row>
    <row r="22" spans="1:7">
      <c r="A22" s="49" t="s">
        <v>25</v>
      </c>
      <c r="B22" s="49" t="s">
        <v>91</v>
      </c>
      <c r="C22" s="49" t="s">
        <v>27</v>
      </c>
      <c r="D22" s="49" t="s">
        <v>92</v>
      </c>
      <c r="E22" s="49" t="s">
        <v>59</v>
      </c>
      <c r="F22" s="50">
        <v>25121.099609375</v>
      </c>
      <c r="G22" s="52">
        <v>42260</v>
      </c>
    </row>
    <row r="23" spans="1:7">
      <c r="A23" s="49" t="s">
        <v>25</v>
      </c>
      <c r="B23" s="49" t="s">
        <v>91</v>
      </c>
      <c r="C23" s="49" t="s">
        <v>27</v>
      </c>
      <c r="D23" s="49" t="s">
        <v>92</v>
      </c>
      <c r="E23" s="49" t="s">
        <v>29</v>
      </c>
      <c r="F23" s="50">
        <v>51313.761016845703</v>
      </c>
      <c r="G23" s="52">
        <v>126127.14013671875</v>
      </c>
    </row>
    <row r="24" spans="1:7">
      <c r="A24" s="49" t="s">
        <v>25</v>
      </c>
      <c r="B24" s="49" t="s">
        <v>91</v>
      </c>
      <c r="C24" s="49" t="s">
        <v>27</v>
      </c>
      <c r="D24" s="49" t="s">
        <v>97</v>
      </c>
      <c r="E24" s="49" t="s">
        <v>29</v>
      </c>
      <c r="F24" s="50">
        <v>49878.419921875</v>
      </c>
      <c r="G24" s="52">
        <v>76648.98828125</v>
      </c>
    </row>
    <row r="25" spans="1:7">
      <c r="A25" s="49" t="s">
        <v>25</v>
      </c>
      <c r="B25" s="49" t="s">
        <v>91</v>
      </c>
      <c r="C25" s="49" t="s">
        <v>27</v>
      </c>
      <c r="D25" s="49" t="s">
        <v>99</v>
      </c>
      <c r="E25" s="49" t="s">
        <v>29</v>
      </c>
      <c r="F25" s="50">
        <v>77109.420363783836</v>
      </c>
      <c r="G25" s="52">
        <v>84507.789177179337</v>
      </c>
    </row>
    <row r="26" spans="1:7">
      <c r="A26" s="49" t="s">
        <v>25</v>
      </c>
      <c r="B26" s="49" t="s">
        <v>91</v>
      </c>
      <c r="C26" s="49" t="s">
        <v>27</v>
      </c>
      <c r="D26" s="49" t="s">
        <v>202</v>
      </c>
      <c r="E26" s="49" t="s">
        <v>29</v>
      </c>
      <c r="F26" s="50">
        <v>32398.25</v>
      </c>
      <c r="G26" s="52">
        <v>155155</v>
      </c>
    </row>
    <row r="27" spans="1:7">
      <c r="A27" s="49" t="s">
        <v>25</v>
      </c>
      <c r="B27" s="49" t="s">
        <v>91</v>
      </c>
      <c r="C27" s="49" t="s">
        <v>27</v>
      </c>
      <c r="D27" s="49" t="s">
        <v>100</v>
      </c>
      <c r="E27" s="49" t="s">
        <v>29</v>
      </c>
      <c r="F27" s="50">
        <v>240988.9501953125</v>
      </c>
      <c r="G27" s="52">
        <v>518332.35925292969</v>
      </c>
    </row>
    <row r="28" spans="1:7">
      <c r="A28" s="49" t="s">
        <v>25</v>
      </c>
      <c r="B28" s="49" t="s">
        <v>91</v>
      </c>
      <c r="C28" s="49" t="s">
        <v>27</v>
      </c>
      <c r="D28" s="49" t="s">
        <v>180</v>
      </c>
      <c r="E28" s="49" t="s">
        <v>29</v>
      </c>
      <c r="F28" s="50">
        <v>24481.509765625</v>
      </c>
      <c r="G28" s="52">
        <v>54272.37109375</v>
      </c>
    </row>
    <row r="29" spans="1:7">
      <c r="A29" s="49" t="s">
        <v>25</v>
      </c>
      <c r="B29" s="49" t="s">
        <v>91</v>
      </c>
      <c r="C29" s="49" t="s">
        <v>27</v>
      </c>
      <c r="D29" s="49" t="s">
        <v>101</v>
      </c>
      <c r="E29" s="49" t="s">
        <v>29</v>
      </c>
      <c r="F29" s="50">
        <v>13.609999656677246</v>
      </c>
      <c r="G29" s="52">
        <v>38.700000762939453</v>
      </c>
    </row>
    <row r="30" spans="1:7">
      <c r="A30" s="49" t="s">
        <v>25</v>
      </c>
      <c r="B30" s="49" t="s">
        <v>91</v>
      </c>
      <c r="C30" s="49" t="s">
        <v>27</v>
      </c>
      <c r="D30" s="49" t="s">
        <v>102</v>
      </c>
      <c r="E30" s="49" t="s">
        <v>87</v>
      </c>
      <c r="F30" s="50">
        <v>24952.810546875</v>
      </c>
      <c r="G30" s="52">
        <v>71014.203125</v>
      </c>
    </row>
    <row r="31" spans="1:7">
      <c r="A31" s="49" t="s">
        <v>25</v>
      </c>
      <c r="B31" s="49" t="s">
        <v>91</v>
      </c>
      <c r="C31" s="49" t="s">
        <v>27</v>
      </c>
      <c r="D31" s="49" t="s">
        <v>102</v>
      </c>
      <c r="E31" s="49" t="s">
        <v>29</v>
      </c>
      <c r="F31" s="50">
        <v>17496.9501953125</v>
      </c>
      <c r="G31" s="52">
        <v>93627.60977935791</v>
      </c>
    </row>
    <row r="32" spans="1:7">
      <c r="A32" s="49" t="s">
        <v>25</v>
      </c>
      <c r="B32" s="49" t="s">
        <v>91</v>
      </c>
      <c r="C32" s="49" t="s">
        <v>27</v>
      </c>
      <c r="D32" s="49" t="s">
        <v>103</v>
      </c>
      <c r="E32" s="49" t="s">
        <v>29</v>
      </c>
      <c r="F32" s="50">
        <v>1360.7900085449219</v>
      </c>
      <c r="G32" s="52">
        <v>3811</v>
      </c>
    </row>
    <row r="33" spans="1:7">
      <c r="A33" s="49" t="s">
        <v>25</v>
      </c>
      <c r="B33" s="49" t="s">
        <v>91</v>
      </c>
      <c r="C33" s="49" t="s">
        <v>27</v>
      </c>
      <c r="D33" s="49" t="s">
        <v>130</v>
      </c>
      <c r="E33" s="49" t="s">
        <v>87</v>
      </c>
      <c r="F33" s="50">
        <v>24929.990234375</v>
      </c>
      <c r="G33" s="52">
        <v>15388.990234375</v>
      </c>
    </row>
    <row r="34" spans="1:7" ht="15.75" thickBot="1">
      <c r="A34" s="37" t="s">
        <v>25</v>
      </c>
      <c r="B34" s="38"/>
      <c r="C34" s="38"/>
      <c r="D34" s="38"/>
      <c r="E34" s="38"/>
      <c r="F34" s="38">
        <f>SUM(F12:F33)</f>
        <v>1254314.5900312662</v>
      </c>
      <c r="G34" s="39">
        <f>SUM(G12:G33)</f>
        <v>3009368.5768663883</v>
      </c>
    </row>
    <row r="35" spans="1:7">
      <c r="A35" s="49" t="s">
        <v>176</v>
      </c>
      <c r="B35" s="49" t="s">
        <v>91</v>
      </c>
      <c r="C35" s="49" t="s">
        <v>27</v>
      </c>
      <c r="D35" s="49" t="s">
        <v>96</v>
      </c>
      <c r="E35" s="49" t="s">
        <v>29</v>
      </c>
      <c r="F35" s="50">
        <v>602710.39929199219</v>
      </c>
      <c r="G35" s="52">
        <v>1463277.267578125</v>
      </c>
    </row>
    <row r="36" spans="1:7">
      <c r="A36" s="49" t="s">
        <v>176</v>
      </c>
      <c r="B36" s="49" t="s">
        <v>91</v>
      </c>
      <c r="C36" s="49" t="s">
        <v>27</v>
      </c>
      <c r="D36" s="49" t="s">
        <v>31</v>
      </c>
      <c r="E36" s="49" t="s">
        <v>29</v>
      </c>
      <c r="F36" s="50">
        <v>251213.43995285034</v>
      </c>
      <c r="G36" s="52">
        <v>1091675.0964355469</v>
      </c>
    </row>
    <row r="37" spans="1:7">
      <c r="A37" s="49" t="s">
        <v>176</v>
      </c>
      <c r="B37" s="49" t="s">
        <v>91</v>
      </c>
      <c r="C37" s="49" t="s">
        <v>27</v>
      </c>
      <c r="D37" s="49" t="s">
        <v>32</v>
      </c>
      <c r="E37" s="49" t="s">
        <v>29</v>
      </c>
      <c r="F37" s="50">
        <v>147601.3798828125</v>
      </c>
      <c r="G37" s="52">
        <v>338383.31982421875</v>
      </c>
    </row>
    <row r="38" spans="1:7">
      <c r="A38" s="49" t="s">
        <v>176</v>
      </c>
      <c r="B38" s="49" t="s">
        <v>91</v>
      </c>
      <c r="C38" s="49" t="s">
        <v>27</v>
      </c>
      <c r="D38" s="49" t="s">
        <v>33</v>
      </c>
      <c r="E38" s="49" t="s">
        <v>29</v>
      </c>
      <c r="F38" s="50">
        <v>414.55999755859375</v>
      </c>
      <c r="G38" s="52">
        <v>1180.5999755859375</v>
      </c>
    </row>
    <row r="39" spans="1:7">
      <c r="A39" s="49" t="s">
        <v>176</v>
      </c>
      <c r="B39" s="49" t="s">
        <v>91</v>
      </c>
      <c r="C39" s="49" t="s">
        <v>27</v>
      </c>
      <c r="D39" s="49" t="s">
        <v>94</v>
      </c>
      <c r="E39" s="49" t="s">
        <v>29</v>
      </c>
      <c r="F39" s="50">
        <v>233191.173828125</v>
      </c>
      <c r="G39" s="52">
        <v>125754.509765625</v>
      </c>
    </row>
    <row r="40" spans="1:7">
      <c r="A40" s="49" t="s">
        <v>176</v>
      </c>
      <c r="B40" s="49" t="s">
        <v>91</v>
      </c>
      <c r="C40" s="49" t="s">
        <v>27</v>
      </c>
      <c r="D40" s="49" t="s">
        <v>35</v>
      </c>
      <c r="E40" s="49" t="s">
        <v>29</v>
      </c>
      <c r="F40" s="50">
        <v>97394.19921875</v>
      </c>
      <c r="G40" s="52">
        <v>246971.48828125</v>
      </c>
    </row>
    <row r="41" spans="1:7">
      <c r="A41" s="49" t="s">
        <v>176</v>
      </c>
      <c r="B41" s="49" t="s">
        <v>91</v>
      </c>
      <c r="C41" s="49" t="s">
        <v>27</v>
      </c>
      <c r="D41" s="49" t="s">
        <v>37</v>
      </c>
      <c r="E41" s="49" t="s">
        <v>29</v>
      </c>
      <c r="F41" s="50">
        <v>24494.23046875</v>
      </c>
      <c r="G41" s="52">
        <v>54000</v>
      </c>
    </row>
    <row r="42" spans="1:7">
      <c r="A42" s="49" t="s">
        <v>176</v>
      </c>
      <c r="B42" s="49" t="s">
        <v>91</v>
      </c>
      <c r="C42" s="49" t="s">
        <v>27</v>
      </c>
      <c r="D42" s="49" t="s">
        <v>28</v>
      </c>
      <c r="E42" s="49" t="s">
        <v>29</v>
      </c>
      <c r="F42" s="50">
        <v>123802.56640625</v>
      </c>
      <c r="G42" s="52">
        <v>253193.8828125</v>
      </c>
    </row>
    <row r="43" spans="1:7">
      <c r="A43" s="49" t="s">
        <v>176</v>
      </c>
      <c r="B43" s="49" t="s">
        <v>91</v>
      </c>
      <c r="C43" s="49" t="s">
        <v>27</v>
      </c>
      <c r="D43" s="49" t="s">
        <v>97</v>
      </c>
      <c r="E43" s="49" t="s">
        <v>29</v>
      </c>
      <c r="F43" s="50">
        <v>151924.77000045776</v>
      </c>
      <c r="G43" s="52">
        <v>312419.728515625</v>
      </c>
    </row>
    <row r="44" spans="1:7">
      <c r="A44" s="49" t="s">
        <v>176</v>
      </c>
      <c r="B44" s="49" t="s">
        <v>91</v>
      </c>
      <c r="C44" s="49" t="s">
        <v>27</v>
      </c>
      <c r="D44" s="49" t="s">
        <v>99</v>
      </c>
      <c r="E44" s="49" t="s">
        <v>29</v>
      </c>
      <c r="F44" s="50">
        <v>218500.86367797852</v>
      </c>
      <c r="G44" s="52">
        <v>316106.8662109375</v>
      </c>
    </row>
    <row r="45" spans="1:7">
      <c r="A45" s="49" t="s">
        <v>176</v>
      </c>
      <c r="B45" s="49" t="s">
        <v>91</v>
      </c>
      <c r="C45" s="49" t="s">
        <v>27</v>
      </c>
      <c r="D45" s="49" t="s">
        <v>104</v>
      </c>
      <c r="E45" s="49" t="s">
        <v>29</v>
      </c>
      <c r="F45" s="50">
        <v>375.1199951171875</v>
      </c>
      <c r="G45" s="52">
        <v>867</v>
      </c>
    </row>
    <row r="46" spans="1:7">
      <c r="A46" s="49" t="s">
        <v>176</v>
      </c>
      <c r="B46" s="49" t="s">
        <v>91</v>
      </c>
      <c r="C46" s="49" t="s">
        <v>27</v>
      </c>
      <c r="D46" s="49" t="s">
        <v>202</v>
      </c>
      <c r="E46" s="49" t="s">
        <v>29</v>
      </c>
      <c r="F46" s="50">
        <v>32432.1796875</v>
      </c>
      <c r="G46" s="52">
        <v>153010</v>
      </c>
    </row>
    <row r="47" spans="1:7">
      <c r="A47" s="49" t="s">
        <v>176</v>
      </c>
      <c r="B47" s="49" t="s">
        <v>91</v>
      </c>
      <c r="C47" s="49" t="s">
        <v>27</v>
      </c>
      <c r="D47" s="49" t="s">
        <v>100</v>
      </c>
      <c r="E47" s="49" t="s">
        <v>29</v>
      </c>
      <c r="F47" s="50">
        <v>328820.5908203125</v>
      </c>
      <c r="G47" s="52">
        <v>624283.611328125</v>
      </c>
    </row>
    <row r="48" spans="1:7">
      <c r="A48" s="49" t="s">
        <v>176</v>
      </c>
      <c r="B48" s="49" t="s">
        <v>91</v>
      </c>
      <c r="C48" s="49" t="s">
        <v>27</v>
      </c>
      <c r="D48" s="49" t="s">
        <v>180</v>
      </c>
      <c r="E48" s="49" t="s">
        <v>29</v>
      </c>
      <c r="F48" s="50">
        <v>51786.170166015625</v>
      </c>
      <c r="G48" s="52">
        <v>126640.0078125</v>
      </c>
    </row>
    <row r="49" spans="1:7">
      <c r="A49" s="49" t="s">
        <v>176</v>
      </c>
      <c r="B49" s="49" t="s">
        <v>91</v>
      </c>
      <c r="C49" s="49" t="s">
        <v>27</v>
      </c>
      <c r="D49" s="49" t="s">
        <v>102</v>
      </c>
      <c r="E49" s="49" t="s">
        <v>66</v>
      </c>
      <c r="F49" s="50">
        <v>7109.0400390625</v>
      </c>
      <c r="G49" s="52">
        <v>20730.599609375</v>
      </c>
    </row>
    <row r="50" spans="1:7">
      <c r="A50" s="49" t="s">
        <v>176</v>
      </c>
      <c r="B50" s="49" t="s">
        <v>91</v>
      </c>
      <c r="C50" s="49" t="s">
        <v>27</v>
      </c>
      <c r="D50" s="49" t="s">
        <v>102</v>
      </c>
      <c r="E50" s="49" t="s">
        <v>29</v>
      </c>
      <c r="F50" s="50">
        <v>57652.860466957092</v>
      </c>
      <c r="G50" s="52">
        <v>313396.60009765625</v>
      </c>
    </row>
    <row r="51" spans="1:7">
      <c r="A51" s="49" t="s">
        <v>176</v>
      </c>
      <c r="B51" s="49" t="s">
        <v>91</v>
      </c>
      <c r="C51" s="49" t="s">
        <v>27</v>
      </c>
      <c r="D51" s="49" t="s">
        <v>39</v>
      </c>
      <c r="E51" s="49" t="s">
        <v>29</v>
      </c>
      <c r="F51" s="50">
        <v>241802.6650390625</v>
      </c>
      <c r="G51" s="52">
        <v>315396.359375</v>
      </c>
    </row>
    <row r="52" spans="1:7">
      <c r="A52" s="49" t="s">
        <v>176</v>
      </c>
      <c r="B52" s="49" t="s">
        <v>91</v>
      </c>
      <c r="C52" s="49" t="s">
        <v>27</v>
      </c>
      <c r="D52" s="49" t="s">
        <v>203</v>
      </c>
      <c r="E52" s="49" t="s">
        <v>29</v>
      </c>
      <c r="F52" s="50">
        <v>9579.9599609375</v>
      </c>
      <c r="G52" s="52">
        <v>44160</v>
      </c>
    </row>
    <row r="53" spans="1:7" ht="15.75" thickBot="1">
      <c r="A53" s="37" t="s">
        <v>176</v>
      </c>
      <c r="B53" s="38"/>
      <c r="C53" s="38"/>
      <c r="D53" s="38"/>
      <c r="E53" s="38"/>
      <c r="F53" s="38">
        <f>SUM(F35:F52)</f>
        <v>2580806.1689004898</v>
      </c>
      <c r="G53" s="39">
        <f>SUM(G35:G52)</f>
        <v>5801446.9376220703</v>
      </c>
    </row>
    <row r="54" spans="1:7">
      <c r="A54" s="49" t="s">
        <v>197</v>
      </c>
      <c r="B54" s="49" t="s">
        <v>91</v>
      </c>
      <c r="C54" s="49" t="s">
        <v>27</v>
      </c>
      <c r="D54" s="49" t="s">
        <v>96</v>
      </c>
      <c r="E54" s="49" t="s">
        <v>87</v>
      </c>
      <c r="F54" s="50">
        <v>24938.25</v>
      </c>
      <c r="G54" s="52">
        <v>66974.296875</v>
      </c>
    </row>
    <row r="55" spans="1:7">
      <c r="A55" s="49" t="s">
        <v>197</v>
      </c>
      <c r="B55" s="49" t="s">
        <v>91</v>
      </c>
      <c r="C55" s="49" t="s">
        <v>27</v>
      </c>
      <c r="D55" s="49" t="s">
        <v>96</v>
      </c>
      <c r="E55" s="49" t="s">
        <v>29</v>
      </c>
      <c r="F55" s="50">
        <v>507998.85546875</v>
      </c>
      <c r="G55" s="52">
        <v>1236242.970703125</v>
      </c>
    </row>
    <row r="56" spans="1:7">
      <c r="A56" s="49" t="s">
        <v>197</v>
      </c>
      <c r="B56" s="49" t="s">
        <v>91</v>
      </c>
      <c r="C56" s="49" t="s">
        <v>27</v>
      </c>
      <c r="D56" s="49" t="s">
        <v>201</v>
      </c>
      <c r="E56" s="49" t="s">
        <v>66</v>
      </c>
      <c r="F56" s="50">
        <v>267.94000244140625</v>
      </c>
      <c r="G56" s="52">
        <v>3440.9599609375</v>
      </c>
    </row>
    <row r="57" spans="1:7">
      <c r="A57" s="49" t="s">
        <v>197</v>
      </c>
      <c r="B57" s="49" t="s">
        <v>91</v>
      </c>
      <c r="C57" s="49" t="s">
        <v>27</v>
      </c>
      <c r="D57" s="49" t="s">
        <v>31</v>
      </c>
      <c r="E57" s="49" t="s">
        <v>29</v>
      </c>
      <c r="F57" s="50">
        <v>247524.9595708847</v>
      </c>
      <c r="G57" s="52">
        <v>607284.1103515625</v>
      </c>
    </row>
    <row r="58" spans="1:7">
      <c r="A58" s="49" t="s">
        <v>197</v>
      </c>
      <c r="B58" s="49" t="s">
        <v>91</v>
      </c>
      <c r="C58" s="49" t="s">
        <v>27</v>
      </c>
      <c r="D58" s="49" t="s">
        <v>32</v>
      </c>
      <c r="E58" s="49" t="s">
        <v>29</v>
      </c>
      <c r="F58" s="50">
        <v>114104.05992126465</v>
      </c>
      <c r="G58" s="52">
        <v>235077.11376953125</v>
      </c>
    </row>
    <row r="59" spans="1:7">
      <c r="A59" s="49" t="s">
        <v>197</v>
      </c>
      <c r="B59" s="49" t="s">
        <v>91</v>
      </c>
      <c r="C59" s="49" t="s">
        <v>27</v>
      </c>
      <c r="D59" s="49" t="s">
        <v>33</v>
      </c>
      <c r="E59" s="49" t="s">
        <v>29</v>
      </c>
      <c r="F59" s="50">
        <v>49112.089996337891</v>
      </c>
      <c r="G59" s="52">
        <v>160603.32922363281</v>
      </c>
    </row>
    <row r="60" spans="1:7">
      <c r="A60" s="49" t="s">
        <v>197</v>
      </c>
      <c r="B60" s="49" t="s">
        <v>91</v>
      </c>
      <c r="C60" s="49" t="s">
        <v>27</v>
      </c>
      <c r="D60" s="49" t="s">
        <v>94</v>
      </c>
      <c r="E60" s="49" t="s">
        <v>29</v>
      </c>
      <c r="F60" s="50">
        <v>114790.4921875</v>
      </c>
      <c r="G60" s="52">
        <v>101953.599609375</v>
      </c>
    </row>
    <row r="61" spans="1:7">
      <c r="A61" s="49" t="s">
        <v>197</v>
      </c>
      <c r="B61" s="49" t="s">
        <v>91</v>
      </c>
      <c r="C61" s="49" t="s">
        <v>27</v>
      </c>
      <c r="D61" s="49" t="s">
        <v>230</v>
      </c>
      <c r="E61" s="49" t="s">
        <v>87</v>
      </c>
      <c r="F61" s="50">
        <v>25012.689453125</v>
      </c>
      <c r="G61" s="52">
        <v>15472.3203125</v>
      </c>
    </row>
    <row r="62" spans="1:7">
      <c r="A62" s="49" t="s">
        <v>197</v>
      </c>
      <c r="B62" s="49" t="s">
        <v>91</v>
      </c>
      <c r="C62" s="49" t="s">
        <v>27</v>
      </c>
      <c r="D62" s="49" t="s">
        <v>230</v>
      </c>
      <c r="E62" s="49" t="s">
        <v>29</v>
      </c>
      <c r="F62" s="50">
        <v>26535.41015625</v>
      </c>
      <c r="G62" s="52">
        <v>108000</v>
      </c>
    </row>
    <row r="63" spans="1:7">
      <c r="A63" s="49" t="s">
        <v>197</v>
      </c>
      <c r="B63" s="49" t="s">
        <v>91</v>
      </c>
      <c r="C63" s="49" t="s">
        <v>27</v>
      </c>
      <c r="D63" s="49" t="s">
        <v>35</v>
      </c>
      <c r="E63" s="49" t="s">
        <v>29</v>
      </c>
      <c r="F63" s="50">
        <v>131459.81896972656</v>
      </c>
      <c r="G63" s="52">
        <v>321684.291015625</v>
      </c>
    </row>
    <row r="64" spans="1:7">
      <c r="A64" s="49" t="s">
        <v>197</v>
      </c>
      <c r="B64" s="49" t="s">
        <v>91</v>
      </c>
      <c r="C64" s="49" t="s">
        <v>27</v>
      </c>
      <c r="D64" s="49" t="s">
        <v>92</v>
      </c>
      <c r="E64" s="49" t="s">
        <v>29</v>
      </c>
      <c r="F64" s="50">
        <v>1097.7000045776367</v>
      </c>
      <c r="G64" s="52">
        <v>2621.9600524902344</v>
      </c>
    </row>
    <row r="65" spans="1:7">
      <c r="A65" s="49" t="s">
        <v>197</v>
      </c>
      <c r="B65" s="49" t="s">
        <v>91</v>
      </c>
      <c r="C65" s="49" t="s">
        <v>27</v>
      </c>
      <c r="D65" s="49" t="s">
        <v>97</v>
      </c>
      <c r="E65" s="49" t="s">
        <v>29</v>
      </c>
      <c r="F65" s="50">
        <v>165773.4296875</v>
      </c>
      <c r="G65" s="52">
        <v>264610.5</v>
      </c>
    </row>
    <row r="66" spans="1:7">
      <c r="A66" s="49" t="s">
        <v>197</v>
      </c>
      <c r="B66" s="49" t="s">
        <v>91</v>
      </c>
      <c r="C66" s="49" t="s">
        <v>27</v>
      </c>
      <c r="D66" s="49" t="s">
        <v>98</v>
      </c>
      <c r="E66" s="49" t="s">
        <v>66</v>
      </c>
      <c r="F66" s="50">
        <v>1089.719970703125</v>
      </c>
      <c r="G66" s="52">
        <v>5950.89990234375</v>
      </c>
    </row>
    <row r="67" spans="1:7">
      <c r="A67" s="49" t="s">
        <v>197</v>
      </c>
      <c r="B67" s="49" t="s">
        <v>91</v>
      </c>
      <c r="C67" s="49" t="s">
        <v>27</v>
      </c>
      <c r="D67" s="49" t="s">
        <v>99</v>
      </c>
      <c r="E67" s="49" t="s">
        <v>29</v>
      </c>
      <c r="F67" s="50">
        <v>83756.64990234375</v>
      </c>
      <c r="G67" s="52">
        <v>98263.6201171875</v>
      </c>
    </row>
    <row r="68" spans="1:7">
      <c r="A68" s="49" t="s">
        <v>197</v>
      </c>
      <c r="B68" s="49" t="s">
        <v>91</v>
      </c>
      <c r="C68" s="49" t="s">
        <v>27</v>
      </c>
      <c r="D68" s="49" t="s">
        <v>202</v>
      </c>
      <c r="E68" s="49" t="s">
        <v>29</v>
      </c>
      <c r="F68" s="50">
        <v>16271.720153808594</v>
      </c>
      <c r="G68" s="52">
        <v>76682.699996948242</v>
      </c>
    </row>
    <row r="69" spans="1:7">
      <c r="A69" s="49" t="s">
        <v>197</v>
      </c>
      <c r="B69" s="49" t="s">
        <v>91</v>
      </c>
      <c r="C69" s="49" t="s">
        <v>27</v>
      </c>
      <c r="D69" s="49" t="s">
        <v>100</v>
      </c>
      <c r="E69" s="49" t="s">
        <v>29</v>
      </c>
      <c r="F69" s="50">
        <v>361184.30249023438</v>
      </c>
      <c r="G69" s="52">
        <v>754291.13403320313</v>
      </c>
    </row>
    <row r="70" spans="1:7">
      <c r="A70" s="49" t="s">
        <v>197</v>
      </c>
      <c r="B70" s="49" t="s">
        <v>91</v>
      </c>
      <c r="C70" s="49" t="s">
        <v>27</v>
      </c>
      <c r="D70" s="49" t="s">
        <v>132</v>
      </c>
      <c r="E70" s="49" t="s">
        <v>29</v>
      </c>
      <c r="F70" s="50">
        <v>68.949996948242187</v>
      </c>
      <c r="G70" s="52">
        <v>1015</v>
      </c>
    </row>
    <row r="71" spans="1:7">
      <c r="A71" s="49" t="s">
        <v>197</v>
      </c>
      <c r="B71" s="49" t="s">
        <v>91</v>
      </c>
      <c r="C71" s="49" t="s">
        <v>27</v>
      </c>
      <c r="D71" s="49" t="s">
        <v>102</v>
      </c>
      <c r="E71" s="49" t="s">
        <v>87</v>
      </c>
      <c r="F71" s="50">
        <v>24952.810546875</v>
      </c>
      <c r="G71" s="52">
        <v>71014.203125</v>
      </c>
    </row>
    <row r="72" spans="1:7">
      <c r="A72" s="49" t="s">
        <v>197</v>
      </c>
      <c r="B72" s="49" t="s">
        <v>91</v>
      </c>
      <c r="C72" s="49" t="s">
        <v>27</v>
      </c>
      <c r="D72" s="49" t="s">
        <v>102</v>
      </c>
      <c r="E72" s="49" t="s">
        <v>29</v>
      </c>
      <c r="F72" s="50">
        <v>63624.3494348526</v>
      </c>
      <c r="G72" s="52">
        <v>247527.89138412476</v>
      </c>
    </row>
    <row r="73" spans="1:7">
      <c r="A73" s="49" t="s">
        <v>197</v>
      </c>
      <c r="B73" s="49" t="s">
        <v>91</v>
      </c>
      <c r="C73" s="49" t="s">
        <v>27</v>
      </c>
      <c r="D73" s="49" t="s">
        <v>39</v>
      </c>
      <c r="E73" s="49" t="s">
        <v>29</v>
      </c>
      <c r="F73" s="50">
        <v>54082.35107421875</v>
      </c>
      <c r="G73" s="52">
        <v>74962.79931640625</v>
      </c>
    </row>
    <row r="74" spans="1:7">
      <c r="A74" s="49" t="s">
        <v>197</v>
      </c>
      <c r="B74" s="49" t="s">
        <v>91</v>
      </c>
      <c r="C74" s="49" t="s">
        <v>27</v>
      </c>
      <c r="D74" s="49" t="s">
        <v>203</v>
      </c>
      <c r="E74" s="49" t="s">
        <v>29</v>
      </c>
      <c r="F74" s="50">
        <v>1675.1300048828125</v>
      </c>
      <c r="G74" s="52">
        <v>26520</v>
      </c>
    </row>
    <row r="75" spans="1:7" ht="15.75" thickBot="1">
      <c r="A75" s="37" t="s">
        <v>197</v>
      </c>
      <c r="B75" s="38"/>
      <c r="C75" s="38"/>
      <c r="D75" s="38"/>
      <c r="E75" s="38"/>
      <c r="F75" s="38">
        <f>SUM(F54:F74)</f>
        <v>2015321.6789932251</v>
      </c>
      <c r="G75" s="39">
        <f>SUM(G54:G74)</f>
        <v>4480193.6997489929</v>
      </c>
    </row>
    <row r="76" spans="1:7">
      <c r="A76" s="49" t="s">
        <v>211</v>
      </c>
      <c r="B76" s="49" t="s">
        <v>91</v>
      </c>
      <c r="C76" s="49" t="s">
        <v>27</v>
      </c>
      <c r="D76" s="49" t="s">
        <v>96</v>
      </c>
      <c r="E76" s="49" t="s">
        <v>29</v>
      </c>
      <c r="F76" s="50">
        <v>422321.36227416992</v>
      </c>
      <c r="G76" s="52">
        <v>1004551.0061035156</v>
      </c>
    </row>
    <row r="77" spans="1:7">
      <c r="A77" s="49" t="s">
        <v>211</v>
      </c>
      <c r="B77" s="49" t="s">
        <v>91</v>
      </c>
      <c r="C77" s="49" t="s">
        <v>27</v>
      </c>
      <c r="D77" s="49" t="s">
        <v>31</v>
      </c>
      <c r="E77" s="49" t="s">
        <v>29</v>
      </c>
      <c r="F77" s="50">
        <v>25951.3203125</v>
      </c>
      <c r="G77" s="52">
        <v>75847.796875</v>
      </c>
    </row>
    <row r="78" spans="1:7">
      <c r="A78" s="49" t="s">
        <v>211</v>
      </c>
      <c r="B78" s="49" t="s">
        <v>91</v>
      </c>
      <c r="C78" s="49" t="s">
        <v>27</v>
      </c>
      <c r="D78" s="49" t="s">
        <v>32</v>
      </c>
      <c r="E78" s="49" t="s">
        <v>29</v>
      </c>
      <c r="F78" s="50">
        <v>88120.500476837158</v>
      </c>
      <c r="G78" s="52">
        <v>163887.36975097656</v>
      </c>
    </row>
    <row r="79" spans="1:7">
      <c r="A79" s="49" t="s">
        <v>211</v>
      </c>
      <c r="B79" s="49" t="s">
        <v>91</v>
      </c>
      <c r="C79" s="49" t="s">
        <v>27</v>
      </c>
      <c r="D79" s="49" t="s">
        <v>93</v>
      </c>
      <c r="E79" s="49" t="s">
        <v>29</v>
      </c>
      <c r="F79" s="50">
        <v>543.07000732421875</v>
      </c>
      <c r="G79" s="52">
        <v>4087.639892578125</v>
      </c>
    </row>
    <row r="80" spans="1:7">
      <c r="A80" s="49" t="s">
        <v>211</v>
      </c>
      <c r="B80" s="49" t="s">
        <v>91</v>
      </c>
      <c r="C80" s="49" t="s">
        <v>27</v>
      </c>
      <c r="D80" s="49" t="s">
        <v>216</v>
      </c>
      <c r="E80" s="49" t="s">
        <v>66</v>
      </c>
      <c r="F80" s="50">
        <v>12723.3896484375</v>
      </c>
      <c r="G80" s="52">
        <v>42625</v>
      </c>
    </row>
    <row r="81" spans="1:7">
      <c r="A81" s="49" t="s">
        <v>211</v>
      </c>
      <c r="B81" s="49" t="s">
        <v>91</v>
      </c>
      <c r="C81" s="49" t="s">
        <v>27</v>
      </c>
      <c r="D81" s="49" t="s">
        <v>94</v>
      </c>
      <c r="E81" s="49" t="s">
        <v>29</v>
      </c>
      <c r="F81" s="50">
        <v>107491.318359375</v>
      </c>
      <c r="G81" s="52">
        <v>91051.9599609375</v>
      </c>
    </row>
    <row r="82" spans="1:7">
      <c r="A82" s="49" t="s">
        <v>211</v>
      </c>
      <c r="B82" s="49" t="s">
        <v>91</v>
      </c>
      <c r="C82" s="49" t="s">
        <v>27</v>
      </c>
      <c r="D82" s="49" t="s">
        <v>198</v>
      </c>
      <c r="E82" s="49" t="s">
        <v>29</v>
      </c>
      <c r="F82" s="50">
        <v>27.219999313354492</v>
      </c>
      <c r="G82" s="52">
        <v>61.200000762939453</v>
      </c>
    </row>
    <row r="83" spans="1:7">
      <c r="A83" s="49" t="s">
        <v>211</v>
      </c>
      <c r="B83" s="49" t="s">
        <v>91</v>
      </c>
      <c r="C83" s="49" t="s">
        <v>27</v>
      </c>
      <c r="D83" s="49" t="s">
        <v>35</v>
      </c>
      <c r="E83" s="49" t="s">
        <v>66</v>
      </c>
      <c r="F83" s="50">
        <v>501.8599853515625</v>
      </c>
      <c r="G83" s="52">
        <v>2127.35009765625</v>
      </c>
    </row>
    <row r="84" spans="1:7">
      <c r="A84" s="49" t="s">
        <v>211</v>
      </c>
      <c r="B84" s="49" t="s">
        <v>91</v>
      </c>
      <c r="C84" s="49" t="s">
        <v>27</v>
      </c>
      <c r="D84" s="49" t="s">
        <v>35</v>
      </c>
      <c r="E84" s="49" t="s">
        <v>29</v>
      </c>
      <c r="F84" s="50">
        <v>164291.51959228516</v>
      </c>
      <c r="G84" s="52">
        <v>398653.8603515625</v>
      </c>
    </row>
    <row r="85" spans="1:7">
      <c r="A85" s="49" t="s">
        <v>211</v>
      </c>
      <c r="B85" s="49" t="s">
        <v>91</v>
      </c>
      <c r="C85" s="49" t="s">
        <v>27</v>
      </c>
      <c r="D85" s="49" t="s">
        <v>37</v>
      </c>
      <c r="E85" s="49" t="s">
        <v>29</v>
      </c>
      <c r="F85" s="50">
        <v>10775.059532165527</v>
      </c>
      <c r="G85" s="52">
        <v>22181.689453125</v>
      </c>
    </row>
    <row r="86" spans="1:7">
      <c r="A86" s="49" t="s">
        <v>211</v>
      </c>
      <c r="B86" s="49" t="s">
        <v>91</v>
      </c>
      <c r="C86" s="49" t="s">
        <v>27</v>
      </c>
      <c r="D86" s="49" t="s">
        <v>92</v>
      </c>
      <c r="E86" s="49" t="s">
        <v>29</v>
      </c>
      <c r="F86" s="50">
        <v>48149.188911437988</v>
      </c>
      <c r="G86" s="52">
        <v>122386.77124023438</v>
      </c>
    </row>
    <row r="87" spans="1:7">
      <c r="A87" s="49" t="s">
        <v>211</v>
      </c>
      <c r="B87" s="49" t="s">
        <v>91</v>
      </c>
      <c r="C87" s="49" t="s">
        <v>27</v>
      </c>
      <c r="D87" s="49" t="s">
        <v>97</v>
      </c>
      <c r="E87" s="49" t="s">
        <v>29</v>
      </c>
      <c r="F87" s="50">
        <v>126136.38989257813</v>
      </c>
      <c r="G87" s="52">
        <v>216840.3212890625</v>
      </c>
    </row>
    <row r="88" spans="1:7">
      <c r="A88" s="49" t="s">
        <v>211</v>
      </c>
      <c r="B88" s="49" t="s">
        <v>91</v>
      </c>
      <c r="C88" s="49" t="s">
        <v>27</v>
      </c>
      <c r="D88" s="49" t="s">
        <v>99</v>
      </c>
      <c r="E88" s="49" t="s">
        <v>29</v>
      </c>
      <c r="F88" s="50">
        <v>79121.090515136719</v>
      </c>
      <c r="G88" s="52">
        <v>101132.21063232422</v>
      </c>
    </row>
    <row r="89" spans="1:7">
      <c r="A89" s="49" t="s">
        <v>211</v>
      </c>
      <c r="B89" s="49" t="s">
        <v>91</v>
      </c>
      <c r="C89" s="49" t="s">
        <v>27</v>
      </c>
      <c r="D89" s="49" t="s">
        <v>202</v>
      </c>
      <c r="E89" s="49" t="s">
        <v>29</v>
      </c>
      <c r="F89" s="50">
        <v>32432.1796875</v>
      </c>
      <c r="G89" s="52">
        <v>153010</v>
      </c>
    </row>
    <row r="90" spans="1:7">
      <c r="A90" s="49" t="s">
        <v>211</v>
      </c>
      <c r="B90" s="49" t="s">
        <v>91</v>
      </c>
      <c r="C90" s="49" t="s">
        <v>27</v>
      </c>
      <c r="D90" s="49" t="s">
        <v>100</v>
      </c>
      <c r="E90" s="49" t="s">
        <v>29</v>
      </c>
      <c r="F90" s="50">
        <v>259800.3681640625</v>
      </c>
      <c r="G90" s="52">
        <v>494542.298828125</v>
      </c>
    </row>
    <row r="91" spans="1:7">
      <c r="A91" s="49" t="s">
        <v>211</v>
      </c>
      <c r="B91" s="49" t="s">
        <v>91</v>
      </c>
      <c r="C91" s="49" t="s">
        <v>27</v>
      </c>
      <c r="D91" s="49" t="s">
        <v>180</v>
      </c>
      <c r="E91" s="49" t="s">
        <v>29</v>
      </c>
      <c r="F91" s="50">
        <v>53442.429471969604</v>
      </c>
      <c r="G91" s="52">
        <v>124092.85956954956</v>
      </c>
    </row>
    <row r="92" spans="1:7">
      <c r="A92" s="49" t="s">
        <v>211</v>
      </c>
      <c r="B92" s="49" t="s">
        <v>91</v>
      </c>
      <c r="C92" s="49" t="s">
        <v>27</v>
      </c>
      <c r="D92" s="49" t="s">
        <v>102</v>
      </c>
      <c r="E92" s="49" t="s">
        <v>29</v>
      </c>
      <c r="F92" s="50">
        <v>57976.710670590401</v>
      </c>
      <c r="G92" s="52">
        <v>227630.82959365845</v>
      </c>
    </row>
    <row r="93" spans="1:7">
      <c r="A93" s="49" t="s">
        <v>211</v>
      </c>
      <c r="B93" s="49" t="s">
        <v>91</v>
      </c>
      <c r="C93" s="49" t="s">
        <v>27</v>
      </c>
      <c r="D93" s="49" t="s">
        <v>102</v>
      </c>
      <c r="E93" s="49" t="s">
        <v>52</v>
      </c>
      <c r="F93" s="50">
        <v>24.950000762939453</v>
      </c>
      <c r="G93" s="52">
        <v>99</v>
      </c>
    </row>
    <row r="94" spans="1:7">
      <c r="A94" s="49" t="s">
        <v>211</v>
      </c>
      <c r="B94" s="49" t="s">
        <v>91</v>
      </c>
      <c r="C94" s="49" t="s">
        <v>27</v>
      </c>
      <c r="D94" s="49" t="s">
        <v>39</v>
      </c>
      <c r="E94" s="49" t="s">
        <v>29</v>
      </c>
      <c r="F94" s="50">
        <v>309304.6689453125</v>
      </c>
      <c r="G94" s="52">
        <v>520374.4677734375</v>
      </c>
    </row>
    <row r="95" spans="1:7">
      <c r="A95" s="49" t="s">
        <v>211</v>
      </c>
      <c r="B95" s="49" t="s">
        <v>91</v>
      </c>
      <c r="C95" s="49" t="s">
        <v>27</v>
      </c>
      <c r="D95" s="49" t="s">
        <v>203</v>
      </c>
      <c r="E95" s="49" t="s">
        <v>29</v>
      </c>
      <c r="F95" s="50">
        <v>2816.3798828125</v>
      </c>
      <c r="G95" s="52">
        <v>19440</v>
      </c>
    </row>
    <row r="96" spans="1:7">
      <c r="A96" s="49" t="s">
        <v>211</v>
      </c>
      <c r="B96" s="49" t="s">
        <v>91</v>
      </c>
      <c r="C96" s="49" t="s">
        <v>27</v>
      </c>
      <c r="D96" s="49" t="s">
        <v>130</v>
      </c>
      <c r="E96" s="49" t="s">
        <v>29</v>
      </c>
      <c r="F96" s="50">
        <v>2072.47998046875</v>
      </c>
      <c r="G96" s="52">
        <v>10846</v>
      </c>
    </row>
    <row r="97" spans="1:7" ht="15.75" thickBot="1">
      <c r="A97" s="37" t="s">
        <v>211</v>
      </c>
      <c r="B97" s="38"/>
      <c r="C97" s="38"/>
      <c r="D97" s="38"/>
      <c r="E97" s="38"/>
      <c r="F97" s="38">
        <f>SUM(F76:F96)</f>
        <v>1804023.4563103914</v>
      </c>
      <c r="G97" s="39">
        <f>SUM(G76:G96)</f>
        <v>3795469.6314125061</v>
      </c>
    </row>
    <row r="98" spans="1:7">
      <c r="A98" s="49" t="s">
        <v>317</v>
      </c>
      <c r="B98" s="49" t="s">
        <v>91</v>
      </c>
      <c r="C98" s="49" t="s">
        <v>27</v>
      </c>
      <c r="D98" s="49" t="s">
        <v>183</v>
      </c>
      <c r="E98" s="49" t="s">
        <v>29</v>
      </c>
      <c r="F98" s="50">
        <v>24862.359375</v>
      </c>
      <c r="G98" s="52">
        <v>55907.80859375</v>
      </c>
    </row>
    <row r="99" spans="1:7">
      <c r="A99" s="49" t="s">
        <v>317</v>
      </c>
      <c r="B99" s="49" t="s">
        <v>91</v>
      </c>
      <c r="C99" s="49" t="s">
        <v>27</v>
      </c>
      <c r="D99" s="49" t="s">
        <v>107</v>
      </c>
      <c r="E99" s="49" t="s">
        <v>29</v>
      </c>
      <c r="F99" s="50">
        <v>907.19000244140625</v>
      </c>
      <c r="G99" s="52">
        <v>3780</v>
      </c>
    </row>
    <row r="100" spans="1:7">
      <c r="A100" s="49" t="s">
        <v>317</v>
      </c>
      <c r="B100" s="49" t="s">
        <v>91</v>
      </c>
      <c r="C100" s="49" t="s">
        <v>27</v>
      </c>
      <c r="D100" s="49" t="s">
        <v>96</v>
      </c>
      <c r="E100" s="49" t="s">
        <v>59</v>
      </c>
      <c r="F100" s="50">
        <v>23822.7109375</v>
      </c>
      <c r="G100" s="52">
        <v>47781.171875</v>
      </c>
    </row>
    <row r="101" spans="1:7">
      <c r="A101" s="49" t="s">
        <v>317</v>
      </c>
      <c r="B101" s="49" t="s">
        <v>91</v>
      </c>
      <c r="C101" s="49" t="s">
        <v>27</v>
      </c>
      <c r="D101" s="49" t="s">
        <v>96</v>
      </c>
      <c r="E101" s="49" t="s">
        <v>29</v>
      </c>
      <c r="F101" s="50">
        <v>553657.12536621094</v>
      </c>
      <c r="G101" s="52">
        <v>1294990.5502929687</v>
      </c>
    </row>
    <row r="102" spans="1:7">
      <c r="A102" s="49" t="s">
        <v>317</v>
      </c>
      <c r="B102" s="49" t="s">
        <v>91</v>
      </c>
      <c r="C102" s="49" t="s">
        <v>27</v>
      </c>
      <c r="D102" s="49" t="s">
        <v>31</v>
      </c>
      <c r="E102" s="49" t="s">
        <v>29</v>
      </c>
      <c r="F102" s="50">
        <v>286620.259765625</v>
      </c>
      <c r="G102" s="52">
        <v>576189.24853515625</v>
      </c>
    </row>
    <row r="103" spans="1:7">
      <c r="A103" s="49" t="s">
        <v>317</v>
      </c>
      <c r="B103" s="49" t="s">
        <v>91</v>
      </c>
      <c r="C103" s="49" t="s">
        <v>27</v>
      </c>
      <c r="D103" s="49" t="s">
        <v>32</v>
      </c>
      <c r="E103" s="49" t="s">
        <v>29</v>
      </c>
      <c r="F103" s="50">
        <v>88729.719505310059</v>
      </c>
      <c r="G103" s="52">
        <v>281022.91339111328</v>
      </c>
    </row>
    <row r="104" spans="1:7">
      <c r="A104" s="49" t="s">
        <v>317</v>
      </c>
      <c r="B104" s="49" t="s">
        <v>91</v>
      </c>
      <c r="C104" s="49" t="s">
        <v>27</v>
      </c>
      <c r="D104" s="49" t="s">
        <v>33</v>
      </c>
      <c r="E104" s="49" t="s">
        <v>29</v>
      </c>
      <c r="F104" s="50">
        <v>41730.01025390625</v>
      </c>
      <c r="G104" s="52">
        <v>157901.900390625</v>
      </c>
    </row>
    <row r="105" spans="1:7">
      <c r="A105" s="49" t="s">
        <v>317</v>
      </c>
      <c r="B105" s="49" t="s">
        <v>91</v>
      </c>
      <c r="C105" s="49" t="s">
        <v>27</v>
      </c>
      <c r="D105" s="49" t="s">
        <v>94</v>
      </c>
      <c r="E105" s="49" t="s">
        <v>29</v>
      </c>
      <c r="F105" s="50">
        <v>114645.470703125</v>
      </c>
      <c r="G105" s="52">
        <v>305244.703125</v>
      </c>
    </row>
    <row r="106" spans="1:7">
      <c r="A106" s="49" t="s">
        <v>317</v>
      </c>
      <c r="B106" s="49" t="s">
        <v>91</v>
      </c>
      <c r="C106" s="49" t="s">
        <v>27</v>
      </c>
      <c r="D106" s="49" t="s">
        <v>230</v>
      </c>
      <c r="E106" s="49" t="s">
        <v>29</v>
      </c>
      <c r="F106" s="50">
        <v>1870.449951171875</v>
      </c>
      <c r="G106" s="52">
        <v>9040.420166015625</v>
      </c>
    </row>
    <row r="107" spans="1:7">
      <c r="A107" s="49" t="s">
        <v>317</v>
      </c>
      <c r="B107" s="49" t="s">
        <v>91</v>
      </c>
      <c r="C107" s="49" t="s">
        <v>27</v>
      </c>
      <c r="D107" s="49" t="s">
        <v>35</v>
      </c>
      <c r="E107" s="49" t="s">
        <v>66</v>
      </c>
      <c r="F107" s="50">
        <v>25491.789916992188</v>
      </c>
      <c r="G107" s="52">
        <v>84720.41064453125</v>
      </c>
    </row>
    <row r="108" spans="1:7">
      <c r="A108" s="49" t="s">
        <v>317</v>
      </c>
      <c r="B108" s="49" t="s">
        <v>91</v>
      </c>
      <c r="C108" s="49" t="s">
        <v>27</v>
      </c>
      <c r="D108" s="49" t="s">
        <v>35</v>
      </c>
      <c r="E108" s="49" t="s">
        <v>29</v>
      </c>
      <c r="F108" s="50">
        <v>68307.999755859375</v>
      </c>
      <c r="G108" s="52">
        <v>198111.2314453125</v>
      </c>
    </row>
    <row r="109" spans="1:7">
      <c r="A109" s="49" t="s">
        <v>317</v>
      </c>
      <c r="B109" s="49" t="s">
        <v>91</v>
      </c>
      <c r="C109" s="49" t="s">
        <v>27</v>
      </c>
      <c r="D109" s="49" t="s">
        <v>37</v>
      </c>
      <c r="E109" s="49" t="s">
        <v>29</v>
      </c>
      <c r="F109" s="50">
        <v>74603.698364257813</v>
      </c>
      <c r="G109" s="52">
        <v>224181.67895507813</v>
      </c>
    </row>
    <row r="110" spans="1:7">
      <c r="A110" s="49" t="s">
        <v>317</v>
      </c>
      <c r="B110" s="49" t="s">
        <v>91</v>
      </c>
      <c r="C110" s="49" t="s">
        <v>27</v>
      </c>
      <c r="D110" s="49" t="s">
        <v>92</v>
      </c>
      <c r="E110" s="49" t="s">
        <v>29</v>
      </c>
      <c r="F110" s="50">
        <v>50337.448692321777</v>
      </c>
      <c r="G110" s="52">
        <v>81459.508056640625</v>
      </c>
    </row>
    <row r="111" spans="1:7">
      <c r="A111" s="49" t="s">
        <v>317</v>
      </c>
      <c r="B111" s="49" t="s">
        <v>91</v>
      </c>
      <c r="C111" s="49" t="s">
        <v>27</v>
      </c>
      <c r="D111" s="49" t="s">
        <v>97</v>
      </c>
      <c r="E111" s="49" t="s">
        <v>66</v>
      </c>
      <c r="F111" s="50">
        <v>1994.719970703125</v>
      </c>
      <c r="G111" s="52">
        <v>3767</v>
      </c>
    </row>
    <row r="112" spans="1:7">
      <c r="A112" s="49" t="s">
        <v>317</v>
      </c>
      <c r="B112" s="49" t="s">
        <v>91</v>
      </c>
      <c r="C112" s="49" t="s">
        <v>27</v>
      </c>
      <c r="D112" s="49" t="s">
        <v>97</v>
      </c>
      <c r="E112" s="49" t="s">
        <v>29</v>
      </c>
      <c r="F112" s="50">
        <v>110938.5693359375</v>
      </c>
      <c r="G112" s="52">
        <v>141952.66015625</v>
      </c>
    </row>
    <row r="113" spans="1:7">
      <c r="A113" s="49" t="s">
        <v>317</v>
      </c>
      <c r="B113" s="49" t="s">
        <v>91</v>
      </c>
      <c r="C113" s="49" t="s">
        <v>27</v>
      </c>
      <c r="D113" s="49" t="s">
        <v>99</v>
      </c>
      <c r="E113" s="49" t="s">
        <v>29</v>
      </c>
      <c r="F113" s="50">
        <v>54755.129028320313</v>
      </c>
      <c r="G113" s="52">
        <v>77637.0205078125</v>
      </c>
    </row>
    <row r="114" spans="1:7">
      <c r="A114" s="49" t="s">
        <v>317</v>
      </c>
      <c r="B114" s="49" t="s">
        <v>91</v>
      </c>
      <c r="C114" s="49" t="s">
        <v>27</v>
      </c>
      <c r="D114" s="49" t="s">
        <v>100</v>
      </c>
      <c r="E114" s="49" t="s">
        <v>29</v>
      </c>
      <c r="F114" s="50">
        <v>242490.05200195312</v>
      </c>
      <c r="G114" s="52">
        <v>563712.98046875</v>
      </c>
    </row>
    <row r="115" spans="1:7">
      <c r="A115" s="49" t="s">
        <v>317</v>
      </c>
      <c r="B115" s="49" t="s">
        <v>91</v>
      </c>
      <c r="C115" s="49" t="s">
        <v>27</v>
      </c>
      <c r="D115" s="49" t="s">
        <v>102</v>
      </c>
      <c r="E115" s="49" t="s">
        <v>87</v>
      </c>
      <c r="F115" s="50">
        <v>24944.33984375</v>
      </c>
      <c r="G115" s="52">
        <v>74394.859375</v>
      </c>
    </row>
    <row r="116" spans="1:7">
      <c r="A116" s="49" t="s">
        <v>317</v>
      </c>
      <c r="B116" s="49" t="s">
        <v>91</v>
      </c>
      <c r="C116" s="49" t="s">
        <v>27</v>
      </c>
      <c r="D116" s="49" t="s">
        <v>102</v>
      </c>
      <c r="E116" s="49" t="s">
        <v>66</v>
      </c>
      <c r="F116" s="50">
        <v>6983.7900390625</v>
      </c>
      <c r="G116" s="52">
        <v>32685.330078125</v>
      </c>
    </row>
    <row r="117" spans="1:7">
      <c r="A117" s="49" t="s">
        <v>317</v>
      </c>
      <c r="B117" s="49" t="s">
        <v>91</v>
      </c>
      <c r="C117" s="49" t="s">
        <v>27</v>
      </c>
      <c r="D117" s="49" t="s">
        <v>102</v>
      </c>
      <c r="E117" s="49" t="s">
        <v>29</v>
      </c>
      <c r="F117" s="50">
        <v>63562.970242500305</v>
      </c>
      <c r="G117" s="52">
        <v>259593.14644241333</v>
      </c>
    </row>
    <row r="118" spans="1:7">
      <c r="A118" s="49" t="s">
        <v>317</v>
      </c>
      <c r="B118" s="49" t="s">
        <v>91</v>
      </c>
      <c r="C118" s="49" t="s">
        <v>27</v>
      </c>
      <c r="D118" s="49" t="s">
        <v>103</v>
      </c>
      <c r="E118" s="49" t="s">
        <v>29</v>
      </c>
      <c r="F118" s="50">
        <v>1133.989990234375</v>
      </c>
      <c r="G118" s="52">
        <v>4725</v>
      </c>
    </row>
    <row r="119" spans="1:7">
      <c r="A119" s="49" t="s">
        <v>317</v>
      </c>
      <c r="B119" s="49" t="s">
        <v>91</v>
      </c>
      <c r="C119" s="49" t="s">
        <v>27</v>
      </c>
      <c r="D119" s="49" t="s">
        <v>39</v>
      </c>
      <c r="E119" s="49" t="s">
        <v>29</v>
      </c>
      <c r="F119" s="50">
        <v>403757.634765625</v>
      </c>
      <c r="G119" s="52">
        <v>635946.658203125</v>
      </c>
    </row>
    <row r="120" spans="1:7">
      <c r="A120" s="49" t="s">
        <v>317</v>
      </c>
      <c r="B120" s="49" t="s">
        <v>91</v>
      </c>
      <c r="C120" s="49" t="s">
        <v>27</v>
      </c>
      <c r="D120" s="49" t="s">
        <v>130</v>
      </c>
      <c r="E120" s="49" t="s">
        <v>29</v>
      </c>
      <c r="F120" s="50">
        <v>401.42001342773437</v>
      </c>
      <c r="G120" s="52">
        <v>2119.39990234375</v>
      </c>
    </row>
    <row r="121" spans="1:7" ht="15.75" thickBot="1">
      <c r="A121" s="37" t="s">
        <v>317</v>
      </c>
      <c r="B121" s="38"/>
      <c r="C121" s="38"/>
      <c r="D121" s="38"/>
      <c r="E121" s="38"/>
      <c r="F121" s="38">
        <f>SUM(F98:F120)</f>
        <v>2266548.8478212357</v>
      </c>
      <c r="G121" s="39">
        <f>SUM(G98:G120)</f>
        <v>5116865.600605011</v>
      </c>
    </row>
    <row r="122" spans="1:7">
      <c r="A122" s="49" t="s">
        <v>344</v>
      </c>
      <c r="B122" s="49" t="s">
        <v>91</v>
      </c>
      <c r="C122" s="49" t="s">
        <v>27</v>
      </c>
      <c r="D122" s="49" t="s">
        <v>183</v>
      </c>
      <c r="E122" s="49" t="s">
        <v>29</v>
      </c>
      <c r="F122" s="50">
        <v>5470.3798828125</v>
      </c>
      <c r="G122" s="52">
        <v>10854</v>
      </c>
    </row>
    <row r="123" spans="1:7">
      <c r="A123" s="49" t="s">
        <v>344</v>
      </c>
      <c r="B123" s="49" t="s">
        <v>91</v>
      </c>
      <c r="C123" s="49" t="s">
        <v>27</v>
      </c>
      <c r="D123" s="49" t="s">
        <v>96</v>
      </c>
      <c r="E123" s="49" t="s">
        <v>29</v>
      </c>
      <c r="F123" s="50">
        <v>507927.14247131348</v>
      </c>
      <c r="G123" s="52">
        <v>1258281.0439758301</v>
      </c>
    </row>
    <row r="124" spans="1:7">
      <c r="A124" s="49" t="s">
        <v>344</v>
      </c>
      <c r="B124" s="49" t="s">
        <v>91</v>
      </c>
      <c r="C124" s="49" t="s">
        <v>27</v>
      </c>
      <c r="D124" s="49" t="s">
        <v>31</v>
      </c>
      <c r="E124" s="49" t="s">
        <v>66</v>
      </c>
      <c r="F124" s="50">
        <v>14.369999885559082</v>
      </c>
      <c r="G124" s="52">
        <v>31.75</v>
      </c>
    </row>
    <row r="125" spans="1:7">
      <c r="A125" s="49" t="s">
        <v>344</v>
      </c>
      <c r="B125" s="49" t="s">
        <v>91</v>
      </c>
      <c r="C125" s="49" t="s">
        <v>27</v>
      </c>
      <c r="D125" s="49" t="s">
        <v>31</v>
      </c>
      <c r="E125" s="49" t="s">
        <v>29</v>
      </c>
      <c r="F125" s="50">
        <v>117759.17962646484</v>
      </c>
      <c r="G125" s="52">
        <v>246318.74658203125</v>
      </c>
    </row>
    <row r="126" spans="1:7">
      <c r="A126" s="49" t="s">
        <v>344</v>
      </c>
      <c r="B126" s="49" t="s">
        <v>91</v>
      </c>
      <c r="C126" s="49" t="s">
        <v>27</v>
      </c>
      <c r="D126" s="49" t="s">
        <v>32</v>
      </c>
      <c r="E126" s="49" t="s">
        <v>29</v>
      </c>
      <c r="F126" s="50">
        <v>23342.620162963867</v>
      </c>
      <c r="G126" s="52">
        <v>67257.820648193359</v>
      </c>
    </row>
    <row r="127" spans="1:7">
      <c r="A127" s="49" t="s">
        <v>344</v>
      </c>
      <c r="B127" s="49" t="s">
        <v>91</v>
      </c>
      <c r="C127" s="49" t="s">
        <v>27</v>
      </c>
      <c r="D127" s="49" t="s">
        <v>216</v>
      </c>
      <c r="E127" s="49" t="s">
        <v>66</v>
      </c>
      <c r="F127" s="50">
        <v>12550</v>
      </c>
      <c r="G127" s="52">
        <v>38944.5</v>
      </c>
    </row>
    <row r="128" spans="1:7">
      <c r="A128" s="49" t="s">
        <v>344</v>
      </c>
      <c r="B128" s="49" t="s">
        <v>91</v>
      </c>
      <c r="C128" s="49" t="s">
        <v>27</v>
      </c>
      <c r="D128" s="49" t="s">
        <v>94</v>
      </c>
      <c r="E128" s="49" t="s">
        <v>29</v>
      </c>
      <c r="F128" s="50">
        <v>226310.931640625</v>
      </c>
      <c r="G128" s="52">
        <v>216572.291015625</v>
      </c>
    </row>
    <row r="129" spans="1:7">
      <c r="A129" s="49" t="s">
        <v>344</v>
      </c>
      <c r="B129" s="49" t="s">
        <v>91</v>
      </c>
      <c r="C129" s="49" t="s">
        <v>27</v>
      </c>
      <c r="D129" s="49" t="s">
        <v>354</v>
      </c>
      <c r="E129" s="49" t="s">
        <v>66</v>
      </c>
      <c r="F129" s="50">
        <v>1042.4100341796875</v>
      </c>
      <c r="G129" s="52">
        <v>6572.18994140625</v>
      </c>
    </row>
    <row r="130" spans="1:7">
      <c r="A130" s="49" t="s">
        <v>344</v>
      </c>
      <c r="B130" s="49" t="s">
        <v>91</v>
      </c>
      <c r="C130" s="49" t="s">
        <v>27</v>
      </c>
      <c r="D130" s="49" t="s">
        <v>35</v>
      </c>
      <c r="E130" s="49" t="s">
        <v>66</v>
      </c>
      <c r="F130" s="50">
        <v>14.369999885559082</v>
      </c>
      <c r="G130" s="52">
        <v>31.75</v>
      </c>
    </row>
    <row r="131" spans="1:7">
      <c r="A131" s="49" t="s">
        <v>344</v>
      </c>
      <c r="B131" s="49" t="s">
        <v>91</v>
      </c>
      <c r="C131" s="49" t="s">
        <v>27</v>
      </c>
      <c r="D131" s="49" t="s">
        <v>35</v>
      </c>
      <c r="E131" s="49" t="s">
        <v>29</v>
      </c>
      <c r="F131" s="50">
        <v>31954.099632263184</v>
      </c>
      <c r="G131" s="52">
        <v>93721.268890380859</v>
      </c>
    </row>
    <row r="132" spans="1:7">
      <c r="A132" s="49" t="s">
        <v>344</v>
      </c>
      <c r="B132" s="49" t="s">
        <v>91</v>
      </c>
      <c r="C132" s="49" t="s">
        <v>27</v>
      </c>
      <c r="D132" s="49" t="s">
        <v>37</v>
      </c>
      <c r="E132" s="49" t="s">
        <v>29</v>
      </c>
      <c r="F132" s="50">
        <v>128595.4189453125</v>
      </c>
      <c r="G132" s="52">
        <v>310313.3310546875</v>
      </c>
    </row>
    <row r="133" spans="1:7">
      <c r="A133" s="49" t="s">
        <v>344</v>
      </c>
      <c r="B133" s="49" t="s">
        <v>91</v>
      </c>
      <c r="C133" s="49" t="s">
        <v>27</v>
      </c>
      <c r="D133" s="49" t="s">
        <v>92</v>
      </c>
      <c r="E133" s="49" t="s">
        <v>29</v>
      </c>
      <c r="F133" s="50">
        <v>54503.0693359375</v>
      </c>
      <c r="G133" s="52">
        <v>114920.26171875</v>
      </c>
    </row>
    <row r="134" spans="1:7">
      <c r="A134" s="49" t="s">
        <v>344</v>
      </c>
      <c r="B134" s="49" t="s">
        <v>91</v>
      </c>
      <c r="C134" s="49" t="s">
        <v>27</v>
      </c>
      <c r="D134" s="49" t="s">
        <v>97</v>
      </c>
      <c r="E134" s="49" t="s">
        <v>66</v>
      </c>
      <c r="F134" s="50">
        <v>28.739999771118164</v>
      </c>
      <c r="G134" s="52">
        <v>63.490001678466797</v>
      </c>
    </row>
    <row r="135" spans="1:7">
      <c r="A135" s="49" t="s">
        <v>344</v>
      </c>
      <c r="B135" s="49" t="s">
        <v>91</v>
      </c>
      <c r="C135" s="49" t="s">
        <v>27</v>
      </c>
      <c r="D135" s="49" t="s">
        <v>97</v>
      </c>
      <c r="E135" s="49" t="s">
        <v>29</v>
      </c>
      <c r="F135" s="50">
        <v>48896.78125</v>
      </c>
      <c r="G135" s="52">
        <v>86239.19140625</v>
      </c>
    </row>
    <row r="136" spans="1:7">
      <c r="A136" s="49" t="s">
        <v>344</v>
      </c>
      <c r="B136" s="49" t="s">
        <v>91</v>
      </c>
      <c r="C136" s="49" t="s">
        <v>27</v>
      </c>
      <c r="D136" s="49" t="s">
        <v>99</v>
      </c>
      <c r="E136" s="49" t="s">
        <v>29</v>
      </c>
      <c r="F136" s="50">
        <v>49253.910003662109</v>
      </c>
      <c r="G136" s="52">
        <v>75824.98046875</v>
      </c>
    </row>
    <row r="137" spans="1:7">
      <c r="A137" s="49" t="s">
        <v>344</v>
      </c>
      <c r="B137" s="49" t="s">
        <v>91</v>
      </c>
      <c r="C137" s="49" t="s">
        <v>27</v>
      </c>
      <c r="D137" s="49" t="s">
        <v>202</v>
      </c>
      <c r="E137" s="49" t="s">
        <v>29</v>
      </c>
      <c r="F137" s="50">
        <v>40969.759765625</v>
      </c>
      <c r="G137" s="52">
        <v>122345.44921875</v>
      </c>
    </row>
    <row r="138" spans="1:7">
      <c r="A138" s="49" t="s">
        <v>344</v>
      </c>
      <c r="B138" s="49" t="s">
        <v>91</v>
      </c>
      <c r="C138" s="49" t="s">
        <v>27</v>
      </c>
      <c r="D138" s="49" t="s">
        <v>100</v>
      </c>
      <c r="E138" s="49" t="s">
        <v>29</v>
      </c>
      <c r="F138" s="50">
        <v>276656.01611328125</v>
      </c>
      <c r="G138" s="52">
        <v>591547.29150390625</v>
      </c>
    </row>
    <row r="139" spans="1:7">
      <c r="A139" s="49" t="s">
        <v>344</v>
      </c>
      <c r="B139" s="49" t="s">
        <v>91</v>
      </c>
      <c r="C139" s="49" t="s">
        <v>27</v>
      </c>
      <c r="D139" s="49" t="s">
        <v>102</v>
      </c>
      <c r="E139" s="49" t="s">
        <v>87</v>
      </c>
      <c r="F139" s="50">
        <v>24952.810546875</v>
      </c>
      <c r="G139" s="52">
        <v>71014.203125</v>
      </c>
    </row>
    <row r="140" spans="1:7">
      <c r="A140" s="49" t="s">
        <v>344</v>
      </c>
      <c r="B140" s="49" t="s">
        <v>91</v>
      </c>
      <c r="C140" s="49" t="s">
        <v>27</v>
      </c>
      <c r="D140" s="49" t="s">
        <v>102</v>
      </c>
      <c r="E140" s="49" t="s">
        <v>66</v>
      </c>
      <c r="F140" s="50">
        <v>175.23000335693359</v>
      </c>
      <c r="G140" s="52">
        <v>1087.7300109863281</v>
      </c>
    </row>
    <row r="141" spans="1:7">
      <c r="A141" s="49" t="s">
        <v>344</v>
      </c>
      <c r="B141" s="49" t="s">
        <v>91</v>
      </c>
      <c r="C141" s="49" t="s">
        <v>27</v>
      </c>
      <c r="D141" s="49" t="s">
        <v>102</v>
      </c>
      <c r="E141" s="49" t="s">
        <v>29</v>
      </c>
      <c r="F141" s="50">
        <v>77922.329026699066</v>
      </c>
      <c r="G141" s="52">
        <v>334069.44024658203</v>
      </c>
    </row>
    <row r="142" spans="1:7">
      <c r="A142" s="49" t="s">
        <v>344</v>
      </c>
      <c r="B142" s="49" t="s">
        <v>91</v>
      </c>
      <c r="C142" s="49" t="s">
        <v>27</v>
      </c>
      <c r="D142" s="49" t="s">
        <v>103</v>
      </c>
      <c r="E142" s="49" t="s">
        <v>29</v>
      </c>
      <c r="F142" s="50">
        <v>7055.699951171875</v>
      </c>
      <c r="G142" s="52">
        <v>28415</v>
      </c>
    </row>
    <row r="143" spans="1:7">
      <c r="A143" s="49" t="s">
        <v>344</v>
      </c>
      <c r="B143" s="49" t="s">
        <v>91</v>
      </c>
      <c r="C143" s="49" t="s">
        <v>27</v>
      </c>
      <c r="D143" s="49" t="s">
        <v>39</v>
      </c>
      <c r="E143" s="49" t="s">
        <v>29</v>
      </c>
      <c r="F143" s="50">
        <v>96567.1796875</v>
      </c>
      <c r="G143" s="52">
        <v>209249.40234375</v>
      </c>
    </row>
    <row r="144" spans="1:7">
      <c r="A144" s="49" t="s">
        <v>344</v>
      </c>
      <c r="B144" s="49" t="s">
        <v>91</v>
      </c>
      <c r="C144" s="49" t="s">
        <v>27</v>
      </c>
      <c r="D144" s="49" t="s">
        <v>203</v>
      </c>
      <c r="E144" s="49" t="s">
        <v>29</v>
      </c>
      <c r="F144" s="50">
        <v>4470.64990234375</v>
      </c>
      <c r="G144" s="52">
        <v>44160</v>
      </c>
    </row>
    <row r="145" spans="1:7">
      <c r="A145" s="49" t="s">
        <v>344</v>
      </c>
      <c r="B145" s="49" t="s">
        <v>91</v>
      </c>
      <c r="C145" s="49" t="s">
        <v>27</v>
      </c>
      <c r="D145" s="49" t="s">
        <v>130</v>
      </c>
      <c r="E145" s="49" t="s">
        <v>29</v>
      </c>
      <c r="F145" s="50">
        <v>1221.3999862670898</v>
      </c>
      <c r="G145" s="52">
        <v>2260.0099487304687</v>
      </c>
    </row>
    <row r="146" spans="1:7" ht="15.75" thickBot="1">
      <c r="A146" s="37" t="s">
        <v>344</v>
      </c>
      <c r="B146" s="38"/>
      <c r="C146" s="38"/>
      <c r="D146" s="38"/>
      <c r="E146" s="38"/>
      <c r="F146" s="38">
        <f>SUM(F122:F145)</f>
        <v>1737654.4979681969</v>
      </c>
      <c r="G146" s="39">
        <f>SUM(G122:G145)</f>
        <v>3930095.1421012878</v>
      </c>
    </row>
    <row r="147" spans="1:7">
      <c r="A147" s="49" t="s">
        <v>367</v>
      </c>
      <c r="B147" s="49" t="s">
        <v>91</v>
      </c>
      <c r="C147" s="49" t="s">
        <v>27</v>
      </c>
      <c r="D147" s="49" t="s">
        <v>96</v>
      </c>
      <c r="E147" s="49" t="s">
        <v>29</v>
      </c>
      <c r="F147" s="50">
        <v>530156.45869445801</v>
      </c>
      <c r="G147" s="52">
        <v>1292984.3671875</v>
      </c>
    </row>
    <row r="148" spans="1:7">
      <c r="A148" s="49" t="s">
        <v>368</v>
      </c>
      <c r="B148" s="49" t="s">
        <v>91</v>
      </c>
      <c r="C148" s="49" t="s">
        <v>27</v>
      </c>
      <c r="D148" s="49" t="s">
        <v>31</v>
      </c>
      <c r="E148" s="49" t="s">
        <v>29</v>
      </c>
      <c r="F148" s="50">
        <v>193987.05017089844</v>
      </c>
      <c r="G148" s="52">
        <v>432683.98510742187</v>
      </c>
    </row>
    <row r="149" spans="1:7">
      <c r="A149" s="49" t="s">
        <v>368</v>
      </c>
      <c r="B149" s="49" t="s">
        <v>91</v>
      </c>
      <c r="C149" s="49" t="s">
        <v>27</v>
      </c>
      <c r="D149" s="49" t="s">
        <v>32</v>
      </c>
      <c r="E149" s="49" t="s">
        <v>29</v>
      </c>
      <c r="F149" s="50">
        <v>76246.137889862061</v>
      </c>
      <c r="G149" s="52">
        <v>213605.92095947266</v>
      </c>
    </row>
    <row r="150" spans="1:7">
      <c r="A150" s="49" t="s">
        <v>368</v>
      </c>
      <c r="B150" s="49" t="s">
        <v>91</v>
      </c>
      <c r="C150" s="49" t="s">
        <v>27</v>
      </c>
      <c r="D150" s="49" t="s">
        <v>93</v>
      </c>
      <c r="E150" s="49" t="s">
        <v>29</v>
      </c>
      <c r="F150" s="50">
        <v>48.310001373291016</v>
      </c>
      <c r="G150" s="52">
        <v>378.95001220703125</v>
      </c>
    </row>
    <row r="151" spans="1:7">
      <c r="A151" s="49" t="s">
        <v>368</v>
      </c>
      <c r="B151" s="49" t="s">
        <v>91</v>
      </c>
      <c r="C151" s="49" t="s">
        <v>27</v>
      </c>
      <c r="D151" s="49" t="s">
        <v>33</v>
      </c>
      <c r="E151" s="49" t="s">
        <v>29</v>
      </c>
      <c r="F151" s="50">
        <v>12655.349609375</v>
      </c>
      <c r="G151" s="52">
        <v>34038</v>
      </c>
    </row>
    <row r="152" spans="1:7">
      <c r="A152" s="49" t="s">
        <v>367</v>
      </c>
      <c r="B152" s="49" t="s">
        <v>91</v>
      </c>
      <c r="C152" s="49" t="s">
        <v>27</v>
      </c>
      <c r="D152" s="49" t="s">
        <v>94</v>
      </c>
      <c r="E152" s="49" t="s">
        <v>29</v>
      </c>
      <c r="F152" s="50">
        <v>181817.767578125</v>
      </c>
      <c r="G152" s="52">
        <v>183048.849609375</v>
      </c>
    </row>
    <row r="153" spans="1:7">
      <c r="A153" s="49" t="s">
        <v>367</v>
      </c>
      <c r="B153" s="49" t="s">
        <v>91</v>
      </c>
      <c r="C153" s="49" t="s">
        <v>27</v>
      </c>
      <c r="D153" s="49" t="s">
        <v>34</v>
      </c>
      <c r="E153" s="49" t="s">
        <v>29</v>
      </c>
      <c r="F153" s="50">
        <v>152.41000366210937</v>
      </c>
      <c r="G153" s="52">
        <v>1575</v>
      </c>
    </row>
    <row r="154" spans="1:7">
      <c r="A154" s="49" t="s">
        <v>368</v>
      </c>
      <c r="B154" s="49" t="s">
        <v>91</v>
      </c>
      <c r="C154" s="49" t="s">
        <v>27</v>
      </c>
      <c r="D154" s="49" t="s">
        <v>288</v>
      </c>
      <c r="E154" s="49" t="s">
        <v>29</v>
      </c>
      <c r="F154" s="50">
        <v>78.470001220703125</v>
      </c>
      <c r="G154" s="52">
        <v>33960.87890625</v>
      </c>
    </row>
    <row r="155" spans="1:7">
      <c r="A155" s="49" t="s">
        <v>368</v>
      </c>
      <c r="B155" s="49" t="s">
        <v>91</v>
      </c>
      <c r="C155" s="49" t="s">
        <v>27</v>
      </c>
      <c r="D155" s="49" t="s">
        <v>35</v>
      </c>
      <c r="E155" s="49" t="s">
        <v>369</v>
      </c>
      <c r="F155" s="50">
        <v>551.15997314453125</v>
      </c>
      <c r="G155" s="52">
        <v>2336.27001953125</v>
      </c>
    </row>
    <row r="156" spans="1:7">
      <c r="A156" s="49" t="s">
        <v>368</v>
      </c>
      <c r="B156" s="49" t="s">
        <v>91</v>
      </c>
      <c r="C156" s="49" t="s">
        <v>27</v>
      </c>
      <c r="D156" s="49" t="s">
        <v>35</v>
      </c>
      <c r="E156" s="49" t="s">
        <v>29</v>
      </c>
      <c r="F156" s="50">
        <v>61346.06005859375</v>
      </c>
      <c r="G156" s="52">
        <v>160044.4130859375</v>
      </c>
    </row>
    <row r="157" spans="1:7">
      <c r="A157" s="49" t="s">
        <v>368</v>
      </c>
      <c r="B157" s="49" t="s">
        <v>91</v>
      </c>
      <c r="C157" s="49" t="s">
        <v>27</v>
      </c>
      <c r="D157" s="49" t="s">
        <v>37</v>
      </c>
      <c r="E157" s="49" t="s">
        <v>29</v>
      </c>
      <c r="F157" s="50">
        <v>97928.220001220703</v>
      </c>
      <c r="G157" s="52">
        <v>275551.10034179687</v>
      </c>
    </row>
    <row r="158" spans="1:7">
      <c r="A158" s="49" t="s">
        <v>368</v>
      </c>
      <c r="B158" s="49" t="s">
        <v>91</v>
      </c>
      <c r="C158" s="49" t="s">
        <v>27</v>
      </c>
      <c r="D158" s="49" t="s">
        <v>28</v>
      </c>
      <c r="E158" s="49" t="s">
        <v>29</v>
      </c>
      <c r="F158" s="50">
        <v>67060.838745117188</v>
      </c>
      <c r="G158" s="52">
        <v>825713.1904296875</v>
      </c>
    </row>
    <row r="159" spans="1:7">
      <c r="A159" s="49" t="s">
        <v>368</v>
      </c>
      <c r="B159" s="49" t="s">
        <v>91</v>
      </c>
      <c r="C159" s="49" t="s">
        <v>27</v>
      </c>
      <c r="D159" s="49" t="s">
        <v>97</v>
      </c>
      <c r="E159" s="49" t="s">
        <v>66</v>
      </c>
      <c r="F159" s="50">
        <v>1113.5799560546875</v>
      </c>
      <c r="G159" s="52">
        <v>4981.85986328125</v>
      </c>
    </row>
    <row r="160" spans="1:7">
      <c r="A160" s="49" t="s">
        <v>368</v>
      </c>
      <c r="B160" s="49" t="s">
        <v>91</v>
      </c>
      <c r="C160" s="49" t="s">
        <v>27</v>
      </c>
      <c r="D160" s="49" t="s">
        <v>97</v>
      </c>
      <c r="E160" s="49" t="s">
        <v>29</v>
      </c>
      <c r="F160" s="50">
        <v>23604.08984375</v>
      </c>
      <c r="G160" s="52">
        <v>39028.19140625</v>
      </c>
    </row>
    <row r="161" spans="1:7">
      <c r="A161" s="49" t="s">
        <v>368</v>
      </c>
      <c r="B161" s="49" t="s">
        <v>91</v>
      </c>
      <c r="C161" s="49" t="s">
        <v>27</v>
      </c>
      <c r="D161" s="49" t="s">
        <v>99</v>
      </c>
      <c r="E161" s="49" t="s">
        <v>66</v>
      </c>
      <c r="F161" s="50">
        <v>71.849998474121094</v>
      </c>
      <c r="G161" s="52">
        <v>252</v>
      </c>
    </row>
    <row r="162" spans="1:7">
      <c r="A162" s="49" t="s">
        <v>368</v>
      </c>
      <c r="B162" s="49" t="s">
        <v>91</v>
      </c>
      <c r="C162" s="49" t="s">
        <v>27</v>
      </c>
      <c r="D162" s="49" t="s">
        <v>99</v>
      </c>
      <c r="E162" s="49" t="s">
        <v>29</v>
      </c>
      <c r="F162" s="50">
        <v>24494.23046875</v>
      </c>
      <c r="G162" s="52">
        <v>45900</v>
      </c>
    </row>
    <row r="163" spans="1:7">
      <c r="A163" s="49" t="s">
        <v>368</v>
      </c>
      <c r="B163" s="49" t="s">
        <v>91</v>
      </c>
      <c r="C163" s="49" t="s">
        <v>27</v>
      </c>
      <c r="D163" s="49" t="s">
        <v>202</v>
      </c>
      <c r="E163" s="49" t="s">
        <v>29</v>
      </c>
      <c r="F163" s="50">
        <v>32398.25</v>
      </c>
      <c r="G163" s="52">
        <v>153010</v>
      </c>
    </row>
    <row r="164" spans="1:7">
      <c r="A164" s="49" t="s">
        <v>367</v>
      </c>
      <c r="B164" s="49" t="s">
        <v>91</v>
      </c>
      <c r="C164" s="49" t="s">
        <v>27</v>
      </c>
      <c r="D164" s="49" t="s">
        <v>100</v>
      </c>
      <c r="E164" s="49" t="s">
        <v>29</v>
      </c>
      <c r="F164" s="50">
        <v>322355.2578125</v>
      </c>
      <c r="G164" s="52">
        <v>742168.9375</v>
      </c>
    </row>
    <row r="165" spans="1:7">
      <c r="A165" s="49" t="s">
        <v>368</v>
      </c>
      <c r="B165" s="49" t="s">
        <v>91</v>
      </c>
      <c r="C165" s="49" t="s">
        <v>27</v>
      </c>
      <c r="D165" s="49" t="s">
        <v>180</v>
      </c>
      <c r="E165" s="49" t="s">
        <v>29</v>
      </c>
      <c r="F165" s="50">
        <v>54676.109375</v>
      </c>
      <c r="G165" s="52">
        <v>143442</v>
      </c>
    </row>
    <row r="166" spans="1:7">
      <c r="A166" s="49" t="s">
        <v>368</v>
      </c>
      <c r="B166" s="49" t="s">
        <v>91</v>
      </c>
      <c r="C166" s="49" t="s">
        <v>27</v>
      </c>
      <c r="D166" s="49" t="s">
        <v>102</v>
      </c>
      <c r="E166" s="49" t="s">
        <v>66</v>
      </c>
      <c r="F166" s="50">
        <v>17962.8896484375</v>
      </c>
      <c r="G166" s="52">
        <v>124349.1689453125</v>
      </c>
    </row>
    <row r="167" spans="1:7">
      <c r="A167" s="49" t="s">
        <v>367</v>
      </c>
      <c r="B167" s="49" t="s">
        <v>91</v>
      </c>
      <c r="C167" s="49" t="s">
        <v>27</v>
      </c>
      <c r="D167" s="49" t="s">
        <v>102</v>
      </c>
      <c r="E167" s="49" t="s">
        <v>29</v>
      </c>
      <c r="F167" s="50">
        <v>23674.579950094223</v>
      </c>
      <c r="G167" s="52">
        <v>115714.16019439697</v>
      </c>
    </row>
    <row r="168" spans="1:7">
      <c r="A168" s="49" t="s">
        <v>367</v>
      </c>
      <c r="B168" s="49" t="s">
        <v>91</v>
      </c>
      <c r="C168" s="49" t="s">
        <v>27</v>
      </c>
      <c r="D168" s="49" t="s">
        <v>103</v>
      </c>
      <c r="E168" s="49" t="s">
        <v>29</v>
      </c>
      <c r="F168" s="50">
        <v>907.19000244140625</v>
      </c>
      <c r="G168" s="52">
        <v>1911.5</v>
      </c>
    </row>
    <row r="169" spans="1:7">
      <c r="A169" s="49" t="s">
        <v>368</v>
      </c>
      <c r="B169" s="49" t="s">
        <v>91</v>
      </c>
      <c r="C169" s="49" t="s">
        <v>27</v>
      </c>
      <c r="D169" s="49" t="s">
        <v>39</v>
      </c>
      <c r="E169" s="49" t="s">
        <v>29</v>
      </c>
      <c r="F169" s="50">
        <v>290672.2783203125</v>
      </c>
      <c r="G169" s="52">
        <v>621817.8046875</v>
      </c>
    </row>
    <row r="170" spans="1:7">
      <c r="A170" s="49" t="s">
        <v>367</v>
      </c>
      <c r="B170" s="49" t="s">
        <v>91</v>
      </c>
      <c r="C170" s="49" t="s">
        <v>27</v>
      </c>
      <c r="D170" s="49" t="s">
        <v>130</v>
      </c>
      <c r="E170" s="49" t="s">
        <v>29</v>
      </c>
      <c r="F170" s="50">
        <v>231.71000671386719</v>
      </c>
      <c r="G170" s="52">
        <v>1343.6400146484375</v>
      </c>
    </row>
    <row r="171" spans="1:7" ht="15.75" thickBot="1">
      <c r="A171" s="37" t="s">
        <v>367</v>
      </c>
      <c r="B171" s="38"/>
      <c r="C171" s="38"/>
      <c r="D171" s="38"/>
      <c r="E171" s="38"/>
      <c r="F171" s="38">
        <f>SUM(F147:F170)</f>
        <v>2014190.2481095791</v>
      </c>
      <c r="G171" s="39">
        <f>SUM(G147:G170)</f>
        <v>5449840.1882705688</v>
      </c>
    </row>
    <row r="172" spans="1:7" ht="16.5" thickBot="1">
      <c r="A172" s="22" t="s">
        <v>0</v>
      </c>
      <c r="B172" s="22"/>
      <c r="C172" s="22"/>
      <c r="D172" s="22"/>
      <c r="E172" s="22"/>
      <c r="F172" s="22">
        <f>SUM(F171,F146,F121,F97,F75,F53,F34)</f>
        <v>13672859.488134384</v>
      </c>
      <c r="G172" s="40">
        <f>SUM(G171,G146,G121,G97,G75,G53,G34)</f>
        <v>31583279.776626825</v>
      </c>
    </row>
  </sheetData>
  <sortState ref="A12:H257">
    <sortCondition ref="D12:D257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51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7"/>
  <sheetViews>
    <sheetView topLeftCell="A74" workbookViewId="0">
      <selection activeCell="F97" sqref="F97"/>
    </sheetView>
  </sheetViews>
  <sheetFormatPr baseColWidth="10" defaultColWidth="50.140625" defaultRowHeight="15"/>
  <cols>
    <col min="1" max="1" width="12.5703125" customWidth="1"/>
    <col min="2" max="2" width="7" bestFit="1" customWidth="1"/>
    <col min="3" max="3" width="12" bestFit="1" customWidth="1"/>
    <col min="4" max="4" width="23.5703125" bestFit="1" customWidth="1"/>
    <col min="5" max="5" width="18.7109375" bestFit="1" customWidth="1"/>
    <col min="6" max="6" width="14.42578125" style="6" bestFit="1" customWidth="1"/>
    <col min="7" max="7" width="15.5703125" style="1" bestFit="1" customWidth="1"/>
  </cols>
  <sheetData>
    <row r="1" spans="1:7">
      <c r="A1" s="14"/>
    </row>
    <row r="6" spans="1:7">
      <c r="A6" s="57" t="s">
        <v>18</v>
      </c>
      <c r="B6" s="57"/>
      <c r="C6" s="57"/>
      <c r="D6" s="57"/>
      <c r="E6" s="57"/>
      <c r="F6" s="57"/>
      <c r="G6" s="57"/>
    </row>
    <row r="7" spans="1:7" ht="23.25">
      <c r="A7" s="58" t="s">
        <v>19</v>
      </c>
      <c r="B7" s="58"/>
      <c r="C7" s="58"/>
      <c r="D7" s="58"/>
      <c r="E7" s="58"/>
      <c r="F7" s="58"/>
      <c r="G7" s="58"/>
    </row>
    <row r="8" spans="1:7" ht="22.5">
      <c r="A8" s="59" t="s">
        <v>20</v>
      </c>
      <c r="B8" s="59"/>
      <c r="C8" s="59"/>
      <c r="D8" s="59"/>
      <c r="E8" s="59"/>
      <c r="F8" s="59"/>
      <c r="G8" s="59"/>
    </row>
    <row r="9" spans="1:7" ht="20.25" thickBot="1">
      <c r="A9" s="64" t="str">
        <f>Consolidado!B9</f>
        <v>“Año del Fomento de la Vivienda”</v>
      </c>
      <c r="B9" s="64"/>
      <c r="C9" s="64"/>
      <c r="D9" s="64"/>
      <c r="E9" s="64"/>
      <c r="F9" s="64"/>
      <c r="G9" s="64"/>
    </row>
    <row r="10" spans="1:7" ht="15.75" thickBot="1">
      <c r="A10" s="61" t="s">
        <v>292</v>
      </c>
      <c r="B10" s="62"/>
      <c r="C10" s="62"/>
      <c r="D10" s="62"/>
      <c r="E10" s="62"/>
      <c r="F10" s="62"/>
      <c r="G10" s="6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49" t="s">
        <v>211</v>
      </c>
      <c r="B12" s="49" t="s">
        <v>3</v>
      </c>
      <c r="C12" s="49" t="s">
        <v>27</v>
      </c>
      <c r="D12" s="49" t="s">
        <v>39</v>
      </c>
      <c r="E12" s="49" t="s">
        <v>29</v>
      </c>
      <c r="F12" s="50">
        <v>246.19000244140625</v>
      </c>
      <c r="G12" s="52">
        <v>1172.2099609375</v>
      </c>
    </row>
    <row r="13" spans="1:7">
      <c r="A13" s="49" t="s">
        <v>25</v>
      </c>
      <c r="B13" s="49" t="s">
        <v>3</v>
      </c>
      <c r="C13" s="49" t="s">
        <v>27</v>
      </c>
      <c r="D13" s="49" t="s">
        <v>129</v>
      </c>
      <c r="E13" s="49" t="s">
        <v>29</v>
      </c>
      <c r="F13" s="50">
        <v>35788.380630493164</v>
      </c>
      <c r="G13" s="52">
        <v>42253.899688720703</v>
      </c>
    </row>
    <row r="14" spans="1:7">
      <c r="A14" s="49" t="s">
        <v>25</v>
      </c>
      <c r="B14" s="49" t="s">
        <v>3</v>
      </c>
      <c r="C14" s="49" t="s">
        <v>27</v>
      </c>
      <c r="D14" s="49" t="s">
        <v>128</v>
      </c>
      <c r="E14" s="49" t="s">
        <v>29</v>
      </c>
      <c r="F14" s="50">
        <v>668.44000244140625</v>
      </c>
      <c r="G14" s="52">
        <v>2982.39990234375</v>
      </c>
    </row>
    <row r="15" spans="1:7">
      <c r="A15" s="49" t="s">
        <v>25</v>
      </c>
      <c r="B15" s="49" t="s">
        <v>3</v>
      </c>
      <c r="C15" s="49" t="s">
        <v>27</v>
      </c>
      <c r="D15" s="49" t="s">
        <v>106</v>
      </c>
      <c r="E15" s="49" t="s">
        <v>29</v>
      </c>
      <c r="F15" s="50">
        <v>25855.01953125</v>
      </c>
      <c r="G15" s="52">
        <v>20520</v>
      </c>
    </row>
    <row r="16" spans="1:7">
      <c r="A16" s="49" t="s">
        <v>25</v>
      </c>
      <c r="B16" s="49" t="s">
        <v>3</v>
      </c>
      <c r="C16" s="49" t="s">
        <v>27</v>
      </c>
      <c r="D16" s="49" t="s">
        <v>105</v>
      </c>
      <c r="E16" s="49" t="s">
        <v>29</v>
      </c>
      <c r="F16" s="50">
        <v>66633.559997558594</v>
      </c>
      <c r="G16" s="52">
        <v>117318.34008789063</v>
      </c>
    </row>
    <row r="17" spans="1:7">
      <c r="A17" s="49" t="s">
        <v>25</v>
      </c>
      <c r="B17" s="49" t="s">
        <v>3</v>
      </c>
      <c r="C17" s="49" t="s">
        <v>27</v>
      </c>
      <c r="D17" s="49" t="s">
        <v>37</v>
      </c>
      <c r="E17" s="49" t="s">
        <v>29</v>
      </c>
      <c r="F17" s="50">
        <v>16.329999923706055</v>
      </c>
      <c r="G17" s="52">
        <v>222</v>
      </c>
    </row>
    <row r="18" spans="1:7">
      <c r="A18" s="49" t="s">
        <v>25</v>
      </c>
      <c r="B18" s="49" t="s">
        <v>3</v>
      </c>
      <c r="C18" s="49" t="s">
        <v>27</v>
      </c>
      <c r="D18" s="49" t="s">
        <v>92</v>
      </c>
      <c r="E18" s="49" t="s">
        <v>29</v>
      </c>
      <c r="F18" s="50">
        <v>1848.25</v>
      </c>
      <c r="G18" s="52">
        <v>2852.18994140625</v>
      </c>
    </row>
    <row r="19" spans="1:7">
      <c r="A19" s="49" t="s">
        <v>25</v>
      </c>
      <c r="B19" s="49" t="s">
        <v>3</v>
      </c>
      <c r="C19" s="49" t="s">
        <v>27</v>
      </c>
      <c r="D19" s="49" t="s">
        <v>104</v>
      </c>
      <c r="E19" s="49" t="s">
        <v>29</v>
      </c>
      <c r="F19" s="50">
        <v>30552.900512695313</v>
      </c>
      <c r="G19" s="52">
        <v>97404.20068359375</v>
      </c>
    </row>
    <row r="20" spans="1:7">
      <c r="A20" s="49" t="s">
        <v>25</v>
      </c>
      <c r="B20" s="49" t="s">
        <v>3</v>
      </c>
      <c r="C20" s="49" t="s">
        <v>27</v>
      </c>
      <c r="D20" s="49" t="s">
        <v>38</v>
      </c>
      <c r="E20" s="49" t="s">
        <v>29</v>
      </c>
      <c r="F20" s="50">
        <v>65.050003051757813</v>
      </c>
      <c r="G20" s="52">
        <v>546</v>
      </c>
    </row>
    <row r="21" spans="1:7">
      <c r="A21" s="49" t="s">
        <v>25</v>
      </c>
      <c r="B21" s="49" t="s">
        <v>3</v>
      </c>
      <c r="C21" s="49" t="s">
        <v>27</v>
      </c>
      <c r="D21" s="49" t="s">
        <v>102</v>
      </c>
      <c r="E21" s="49" t="s">
        <v>66</v>
      </c>
      <c r="F21" s="50">
        <v>10475.08984375</v>
      </c>
      <c r="G21" s="52">
        <v>44089.8984375</v>
      </c>
    </row>
    <row r="22" spans="1:7">
      <c r="A22" s="49" t="s">
        <v>25</v>
      </c>
      <c r="B22" s="49" t="s">
        <v>3</v>
      </c>
      <c r="C22" s="49" t="s">
        <v>27</v>
      </c>
      <c r="D22" s="49" t="s">
        <v>102</v>
      </c>
      <c r="E22" s="49" t="s">
        <v>29</v>
      </c>
      <c r="F22" s="50">
        <v>274.42999267578125</v>
      </c>
      <c r="G22" s="52">
        <v>1143.72998046875</v>
      </c>
    </row>
    <row r="23" spans="1:7">
      <c r="A23" s="49" t="s">
        <v>25</v>
      </c>
      <c r="B23" s="49" t="s">
        <v>3</v>
      </c>
      <c r="C23" s="49" t="s">
        <v>27</v>
      </c>
      <c r="D23" s="49" t="s">
        <v>39</v>
      </c>
      <c r="E23" s="49" t="s">
        <v>29</v>
      </c>
      <c r="F23" s="50">
        <v>9071.9404296875</v>
      </c>
      <c r="G23" s="52">
        <v>17000</v>
      </c>
    </row>
    <row r="24" spans="1:7" ht="15.75" thickBot="1">
      <c r="A24" s="37" t="s">
        <v>25</v>
      </c>
      <c r="B24" s="38"/>
      <c r="C24" s="38"/>
      <c r="D24" s="38"/>
      <c r="E24" s="38"/>
      <c r="F24" s="38">
        <f>SUM(F12:F23)</f>
        <v>181495.58094596863</v>
      </c>
      <c r="G24" s="39">
        <f>SUM(G12:G23)</f>
        <v>347504.86868286133</v>
      </c>
    </row>
    <row r="25" spans="1:7">
      <c r="A25" s="49" t="s">
        <v>176</v>
      </c>
      <c r="B25" s="49" t="s">
        <v>3</v>
      </c>
      <c r="C25" s="49" t="s">
        <v>27</v>
      </c>
      <c r="D25" s="49" t="s">
        <v>129</v>
      </c>
      <c r="E25" s="49" t="s">
        <v>29</v>
      </c>
      <c r="F25" s="50">
        <v>24834.4296875</v>
      </c>
      <c r="G25" s="52">
        <v>30660</v>
      </c>
    </row>
    <row r="26" spans="1:7">
      <c r="A26" s="49" t="s">
        <v>176</v>
      </c>
      <c r="B26" s="49" t="s">
        <v>3</v>
      </c>
      <c r="C26" s="49" t="s">
        <v>27</v>
      </c>
      <c r="D26" s="49" t="s">
        <v>106</v>
      </c>
      <c r="E26" s="49" t="s">
        <v>29</v>
      </c>
      <c r="F26" s="50">
        <v>38791.6005859375</v>
      </c>
      <c r="G26" s="52">
        <v>39142.4609375</v>
      </c>
    </row>
    <row r="27" spans="1:7">
      <c r="A27" s="49" t="s">
        <v>176</v>
      </c>
      <c r="B27" s="49" t="s">
        <v>3</v>
      </c>
      <c r="C27" s="49" t="s">
        <v>27</v>
      </c>
      <c r="D27" s="49" t="s">
        <v>105</v>
      </c>
      <c r="E27" s="49" t="s">
        <v>29</v>
      </c>
      <c r="F27" s="50">
        <v>93831.360168457031</v>
      </c>
      <c r="G27" s="52">
        <v>160809.5634765625</v>
      </c>
    </row>
    <row r="28" spans="1:7">
      <c r="A28" s="49" t="s">
        <v>176</v>
      </c>
      <c r="B28" s="49" t="s">
        <v>3</v>
      </c>
      <c r="C28" s="49" t="s">
        <v>27</v>
      </c>
      <c r="D28" s="49" t="s">
        <v>92</v>
      </c>
      <c r="E28" s="49" t="s">
        <v>29</v>
      </c>
      <c r="F28" s="50">
        <v>19788.640625</v>
      </c>
      <c r="G28" s="52">
        <v>167943.3759765625</v>
      </c>
    </row>
    <row r="29" spans="1:7">
      <c r="A29" s="49" t="s">
        <v>176</v>
      </c>
      <c r="B29" s="49" t="s">
        <v>3</v>
      </c>
      <c r="C29" s="49" t="s">
        <v>27</v>
      </c>
      <c r="D29" s="49" t="s">
        <v>104</v>
      </c>
      <c r="E29" s="49" t="s">
        <v>66</v>
      </c>
      <c r="F29" s="50">
        <v>6084.89990234375</v>
      </c>
      <c r="G29" s="52">
        <v>25458.439453125</v>
      </c>
    </row>
    <row r="30" spans="1:7">
      <c r="A30" s="49" t="s">
        <v>176</v>
      </c>
      <c r="B30" s="49" t="s">
        <v>3</v>
      </c>
      <c r="C30" s="49" t="s">
        <v>27</v>
      </c>
      <c r="D30" s="49" t="s">
        <v>104</v>
      </c>
      <c r="E30" s="49" t="s">
        <v>29</v>
      </c>
      <c r="F30" s="50">
        <v>36078.589996337891</v>
      </c>
      <c r="G30" s="52">
        <v>122160.69921875</v>
      </c>
    </row>
    <row r="31" spans="1:7">
      <c r="A31" s="49" t="s">
        <v>176</v>
      </c>
      <c r="B31" s="49" t="s">
        <v>3</v>
      </c>
      <c r="C31" s="49" t="s">
        <v>27</v>
      </c>
      <c r="D31" s="49" t="s">
        <v>38</v>
      </c>
      <c r="E31" s="49" t="s">
        <v>29</v>
      </c>
      <c r="F31" s="50">
        <v>46.720001220703125</v>
      </c>
      <c r="G31" s="52">
        <v>794</v>
      </c>
    </row>
    <row r="32" spans="1:7">
      <c r="A32" s="49" t="s">
        <v>176</v>
      </c>
      <c r="B32" s="49" t="s">
        <v>3</v>
      </c>
      <c r="C32" s="49" t="s">
        <v>27</v>
      </c>
      <c r="D32" s="49" t="s">
        <v>102</v>
      </c>
      <c r="E32" s="49" t="s">
        <v>29</v>
      </c>
      <c r="F32" s="50">
        <v>740.73001098632812</v>
      </c>
      <c r="G32" s="52">
        <v>15738</v>
      </c>
    </row>
    <row r="33" spans="1:7" ht="15.75" thickBot="1">
      <c r="A33" s="37" t="s">
        <v>176</v>
      </c>
      <c r="B33" s="38"/>
      <c r="C33" s="38"/>
      <c r="D33" s="38"/>
      <c r="E33" s="38"/>
      <c r="F33" s="38">
        <f>SUM(F25:F32)</f>
        <v>220196.9709777832</v>
      </c>
      <c r="G33" s="39">
        <f>SUM(G25:G32)</f>
        <v>562706.5390625</v>
      </c>
    </row>
    <row r="34" spans="1:7">
      <c r="A34" s="49" t="s">
        <v>197</v>
      </c>
      <c r="B34" s="49" t="s">
        <v>3</v>
      </c>
      <c r="C34" s="49" t="s">
        <v>27</v>
      </c>
      <c r="D34" s="49" t="s">
        <v>129</v>
      </c>
      <c r="E34" s="49" t="s">
        <v>29</v>
      </c>
      <c r="F34" s="50">
        <v>1885.6000366210937</v>
      </c>
      <c r="G34" s="52">
        <v>5034.369873046875</v>
      </c>
    </row>
    <row r="35" spans="1:7">
      <c r="A35" s="49" t="s">
        <v>197</v>
      </c>
      <c r="B35" s="49" t="s">
        <v>3</v>
      </c>
      <c r="C35" s="49" t="s">
        <v>27</v>
      </c>
      <c r="D35" s="49" t="s">
        <v>128</v>
      </c>
      <c r="E35" s="49" t="s">
        <v>29</v>
      </c>
      <c r="F35" s="50">
        <v>24816.039764404297</v>
      </c>
      <c r="G35" s="52">
        <v>82655.501953125</v>
      </c>
    </row>
    <row r="36" spans="1:7">
      <c r="A36" s="49" t="s">
        <v>197</v>
      </c>
      <c r="B36" s="49" t="s">
        <v>3</v>
      </c>
      <c r="C36" s="49" t="s">
        <v>27</v>
      </c>
      <c r="D36" s="49" t="s">
        <v>105</v>
      </c>
      <c r="E36" s="49" t="s">
        <v>29</v>
      </c>
      <c r="F36" s="50">
        <v>147976.71081542969</v>
      </c>
      <c r="G36" s="52">
        <v>215156.45971679688</v>
      </c>
    </row>
    <row r="37" spans="1:7">
      <c r="A37" s="49" t="s">
        <v>197</v>
      </c>
      <c r="B37" s="49" t="s">
        <v>3</v>
      </c>
      <c r="C37" s="49" t="s">
        <v>27</v>
      </c>
      <c r="D37" s="49" t="s">
        <v>104</v>
      </c>
      <c r="E37" s="49" t="s">
        <v>66</v>
      </c>
      <c r="F37" s="50">
        <v>6261.2099609375</v>
      </c>
      <c r="G37" s="52">
        <v>29510.3203125</v>
      </c>
    </row>
    <row r="38" spans="1:7">
      <c r="A38" s="49" t="s">
        <v>197</v>
      </c>
      <c r="B38" s="49" t="s">
        <v>3</v>
      </c>
      <c r="C38" s="49" t="s">
        <v>27</v>
      </c>
      <c r="D38" s="49" t="s">
        <v>104</v>
      </c>
      <c r="E38" s="49" t="s">
        <v>29</v>
      </c>
      <c r="F38" s="50">
        <v>53205.290435791016</v>
      </c>
      <c r="G38" s="52">
        <v>273356.58737182617</v>
      </c>
    </row>
    <row r="39" spans="1:7">
      <c r="A39" s="49" t="s">
        <v>197</v>
      </c>
      <c r="B39" s="49" t="s">
        <v>3</v>
      </c>
      <c r="C39" s="49" t="s">
        <v>27</v>
      </c>
      <c r="D39" s="49" t="s">
        <v>38</v>
      </c>
      <c r="E39" s="49" t="s">
        <v>29</v>
      </c>
      <c r="F39" s="50">
        <v>237.67999267578125</v>
      </c>
      <c r="G39" s="52">
        <v>4008</v>
      </c>
    </row>
    <row r="40" spans="1:7">
      <c r="A40" s="49" t="s">
        <v>197</v>
      </c>
      <c r="B40" s="49" t="s">
        <v>3</v>
      </c>
      <c r="C40" s="49" t="s">
        <v>27</v>
      </c>
      <c r="D40" s="49" t="s">
        <v>102</v>
      </c>
      <c r="E40" s="49" t="s">
        <v>29</v>
      </c>
      <c r="F40" s="50">
        <v>425.23999404907227</v>
      </c>
      <c r="G40" s="52">
        <v>3746.5499877929687</v>
      </c>
    </row>
    <row r="41" spans="1:7" ht="15.75" thickBot="1">
      <c r="A41" s="37" t="s">
        <v>197</v>
      </c>
      <c r="B41" s="38"/>
      <c r="C41" s="38"/>
      <c r="D41" s="38"/>
      <c r="E41" s="38"/>
      <c r="F41" s="38">
        <f>SUM(F34:F40)</f>
        <v>234807.77099990845</v>
      </c>
      <c r="G41" s="39">
        <f>SUM(G34:G40)</f>
        <v>613467.78921508789</v>
      </c>
    </row>
    <row r="42" spans="1:7">
      <c r="A42" s="49" t="s">
        <v>211</v>
      </c>
      <c r="B42" s="49" t="s">
        <v>3</v>
      </c>
      <c r="C42" s="49" t="s">
        <v>27</v>
      </c>
      <c r="D42" s="49" t="s">
        <v>129</v>
      </c>
      <c r="E42" s="49" t="s">
        <v>29</v>
      </c>
      <c r="F42" s="50">
        <v>11630.029724121094</v>
      </c>
      <c r="G42" s="52">
        <v>23315.999816894531</v>
      </c>
    </row>
    <row r="43" spans="1:7">
      <c r="A43" s="49" t="s">
        <v>211</v>
      </c>
      <c r="B43" s="49" t="s">
        <v>3</v>
      </c>
      <c r="C43" s="49" t="s">
        <v>27</v>
      </c>
      <c r="D43" s="49" t="s">
        <v>107</v>
      </c>
      <c r="E43" s="49" t="s">
        <v>29</v>
      </c>
      <c r="F43" s="50">
        <v>27554.069091796875</v>
      </c>
      <c r="G43" s="52">
        <v>36347.27978515625</v>
      </c>
    </row>
    <row r="44" spans="1:7">
      <c r="A44" s="49" t="s">
        <v>211</v>
      </c>
      <c r="B44" s="49" t="s">
        <v>3</v>
      </c>
      <c r="C44" s="49" t="s">
        <v>27</v>
      </c>
      <c r="D44" s="49" t="s">
        <v>128</v>
      </c>
      <c r="E44" s="49" t="s">
        <v>29</v>
      </c>
      <c r="F44" s="50">
        <v>25985.749923706055</v>
      </c>
      <c r="G44" s="52">
        <v>81702.932250976563</v>
      </c>
    </row>
    <row r="45" spans="1:7">
      <c r="A45" s="49" t="s">
        <v>211</v>
      </c>
      <c r="B45" s="49" t="s">
        <v>3</v>
      </c>
      <c r="C45" s="49" t="s">
        <v>27</v>
      </c>
      <c r="D45" s="49" t="s">
        <v>106</v>
      </c>
      <c r="E45" s="49" t="s">
        <v>29</v>
      </c>
      <c r="F45" s="50">
        <v>51203.439453125</v>
      </c>
      <c r="G45" s="52">
        <v>27840</v>
      </c>
    </row>
    <row r="46" spans="1:7">
      <c r="A46" s="49" t="s">
        <v>211</v>
      </c>
      <c r="B46" s="49" t="s">
        <v>3</v>
      </c>
      <c r="C46" s="49" t="s">
        <v>27</v>
      </c>
      <c r="D46" s="49" t="s">
        <v>105</v>
      </c>
      <c r="E46" s="49" t="s">
        <v>29</v>
      </c>
      <c r="F46" s="50">
        <v>111295.49108886719</v>
      </c>
      <c r="G46" s="52">
        <v>197907.33380126953</v>
      </c>
    </row>
    <row r="47" spans="1:7">
      <c r="A47" s="49" t="s">
        <v>211</v>
      </c>
      <c r="B47" s="49" t="s">
        <v>3</v>
      </c>
      <c r="C47" s="49" t="s">
        <v>27</v>
      </c>
      <c r="D47" s="49" t="s">
        <v>92</v>
      </c>
      <c r="E47" s="49" t="s">
        <v>29</v>
      </c>
      <c r="F47" s="50">
        <v>450.39998579025269</v>
      </c>
      <c r="G47" s="52">
        <v>5475.6799774169922</v>
      </c>
    </row>
    <row r="48" spans="1:7">
      <c r="A48" s="49" t="s">
        <v>211</v>
      </c>
      <c r="B48" s="49" t="s">
        <v>3</v>
      </c>
      <c r="C48" s="49" t="s">
        <v>27</v>
      </c>
      <c r="D48" s="49" t="s">
        <v>104</v>
      </c>
      <c r="E48" s="49" t="s">
        <v>66</v>
      </c>
      <c r="F48" s="50">
        <v>14750.830078125</v>
      </c>
      <c r="G48" s="52">
        <v>49568.87109375</v>
      </c>
    </row>
    <row r="49" spans="1:7">
      <c r="A49" s="49" t="s">
        <v>211</v>
      </c>
      <c r="B49" s="49" t="s">
        <v>3</v>
      </c>
      <c r="C49" s="49" t="s">
        <v>27</v>
      </c>
      <c r="D49" s="49" t="s">
        <v>104</v>
      </c>
      <c r="E49" s="49" t="s">
        <v>29</v>
      </c>
      <c r="F49" s="50">
        <v>52583.401031494141</v>
      </c>
      <c r="G49" s="52">
        <v>421589.10375976562</v>
      </c>
    </row>
    <row r="50" spans="1:7">
      <c r="A50" s="49" t="s">
        <v>211</v>
      </c>
      <c r="B50" s="49" t="s">
        <v>3</v>
      </c>
      <c r="C50" s="49" t="s">
        <v>27</v>
      </c>
      <c r="D50" s="49" t="s">
        <v>221</v>
      </c>
      <c r="E50" s="49" t="s">
        <v>29</v>
      </c>
      <c r="F50" s="50">
        <v>128.30000305175781</v>
      </c>
      <c r="G50" s="52">
        <v>715.8699951171875</v>
      </c>
    </row>
    <row r="51" spans="1:7">
      <c r="A51" s="49" t="s">
        <v>211</v>
      </c>
      <c r="B51" s="49" t="s">
        <v>3</v>
      </c>
      <c r="C51" s="49" t="s">
        <v>27</v>
      </c>
      <c r="D51" s="49" t="s">
        <v>38</v>
      </c>
      <c r="E51" s="49" t="s">
        <v>29</v>
      </c>
      <c r="F51" s="50">
        <v>67.879997253417969</v>
      </c>
      <c r="G51" s="52">
        <v>498.26998901367187</v>
      </c>
    </row>
    <row r="52" spans="1:7">
      <c r="A52" s="49" t="s">
        <v>211</v>
      </c>
      <c r="B52" s="49" t="s">
        <v>3</v>
      </c>
      <c r="C52" s="49" t="s">
        <v>27</v>
      </c>
      <c r="D52" s="49" t="s">
        <v>102</v>
      </c>
      <c r="E52" s="49" t="s">
        <v>29</v>
      </c>
      <c r="F52" s="50">
        <v>303.02999877929687</v>
      </c>
      <c r="G52" s="52">
        <v>2659.4200134277344</v>
      </c>
    </row>
    <row r="53" spans="1:7" ht="15.75" thickBot="1">
      <c r="A53" s="37" t="s">
        <v>211</v>
      </c>
      <c r="B53" s="38"/>
      <c r="C53" s="38"/>
      <c r="D53" s="38"/>
      <c r="E53" s="38"/>
      <c r="F53" s="38">
        <f>SUM(F42:F52)</f>
        <v>295952.62037611008</v>
      </c>
      <c r="G53" s="39">
        <f>SUM(G42:G52)</f>
        <v>847620.76048278809</v>
      </c>
    </row>
    <row r="54" spans="1:7">
      <c r="A54" s="49" t="s">
        <v>317</v>
      </c>
      <c r="B54" s="49" t="s">
        <v>3</v>
      </c>
      <c r="C54" s="49" t="s">
        <v>27</v>
      </c>
      <c r="D54" s="49" t="s">
        <v>333</v>
      </c>
      <c r="E54" s="49" t="s">
        <v>29</v>
      </c>
      <c r="F54" s="50">
        <v>50.680000305175781</v>
      </c>
      <c r="G54" s="52">
        <v>377.89999389648437</v>
      </c>
    </row>
    <row r="55" spans="1:7">
      <c r="A55" s="49" t="s">
        <v>317</v>
      </c>
      <c r="B55" s="49" t="s">
        <v>3</v>
      </c>
      <c r="C55" s="49" t="s">
        <v>27</v>
      </c>
      <c r="D55" s="49" t="s">
        <v>129</v>
      </c>
      <c r="E55" s="49" t="s">
        <v>29</v>
      </c>
      <c r="F55" s="50">
        <v>21717.450206756592</v>
      </c>
      <c r="G55" s="52">
        <v>13963.760089874268</v>
      </c>
    </row>
    <row r="56" spans="1:7">
      <c r="A56" s="49" t="s">
        <v>317</v>
      </c>
      <c r="B56" s="49" t="s">
        <v>3</v>
      </c>
      <c r="C56" s="49" t="s">
        <v>27</v>
      </c>
      <c r="D56" s="49" t="s">
        <v>107</v>
      </c>
      <c r="E56" s="49" t="s">
        <v>29</v>
      </c>
      <c r="F56" s="50">
        <v>217.22999572753906</v>
      </c>
      <c r="G56" s="52">
        <v>519.719970703125</v>
      </c>
    </row>
    <row r="57" spans="1:7">
      <c r="A57" s="49" t="s">
        <v>317</v>
      </c>
      <c r="B57" s="49" t="s">
        <v>3</v>
      </c>
      <c r="C57" s="49" t="s">
        <v>27</v>
      </c>
      <c r="D57" s="49" t="s">
        <v>128</v>
      </c>
      <c r="E57" s="49" t="s">
        <v>29</v>
      </c>
      <c r="F57" s="50">
        <v>1986.9400100708008</v>
      </c>
      <c r="G57" s="52">
        <v>5350.5098571777344</v>
      </c>
    </row>
    <row r="58" spans="1:7">
      <c r="A58" s="49" t="s">
        <v>317</v>
      </c>
      <c r="B58" s="49" t="s">
        <v>3</v>
      </c>
      <c r="C58" s="49" t="s">
        <v>27</v>
      </c>
      <c r="D58" s="49" t="s">
        <v>334</v>
      </c>
      <c r="E58" s="49" t="s">
        <v>29</v>
      </c>
      <c r="F58" s="50">
        <v>25401.419921875</v>
      </c>
      <c r="G58" s="52">
        <v>87360</v>
      </c>
    </row>
    <row r="59" spans="1:7">
      <c r="A59" s="49" t="s">
        <v>317</v>
      </c>
      <c r="B59" s="49" t="s">
        <v>3</v>
      </c>
      <c r="C59" s="49" t="s">
        <v>27</v>
      </c>
      <c r="D59" s="49" t="s">
        <v>34</v>
      </c>
      <c r="E59" s="49" t="s">
        <v>29</v>
      </c>
      <c r="F59" s="50">
        <v>173.77999877929687</v>
      </c>
      <c r="G59" s="52">
        <v>998.96002197265625</v>
      </c>
    </row>
    <row r="60" spans="1:7">
      <c r="A60" s="49" t="s">
        <v>317</v>
      </c>
      <c r="B60" s="49" t="s">
        <v>3</v>
      </c>
      <c r="C60" s="49" t="s">
        <v>27</v>
      </c>
      <c r="D60" s="49" t="s">
        <v>106</v>
      </c>
      <c r="E60" s="49" t="s">
        <v>29</v>
      </c>
      <c r="F60" s="50">
        <v>53469.990234375</v>
      </c>
      <c r="G60" s="52">
        <v>30971</v>
      </c>
    </row>
    <row r="61" spans="1:7">
      <c r="A61" s="49" t="s">
        <v>317</v>
      </c>
      <c r="B61" s="49" t="s">
        <v>3</v>
      </c>
      <c r="C61" s="49" t="s">
        <v>27</v>
      </c>
      <c r="D61" s="49" t="s">
        <v>306</v>
      </c>
      <c r="E61" s="49" t="s">
        <v>29</v>
      </c>
      <c r="F61" s="50">
        <v>29949.69970703125</v>
      </c>
      <c r="G61" s="52">
        <v>43044.33984375</v>
      </c>
    </row>
    <row r="62" spans="1:7">
      <c r="A62" s="49" t="s">
        <v>317</v>
      </c>
      <c r="B62" s="49" t="s">
        <v>3</v>
      </c>
      <c r="C62" s="49" t="s">
        <v>27</v>
      </c>
      <c r="D62" s="49" t="s">
        <v>105</v>
      </c>
      <c r="E62" s="49" t="s">
        <v>29</v>
      </c>
      <c r="F62" s="50">
        <v>44543.961044311523</v>
      </c>
      <c r="G62" s="52">
        <v>46741.910888671875</v>
      </c>
    </row>
    <row r="63" spans="1:7">
      <c r="A63" s="49" t="s">
        <v>317</v>
      </c>
      <c r="B63" s="49" t="s">
        <v>3</v>
      </c>
      <c r="C63" s="49" t="s">
        <v>27</v>
      </c>
      <c r="D63" s="49" t="s">
        <v>37</v>
      </c>
      <c r="E63" s="49" t="s">
        <v>29</v>
      </c>
      <c r="F63" s="50">
        <v>13027.6796875</v>
      </c>
      <c r="G63" s="52">
        <v>37084.69921875</v>
      </c>
    </row>
    <row r="64" spans="1:7">
      <c r="A64" s="49" t="s">
        <v>317</v>
      </c>
      <c r="B64" s="49" t="s">
        <v>3</v>
      </c>
      <c r="C64" s="49" t="s">
        <v>27</v>
      </c>
      <c r="D64" s="49" t="s">
        <v>92</v>
      </c>
      <c r="E64" s="49" t="s">
        <v>29</v>
      </c>
      <c r="F64" s="50">
        <v>3257.7300682067871</v>
      </c>
      <c r="G64" s="52">
        <v>13921.200042724609</v>
      </c>
    </row>
    <row r="65" spans="1:7">
      <c r="A65" s="49" t="s">
        <v>317</v>
      </c>
      <c r="B65" s="49" t="s">
        <v>3</v>
      </c>
      <c r="C65" s="49" t="s">
        <v>27</v>
      </c>
      <c r="D65" s="49" t="s">
        <v>104</v>
      </c>
      <c r="E65" s="49" t="s">
        <v>66</v>
      </c>
      <c r="F65" s="50">
        <v>1773.56005859375</v>
      </c>
      <c r="G65" s="52">
        <v>6398</v>
      </c>
    </row>
    <row r="66" spans="1:7">
      <c r="A66" s="49" t="s">
        <v>317</v>
      </c>
      <c r="B66" s="49" t="s">
        <v>3</v>
      </c>
      <c r="C66" s="49" t="s">
        <v>27</v>
      </c>
      <c r="D66" s="49" t="s">
        <v>104</v>
      </c>
      <c r="E66" s="49" t="s">
        <v>29</v>
      </c>
      <c r="F66" s="50">
        <v>51408.380546569824</v>
      </c>
      <c r="G66" s="52">
        <v>252294.01934814453</v>
      </c>
    </row>
    <row r="67" spans="1:7">
      <c r="A67" s="49" t="s">
        <v>317</v>
      </c>
      <c r="B67" s="49" t="s">
        <v>3</v>
      </c>
      <c r="C67" s="49" t="s">
        <v>27</v>
      </c>
      <c r="D67" s="49" t="s">
        <v>102</v>
      </c>
      <c r="E67" s="49" t="s">
        <v>66</v>
      </c>
      <c r="F67" s="50">
        <v>14003.900390625</v>
      </c>
      <c r="G67" s="52">
        <v>39910.4609375</v>
      </c>
    </row>
    <row r="68" spans="1:7">
      <c r="A68" s="49" t="s">
        <v>317</v>
      </c>
      <c r="B68" s="49" t="s">
        <v>3</v>
      </c>
      <c r="C68" s="49" t="s">
        <v>27</v>
      </c>
      <c r="D68" s="49" t="s">
        <v>102</v>
      </c>
      <c r="E68" s="49" t="s">
        <v>29</v>
      </c>
      <c r="F68" s="50">
        <v>331.51000595092773</v>
      </c>
      <c r="G68" s="52">
        <v>4671.8399963378906</v>
      </c>
    </row>
    <row r="69" spans="1:7" ht="15.75" thickBot="1">
      <c r="A69" s="37" t="s">
        <v>317</v>
      </c>
      <c r="B69" s="38"/>
      <c r="C69" s="38"/>
      <c r="D69" s="38"/>
      <c r="E69" s="38"/>
      <c r="F69" s="38">
        <f>SUM(F54:F68)</f>
        <v>261313.91187667847</v>
      </c>
      <c r="G69" s="39">
        <f>SUM(G54:G68)</f>
        <v>583608.32020950317</v>
      </c>
    </row>
    <row r="70" spans="1:7">
      <c r="A70" s="49" t="s">
        <v>344</v>
      </c>
      <c r="B70" s="49" t="s">
        <v>3</v>
      </c>
      <c r="C70" s="49" t="s">
        <v>27</v>
      </c>
      <c r="D70" s="49" t="s">
        <v>129</v>
      </c>
      <c r="E70" s="49" t="s">
        <v>29</v>
      </c>
      <c r="F70" s="50">
        <v>19308.750274658203</v>
      </c>
      <c r="G70" s="52">
        <v>12630.759735107422</v>
      </c>
    </row>
    <row r="71" spans="1:7">
      <c r="A71" s="49" t="s">
        <v>344</v>
      </c>
      <c r="B71" s="49" t="s">
        <v>3</v>
      </c>
      <c r="C71" s="49" t="s">
        <v>27</v>
      </c>
      <c r="D71" s="49" t="s">
        <v>107</v>
      </c>
      <c r="E71" s="49" t="s">
        <v>29</v>
      </c>
      <c r="F71" s="50">
        <v>72.410003662109375</v>
      </c>
      <c r="G71" s="52">
        <v>173.24000549316406</v>
      </c>
    </row>
    <row r="72" spans="1:7">
      <c r="A72" s="49" t="s">
        <v>344</v>
      </c>
      <c r="B72" s="49" t="s">
        <v>3</v>
      </c>
      <c r="C72" s="49" t="s">
        <v>27</v>
      </c>
      <c r="D72" s="49" t="s">
        <v>128</v>
      </c>
      <c r="E72" s="49" t="s">
        <v>29</v>
      </c>
      <c r="F72" s="50">
        <v>23466.560791015625</v>
      </c>
      <c r="G72" s="52">
        <v>69539.881103515625</v>
      </c>
    </row>
    <row r="73" spans="1:7">
      <c r="A73" s="49" t="s">
        <v>344</v>
      </c>
      <c r="B73" s="49" t="s">
        <v>3</v>
      </c>
      <c r="C73" s="49" t="s">
        <v>27</v>
      </c>
      <c r="D73" s="49" t="s">
        <v>34</v>
      </c>
      <c r="E73" s="49" t="s">
        <v>29</v>
      </c>
      <c r="F73" s="50">
        <v>867.95997619628906</v>
      </c>
      <c r="G73" s="52">
        <v>5024.52001953125</v>
      </c>
    </row>
    <row r="74" spans="1:7">
      <c r="A74" s="49" t="s">
        <v>344</v>
      </c>
      <c r="B74" s="49" t="s">
        <v>3</v>
      </c>
      <c r="C74" s="49" t="s">
        <v>27</v>
      </c>
      <c r="D74" s="49" t="s">
        <v>106</v>
      </c>
      <c r="E74" s="49" t="s">
        <v>29</v>
      </c>
      <c r="F74" s="50">
        <v>106822.046875</v>
      </c>
      <c r="G74" s="52">
        <v>81772.5</v>
      </c>
    </row>
    <row r="75" spans="1:7">
      <c r="A75" s="49" t="s">
        <v>344</v>
      </c>
      <c r="B75" s="49" t="s">
        <v>3</v>
      </c>
      <c r="C75" s="49" t="s">
        <v>27</v>
      </c>
      <c r="D75" s="49" t="s">
        <v>306</v>
      </c>
      <c r="E75" s="49" t="s">
        <v>29</v>
      </c>
      <c r="F75" s="50">
        <v>23541.669921875</v>
      </c>
      <c r="G75" s="52">
        <v>23116.259765625</v>
      </c>
    </row>
    <row r="76" spans="1:7">
      <c r="A76" s="49" t="s">
        <v>344</v>
      </c>
      <c r="B76" s="49" t="s">
        <v>3</v>
      </c>
      <c r="C76" s="49" t="s">
        <v>27</v>
      </c>
      <c r="D76" s="49" t="s">
        <v>105</v>
      </c>
      <c r="E76" s="49" t="s">
        <v>29</v>
      </c>
      <c r="F76" s="50">
        <v>127718.40166473389</v>
      </c>
      <c r="G76" s="52">
        <v>197761.94033050537</v>
      </c>
    </row>
    <row r="77" spans="1:7">
      <c r="A77" s="49" t="s">
        <v>344</v>
      </c>
      <c r="B77" s="49" t="s">
        <v>3</v>
      </c>
      <c r="C77" s="49" t="s">
        <v>27</v>
      </c>
      <c r="D77" s="49" t="s">
        <v>92</v>
      </c>
      <c r="E77" s="49" t="s">
        <v>29</v>
      </c>
      <c r="F77" s="50">
        <v>24494.23046875</v>
      </c>
      <c r="G77" s="52">
        <v>50480</v>
      </c>
    </row>
    <row r="78" spans="1:7">
      <c r="A78" s="49" t="s">
        <v>344</v>
      </c>
      <c r="B78" s="49" t="s">
        <v>3</v>
      </c>
      <c r="C78" s="49" t="s">
        <v>27</v>
      </c>
      <c r="D78" s="49" t="s">
        <v>104</v>
      </c>
      <c r="E78" s="49" t="s">
        <v>29</v>
      </c>
      <c r="F78" s="50">
        <v>125284.79138183594</v>
      </c>
      <c r="G78" s="52">
        <v>899733.53723144531</v>
      </c>
    </row>
    <row r="79" spans="1:7">
      <c r="A79" s="49" t="s">
        <v>344</v>
      </c>
      <c r="B79" s="49" t="s">
        <v>3</v>
      </c>
      <c r="C79" s="49" t="s">
        <v>27</v>
      </c>
      <c r="D79" s="49" t="s">
        <v>221</v>
      </c>
      <c r="E79" s="49" t="s">
        <v>29</v>
      </c>
      <c r="F79" s="50">
        <v>97.75</v>
      </c>
      <c r="G79" s="52">
        <v>640.97998046875</v>
      </c>
    </row>
    <row r="80" spans="1:7">
      <c r="A80" s="49" t="s">
        <v>344</v>
      </c>
      <c r="B80" s="49" t="s">
        <v>3</v>
      </c>
      <c r="C80" s="49" t="s">
        <v>27</v>
      </c>
      <c r="D80" s="49" t="s">
        <v>38</v>
      </c>
      <c r="E80" s="49" t="s">
        <v>29</v>
      </c>
      <c r="F80" s="50">
        <v>339.42001342773437</v>
      </c>
      <c r="G80" s="52">
        <v>2678.5</v>
      </c>
    </row>
    <row r="81" spans="1:7">
      <c r="A81" s="49" t="s">
        <v>344</v>
      </c>
      <c r="B81" s="49" t="s">
        <v>3</v>
      </c>
      <c r="C81" s="49" t="s">
        <v>27</v>
      </c>
      <c r="D81" s="49" t="s">
        <v>132</v>
      </c>
      <c r="E81" s="49" t="s">
        <v>29</v>
      </c>
      <c r="F81" s="50">
        <v>59.729999542236328</v>
      </c>
      <c r="G81" s="52">
        <v>820.91998291015625</v>
      </c>
    </row>
    <row r="82" spans="1:7">
      <c r="A82" s="49" t="s">
        <v>344</v>
      </c>
      <c r="B82" s="49" t="s">
        <v>3</v>
      </c>
      <c r="C82" s="49" t="s">
        <v>27</v>
      </c>
      <c r="D82" s="49" t="s">
        <v>102</v>
      </c>
      <c r="E82" s="49" t="s">
        <v>87</v>
      </c>
      <c r="F82" s="50">
        <v>24952.810546875</v>
      </c>
      <c r="G82" s="52">
        <v>71014.203125</v>
      </c>
    </row>
    <row r="83" spans="1:7">
      <c r="A83" s="49" t="s">
        <v>344</v>
      </c>
      <c r="B83" s="49" t="s">
        <v>3</v>
      </c>
      <c r="C83" s="49" t="s">
        <v>27</v>
      </c>
      <c r="D83" s="49" t="s">
        <v>102</v>
      </c>
      <c r="E83" s="49" t="s">
        <v>29</v>
      </c>
      <c r="F83" s="50">
        <v>432.05999755859375</v>
      </c>
      <c r="G83" s="52">
        <v>2688.5800170898437</v>
      </c>
    </row>
    <row r="84" spans="1:7">
      <c r="A84" s="49" t="s">
        <v>344</v>
      </c>
      <c r="B84" s="49" t="s">
        <v>3</v>
      </c>
      <c r="C84" s="49" t="s">
        <v>27</v>
      </c>
      <c r="D84" s="49" t="s">
        <v>39</v>
      </c>
      <c r="E84" s="49" t="s">
        <v>29</v>
      </c>
      <c r="F84" s="50">
        <v>25401.419921875</v>
      </c>
      <c r="G84" s="52">
        <v>30240</v>
      </c>
    </row>
    <row r="85" spans="1:7" ht="15.75" thickBot="1">
      <c r="A85" s="37" t="s">
        <v>344</v>
      </c>
      <c r="B85" s="38"/>
      <c r="C85" s="38"/>
      <c r="D85" s="38"/>
      <c r="E85" s="38"/>
      <c r="F85" s="38">
        <f>SUM(F70:F84)</f>
        <v>502860.01183700562</v>
      </c>
      <c r="G85" s="39">
        <f>SUM(G70:G84)</f>
        <v>1448315.8212966919</v>
      </c>
    </row>
    <row r="86" spans="1:7">
      <c r="A86" s="49" t="s">
        <v>368</v>
      </c>
      <c r="B86" s="49" t="s">
        <v>3</v>
      </c>
      <c r="C86" s="49" t="s">
        <v>27</v>
      </c>
      <c r="D86" s="49" t="s">
        <v>129</v>
      </c>
      <c r="E86" s="49" t="s">
        <v>29</v>
      </c>
      <c r="F86" s="50">
        <v>15407.940437316895</v>
      </c>
      <c r="G86" s="52">
        <v>9962.4300231933594</v>
      </c>
    </row>
    <row r="87" spans="1:7">
      <c r="A87" s="49" t="s">
        <v>368</v>
      </c>
      <c r="B87" s="49" t="s">
        <v>3</v>
      </c>
      <c r="C87" s="49" t="s">
        <v>27</v>
      </c>
      <c r="D87" s="49" t="s">
        <v>128</v>
      </c>
      <c r="E87" s="49" t="s">
        <v>29</v>
      </c>
      <c r="F87" s="50">
        <v>3135.2599105834961</v>
      </c>
      <c r="G87" s="52">
        <v>9457.2302093505859</v>
      </c>
    </row>
    <row r="88" spans="1:7">
      <c r="A88" s="49" t="s">
        <v>368</v>
      </c>
      <c r="B88" s="49" t="s">
        <v>3</v>
      </c>
      <c r="C88" s="49" t="s">
        <v>27</v>
      </c>
      <c r="D88" s="49" t="s">
        <v>306</v>
      </c>
      <c r="E88" s="49" t="s">
        <v>29</v>
      </c>
      <c r="F88" s="50">
        <v>18139.33984375</v>
      </c>
      <c r="G88" s="52">
        <v>27193.19921875</v>
      </c>
    </row>
    <row r="89" spans="1:7">
      <c r="A89" s="49" t="s">
        <v>368</v>
      </c>
      <c r="B89" s="49" t="s">
        <v>3</v>
      </c>
      <c r="C89" s="49" t="s">
        <v>27</v>
      </c>
      <c r="D89" s="49" t="s">
        <v>105</v>
      </c>
      <c r="E89" s="49" t="s">
        <v>29</v>
      </c>
      <c r="F89" s="50">
        <v>96386.379425048828</v>
      </c>
      <c r="G89" s="52">
        <v>167114.84733581543</v>
      </c>
    </row>
    <row r="90" spans="1:7">
      <c r="A90" s="49" t="s">
        <v>368</v>
      </c>
      <c r="B90" s="49" t="s">
        <v>3</v>
      </c>
      <c r="C90" s="49" t="s">
        <v>27</v>
      </c>
      <c r="D90" s="49" t="s">
        <v>37</v>
      </c>
      <c r="E90" s="49" t="s">
        <v>29</v>
      </c>
      <c r="F90" s="50">
        <v>24355.919921875</v>
      </c>
      <c r="G90" s="52">
        <v>37813.19921875</v>
      </c>
    </row>
    <row r="91" spans="1:7">
      <c r="A91" s="49" t="s">
        <v>368</v>
      </c>
      <c r="B91" s="49" t="s">
        <v>3</v>
      </c>
      <c r="C91" s="49" t="s">
        <v>27</v>
      </c>
      <c r="D91" s="49" t="s">
        <v>92</v>
      </c>
      <c r="E91" s="49" t="s">
        <v>29</v>
      </c>
      <c r="F91" s="50">
        <v>2939.31005859375</v>
      </c>
      <c r="G91" s="52">
        <v>2895</v>
      </c>
    </row>
    <row r="92" spans="1:7">
      <c r="A92" s="49" t="s">
        <v>368</v>
      </c>
      <c r="B92" s="49" t="s">
        <v>3</v>
      </c>
      <c r="C92" s="49" t="s">
        <v>27</v>
      </c>
      <c r="D92" s="49" t="s">
        <v>104</v>
      </c>
      <c r="E92" s="49" t="s">
        <v>66</v>
      </c>
      <c r="F92" s="50">
        <v>1139.43994140625</v>
      </c>
      <c r="G92" s="52">
        <v>4135.08984375</v>
      </c>
    </row>
    <row r="93" spans="1:7">
      <c r="A93" s="49" t="s">
        <v>368</v>
      </c>
      <c r="B93" s="49" t="s">
        <v>3</v>
      </c>
      <c r="C93" s="49" t="s">
        <v>27</v>
      </c>
      <c r="D93" s="49" t="s">
        <v>104</v>
      </c>
      <c r="E93" s="49" t="s">
        <v>29</v>
      </c>
      <c r="F93" s="50">
        <v>104340.23963546753</v>
      </c>
      <c r="G93" s="52">
        <v>726845.96771240234</v>
      </c>
    </row>
    <row r="94" spans="1:7">
      <c r="A94" s="49" t="s">
        <v>367</v>
      </c>
      <c r="B94" s="49" t="s">
        <v>3</v>
      </c>
      <c r="C94" s="49" t="s">
        <v>27</v>
      </c>
      <c r="D94" s="49" t="s">
        <v>38</v>
      </c>
      <c r="E94" s="49" t="s">
        <v>29</v>
      </c>
      <c r="F94" s="50">
        <v>50.680000305175781</v>
      </c>
      <c r="G94" s="52">
        <v>358.79998779296875</v>
      </c>
    </row>
    <row r="95" spans="1:7">
      <c r="A95" s="49" t="s">
        <v>368</v>
      </c>
      <c r="B95" s="49" t="s">
        <v>3</v>
      </c>
      <c r="C95" s="49" t="s">
        <v>27</v>
      </c>
      <c r="D95" s="49" t="s">
        <v>102</v>
      </c>
      <c r="E95" s="49" t="s">
        <v>29</v>
      </c>
      <c r="F95" s="50">
        <v>6737.699885725975</v>
      </c>
      <c r="G95" s="52">
        <v>48170.579963684082</v>
      </c>
    </row>
    <row r="96" spans="1:7" ht="15.75" thickBot="1">
      <c r="A96" s="37" t="s">
        <v>368</v>
      </c>
      <c r="B96" s="38"/>
      <c r="C96" s="38"/>
      <c r="D96" s="38"/>
      <c r="E96" s="38"/>
      <c r="F96" s="38">
        <f>SUM(F86:F95)</f>
        <v>272632.2090600729</v>
      </c>
      <c r="G96" s="39">
        <f>SUM(G86:G95)</f>
        <v>1033946.3435134888</v>
      </c>
    </row>
    <row r="97" spans="1:7" ht="16.5" thickBot="1">
      <c r="A97" s="22" t="s">
        <v>0</v>
      </c>
      <c r="B97" s="22"/>
      <c r="C97" s="22"/>
      <c r="D97" s="22"/>
      <c r="E97" s="22"/>
      <c r="F97" s="22">
        <f>SUM(F96,F85,F69,F53,F41,F33,F24)</f>
        <v>1969259.0760735273</v>
      </c>
      <c r="G97" s="40">
        <f>SUM(G96,G85,G69,G53,G41,G33,G24)</f>
        <v>5437170.4424629211</v>
      </c>
    </row>
  </sheetData>
  <sortState ref="A12:H115">
    <sortCondition ref="D12:D115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9"/>
  <sheetViews>
    <sheetView topLeftCell="A22" workbookViewId="0">
      <selection activeCell="G40" sqref="G40"/>
    </sheetView>
  </sheetViews>
  <sheetFormatPr baseColWidth="10" defaultColWidth="52.5703125" defaultRowHeight="15"/>
  <cols>
    <col min="1" max="1" width="12.140625" customWidth="1"/>
    <col min="2" max="2" width="7.85546875" bestFit="1" customWidth="1"/>
    <col min="3" max="3" width="12" bestFit="1" customWidth="1"/>
    <col min="4" max="4" width="42.42578125" bestFit="1" customWidth="1"/>
    <col min="5" max="5" width="18.7109375" bestFit="1" customWidth="1"/>
    <col min="6" max="6" width="11.5703125" style="6" bestFit="1" customWidth="1"/>
    <col min="7" max="7" width="14.42578125" style="1" bestFit="1" customWidth="1"/>
  </cols>
  <sheetData>
    <row r="1" spans="1:7">
      <c r="A1" s="14"/>
    </row>
    <row r="6" spans="1:7">
      <c r="A6" s="57" t="s">
        <v>18</v>
      </c>
      <c r="B6" s="57"/>
      <c r="C6" s="57"/>
      <c r="D6" s="57"/>
      <c r="E6" s="57"/>
      <c r="F6" s="57"/>
      <c r="G6" s="57"/>
    </row>
    <row r="7" spans="1:7" ht="23.25">
      <c r="A7" s="58" t="s">
        <v>19</v>
      </c>
      <c r="B7" s="58"/>
      <c r="C7" s="58"/>
      <c r="D7" s="58"/>
      <c r="E7" s="58"/>
      <c r="F7" s="58"/>
      <c r="G7" s="58"/>
    </row>
    <row r="8" spans="1:7" ht="22.5">
      <c r="A8" s="59" t="s">
        <v>20</v>
      </c>
      <c r="B8" s="59"/>
      <c r="C8" s="59"/>
      <c r="D8" s="59"/>
      <c r="E8" s="59"/>
      <c r="F8" s="59"/>
      <c r="G8" s="59"/>
    </row>
    <row r="9" spans="1:7" ht="20.25" thickBot="1">
      <c r="A9" s="64" t="str">
        <f>Consolidado!B9</f>
        <v>“Año del Fomento de la Vivienda”</v>
      </c>
      <c r="B9" s="64"/>
      <c r="C9" s="64"/>
      <c r="D9" s="64"/>
      <c r="E9" s="64"/>
      <c r="F9" s="64"/>
      <c r="G9" s="64"/>
    </row>
    <row r="10" spans="1:7" ht="15.75" thickBot="1">
      <c r="A10" s="61" t="s">
        <v>291</v>
      </c>
      <c r="B10" s="62"/>
      <c r="C10" s="62"/>
      <c r="D10" s="62"/>
      <c r="E10" s="62"/>
      <c r="F10" s="62"/>
      <c r="G10" s="6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49" t="s">
        <v>25</v>
      </c>
      <c r="B12" s="49" t="s">
        <v>2</v>
      </c>
      <c r="C12" s="49" t="s">
        <v>27</v>
      </c>
      <c r="D12" s="49" t="s">
        <v>108</v>
      </c>
      <c r="E12" s="49" t="s">
        <v>29</v>
      </c>
      <c r="F12" s="50">
        <v>317.04000854492188</v>
      </c>
      <c r="G12" s="52">
        <v>1722.489990234375</v>
      </c>
    </row>
    <row r="13" spans="1:7">
      <c r="A13" s="49" t="s">
        <v>25</v>
      </c>
      <c r="B13" s="49" t="s">
        <v>2</v>
      </c>
      <c r="C13" s="49" t="s">
        <v>27</v>
      </c>
      <c r="D13" s="49" t="s">
        <v>108</v>
      </c>
      <c r="E13" s="49" t="s">
        <v>109</v>
      </c>
      <c r="F13" s="50">
        <v>22680.19921875</v>
      </c>
      <c r="G13" s="52">
        <v>84702.3984375</v>
      </c>
    </row>
    <row r="14" spans="1:7">
      <c r="A14" s="49" t="s">
        <v>25</v>
      </c>
      <c r="B14" s="49" t="s">
        <v>2</v>
      </c>
      <c r="C14" s="49" t="s">
        <v>27</v>
      </c>
      <c r="D14" s="49" t="s">
        <v>108</v>
      </c>
      <c r="E14" s="49" t="s">
        <v>109</v>
      </c>
      <c r="F14" s="50">
        <v>25040.009765625</v>
      </c>
      <c r="G14" s="52">
        <v>160936.734375</v>
      </c>
    </row>
    <row r="15" spans="1:7" ht="15.75" thickBot="1">
      <c r="A15" s="37" t="s">
        <v>25</v>
      </c>
      <c r="B15" s="38"/>
      <c r="C15" s="38"/>
      <c r="D15" s="38"/>
      <c r="E15" s="38"/>
      <c r="F15" s="38">
        <f>SUM(F12:F14)</f>
        <v>48037.248992919922</v>
      </c>
      <c r="G15" s="39">
        <f>SUM(G12:G14)</f>
        <v>247361.62280273438</v>
      </c>
    </row>
    <row r="16" spans="1:7">
      <c r="A16" s="49" t="s">
        <v>176</v>
      </c>
      <c r="B16" s="49" t="s">
        <v>2</v>
      </c>
      <c r="C16" s="49" t="s">
        <v>27</v>
      </c>
      <c r="D16" s="49" t="s">
        <v>108</v>
      </c>
      <c r="E16" s="49" t="s">
        <v>29</v>
      </c>
      <c r="F16" s="50">
        <v>698.53997802734375</v>
      </c>
      <c r="G16" s="52">
        <v>4830</v>
      </c>
    </row>
    <row r="17" spans="1:7">
      <c r="A17" s="49" t="s">
        <v>176</v>
      </c>
      <c r="B17" s="49" t="s">
        <v>2</v>
      </c>
      <c r="C17" s="49" t="s">
        <v>27</v>
      </c>
      <c r="D17" s="49" t="s">
        <v>108</v>
      </c>
      <c r="E17" s="49" t="s">
        <v>29</v>
      </c>
      <c r="F17" s="50">
        <v>201.31999588012695</v>
      </c>
      <c r="G17" s="52">
        <v>3373.8699340820312</v>
      </c>
    </row>
    <row r="18" spans="1:7">
      <c r="A18" s="49" t="s">
        <v>176</v>
      </c>
      <c r="B18" s="49" t="s">
        <v>2</v>
      </c>
      <c r="C18" s="49" t="s">
        <v>27</v>
      </c>
      <c r="D18" s="49" t="s">
        <v>100</v>
      </c>
      <c r="E18" s="49" t="s">
        <v>109</v>
      </c>
      <c r="F18" s="50">
        <v>1872.449951171875</v>
      </c>
      <c r="G18" s="52">
        <v>15770.48046875</v>
      </c>
    </row>
    <row r="19" spans="1:7">
      <c r="A19" s="49" t="s">
        <v>176</v>
      </c>
      <c r="B19" s="49" t="s">
        <v>2</v>
      </c>
      <c r="C19" s="49" t="s">
        <v>27</v>
      </c>
      <c r="D19" s="49" t="s">
        <v>108</v>
      </c>
      <c r="E19" s="49" t="s">
        <v>29</v>
      </c>
      <c r="F19" s="50">
        <v>226.30000305175781</v>
      </c>
      <c r="G19" s="52">
        <v>1160</v>
      </c>
    </row>
    <row r="20" spans="1:7" ht="15.75" thickBot="1">
      <c r="A20" s="37" t="s">
        <v>176</v>
      </c>
      <c r="B20" s="38"/>
      <c r="C20" s="38"/>
      <c r="D20" s="38"/>
      <c r="E20" s="38"/>
      <c r="F20" s="38">
        <f>SUM(F16:F19)</f>
        <v>2998.6099281311035</v>
      </c>
      <c r="G20" s="39">
        <f>SUM(G16:G19)</f>
        <v>25134.350402832031</v>
      </c>
    </row>
    <row r="21" spans="1:7">
      <c r="A21" s="49" t="s">
        <v>211</v>
      </c>
      <c r="B21" s="49" t="s">
        <v>2</v>
      </c>
      <c r="C21" s="49" t="s">
        <v>27</v>
      </c>
      <c r="D21" s="49" t="s">
        <v>108</v>
      </c>
      <c r="E21" s="49" t="s">
        <v>29</v>
      </c>
      <c r="F21" s="50">
        <v>1050.9900054931641</v>
      </c>
      <c r="G21" s="52">
        <v>6096.35986328125</v>
      </c>
    </row>
    <row r="22" spans="1:7">
      <c r="A22" s="49" t="s">
        <v>211</v>
      </c>
      <c r="B22" s="49" t="s">
        <v>2</v>
      </c>
      <c r="C22" s="49" t="s">
        <v>27</v>
      </c>
      <c r="D22" s="49" t="s">
        <v>108</v>
      </c>
      <c r="E22" s="49" t="s">
        <v>109</v>
      </c>
      <c r="F22" s="50">
        <v>24657.0703125</v>
      </c>
      <c r="G22" s="52">
        <v>147629</v>
      </c>
    </row>
    <row r="23" spans="1:7">
      <c r="A23" s="49" t="s">
        <v>211</v>
      </c>
      <c r="B23" s="49" t="s">
        <v>2</v>
      </c>
      <c r="C23" s="49" t="s">
        <v>27</v>
      </c>
      <c r="D23" s="49" t="s">
        <v>108</v>
      </c>
      <c r="E23" s="49" t="s">
        <v>29</v>
      </c>
      <c r="F23" s="50">
        <v>220.53999328613281</v>
      </c>
      <c r="G23" s="52">
        <v>2517.419921875</v>
      </c>
    </row>
    <row r="24" spans="1:7" ht="15.75" thickBot="1">
      <c r="A24" s="37" t="s">
        <v>211</v>
      </c>
      <c r="B24" s="38"/>
      <c r="C24" s="38"/>
      <c r="D24" s="38"/>
      <c r="E24" s="38"/>
      <c r="F24" s="38">
        <f>SUM(F21:F23)</f>
        <v>25928.600311279297</v>
      </c>
      <c r="G24" s="39">
        <f>SUM(G21:G23)</f>
        <v>156242.77978515625</v>
      </c>
    </row>
    <row r="25" spans="1:7">
      <c r="A25" s="49" t="s">
        <v>317</v>
      </c>
      <c r="B25" s="49" t="s">
        <v>2</v>
      </c>
      <c r="C25" s="49" t="s">
        <v>27</v>
      </c>
      <c r="D25" s="49" t="s">
        <v>108</v>
      </c>
      <c r="E25" s="49" t="s">
        <v>29</v>
      </c>
      <c r="F25" s="50">
        <v>1619.75</v>
      </c>
      <c r="G25" s="52">
        <v>26234.380859375</v>
      </c>
    </row>
    <row r="26" spans="1:7">
      <c r="A26" s="49" t="s">
        <v>317</v>
      </c>
      <c r="B26" s="49" t="s">
        <v>2</v>
      </c>
      <c r="C26" s="49" t="s">
        <v>27</v>
      </c>
      <c r="D26" s="49" t="s">
        <v>108</v>
      </c>
      <c r="E26" s="49" t="s">
        <v>109</v>
      </c>
      <c r="F26" s="50">
        <v>25944.640625</v>
      </c>
      <c r="G26" s="52">
        <v>82156.5234375</v>
      </c>
    </row>
    <row r="27" spans="1:7" ht="15.75" thickBot="1">
      <c r="A27" s="37" t="s">
        <v>317</v>
      </c>
      <c r="B27" s="38"/>
      <c r="C27" s="38"/>
      <c r="D27" s="38"/>
      <c r="E27" s="38"/>
      <c r="F27" s="38">
        <f>SUM(F25:F26)</f>
        <v>27564.390625</v>
      </c>
      <c r="G27" s="39">
        <f>SUM(G25:G26)</f>
        <v>108390.904296875</v>
      </c>
    </row>
    <row r="28" spans="1:7">
      <c r="A28" s="49" t="s">
        <v>344</v>
      </c>
      <c r="B28" s="49" t="s">
        <v>2</v>
      </c>
      <c r="C28" s="49" t="s">
        <v>27</v>
      </c>
      <c r="D28" s="49" t="s">
        <v>108</v>
      </c>
      <c r="E28" s="49" t="s">
        <v>29</v>
      </c>
      <c r="F28" s="50">
        <v>2275.77001953125</v>
      </c>
      <c r="G28" s="52">
        <v>7977.2998046875</v>
      </c>
    </row>
    <row r="29" spans="1:7">
      <c r="A29" s="49" t="s">
        <v>344</v>
      </c>
      <c r="B29" s="49" t="s">
        <v>2</v>
      </c>
      <c r="C29" s="49" t="s">
        <v>27</v>
      </c>
      <c r="D29" s="49" t="s">
        <v>108</v>
      </c>
      <c r="E29" s="49" t="s">
        <v>109</v>
      </c>
      <c r="F29" s="50">
        <v>12234.150390625</v>
      </c>
      <c r="G29" s="52">
        <v>28521.80078125</v>
      </c>
    </row>
    <row r="30" spans="1:7">
      <c r="A30" s="49" t="s">
        <v>344</v>
      </c>
      <c r="B30" s="49" t="s">
        <v>2</v>
      </c>
      <c r="C30" s="49" t="s">
        <v>27</v>
      </c>
      <c r="D30" s="49" t="s">
        <v>108</v>
      </c>
      <c r="E30" s="49" t="s">
        <v>29</v>
      </c>
      <c r="F30" s="50">
        <v>234.00999450683594</v>
      </c>
      <c r="G30" s="52">
        <v>1734.699951171875</v>
      </c>
    </row>
    <row r="31" spans="1:7">
      <c r="A31" s="49" t="s">
        <v>344</v>
      </c>
      <c r="B31" s="49" t="s">
        <v>2</v>
      </c>
      <c r="C31" s="49" t="s">
        <v>27</v>
      </c>
      <c r="D31" s="49" t="s">
        <v>108</v>
      </c>
      <c r="E31" s="49" t="s">
        <v>29</v>
      </c>
      <c r="F31" s="50">
        <v>234.3699951171875</v>
      </c>
      <c r="G31" s="52">
        <v>2299.320068359375</v>
      </c>
    </row>
    <row r="32" spans="1:7">
      <c r="A32" s="49" t="s">
        <v>344</v>
      </c>
      <c r="B32" s="49" t="s">
        <v>2</v>
      </c>
      <c r="C32" s="49" t="s">
        <v>27</v>
      </c>
      <c r="D32" s="49" t="s">
        <v>108</v>
      </c>
      <c r="E32" s="49" t="s">
        <v>29</v>
      </c>
      <c r="F32" s="50">
        <v>195.5</v>
      </c>
      <c r="G32" s="52">
        <v>2137.929931640625</v>
      </c>
    </row>
    <row r="33" spans="1:7" ht="15.75" thickBot="1">
      <c r="A33" s="37" t="s">
        <v>344</v>
      </c>
      <c r="B33" s="38"/>
      <c r="C33" s="38"/>
      <c r="D33" s="38"/>
      <c r="E33" s="38"/>
      <c r="F33" s="38">
        <f>SUM(F28:F32)</f>
        <v>15173.800399780273</v>
      </c>
      <c r="G33" s="39">
        <f>SUM(G28:G32)</f>
        <v>42671.050537109375</v>
      </c>
    </row>
    <row r="34" spans="1:7">
      <c r="A34" s="49" t="s">
        <v>368</v>
      </c>
      <c r="B34" s="49" t="s">
        <v>2</v>
      </c>
      <c r="C34" s="49" t="s">
        <v>27</v>
      </c>
      <c r="D34" s="49" t="s">
        <v>108</v>
      </c>
      <c r="E34" s="49" t="s">
        <v>66</v>
      </c>
      <c r="F34" s="50">
        <v>19.959999084472656</v>
      </c>
      <c r="G34" s="52">
        <v>196</v>
      </c>
    </row>
    <row r="35" spans="1:7">
      <c r="A35" s="49" t="s">
        <v>368</v>
      </c>
      <c r="B35" s="49" t="s">
        <v>2</v>
      </c>
      <c r="C35" s="49" t="s">
        <v>27</v>
      </c>
      <c r="D35" s="49" t="s">
        <v>108</v>
      </c>
      <c r="E35" s="49" t="s">
        <v>66</v>
      </c>
      <c r="F35" s="50">
        <v>237.22999572753906</v>
      </c>
      <c r="G35" s="52">
        <v>1690.8199462890625</v>
      </c>
    </row>
    <row r="36" spans="1:7">
      <c r="A36" s="49" t="s">
        <v>368</v>
      </c>
      <c r="B36" s="49" t="s">
        <v>2</v>
      </c>
      <c r="C36" s="49" t="s">
        <v>27</v>
      </c>
      <c r="D36" s="49" t="s">
        <v>108</v>
      </c>
      <c r="E36" s="49" t="s">
        <v>29</v>
      </c>
      <c r="F36" s="50">
        <v>24.489999771118164</v>
      </c>
      <c r="G36" s="52">
        <v>522.54998779296875</v>
      </c>
    </row>
    <row r="37" spans="1:7">
      <c r="A37" s="49" t="s">
        <v>368</v>
      </c>
      <c r="B37" s="49" t="s">
        <v>2</v>
      </c>
      <c r="C37" s="49" t="s">
        <v>27</v>
      </c>
      <c r="D37" s="49" t="s">
        <v>108</v>
      </c>
      <c r="E37" s="49" t="s">
        <v>29</v>
      </c>
      <c r="F37" s="50">
        <v>8860.490234375</v>
      </c>
      <c r="G37" s="52">
        <v>60841.6796875</v>
      </c>
    </row>
    <row r="38" spans="1:7" ht="15.75" thickBot="1">
      <c r="A38" s="37" t="s">
        <v>368</v>
      </c>
      <c r="B38" s="38"/>
      <c r="C38" s="38"/>
      <c r="D38" s="38"/>
      <c r="E38" s="38"/>
      <c r="F38" s="38">
        <f>SUM(F34:F37)</f>
        <v>9142.1702289581299</v>
      </c>
      <c r="G38" s="39">
        <f>SUM(G34:G37)</f>
        <v>63251.049621582031</v>
      </c>
    </row>
    <row r="39" spans="1:7" ht="16.5" thickBot="1">
      <c r="A39" s="22" t="s">
        <v>0</v>
      </c>
      <c r="B39" s="22"/>
      <c r="C39" s="22"/>
      <c r="D39" s="22"/>
      <c r="E39" s="22"/>
      <c r="F39" s="22">
        <f>SUM(F38,F33,F27,F24,F20,F15)</f>
        <v>128844.82048606873</v>
      </c>
      <c r="G39" s="40">
        <f>SUM(G38,G33,G27,G24,G20,G15)</f>
        <v>643051.75744628906</v>
      </c>
    </row>
  </sheetData>
  <sortState ref="A12:H29">
    <sortCondition ref="D12:D29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74"/>
  <sheetViews>
    <sheetView topLeftCell="A359" workbookViewId="0">
      <selection activeCell="E378" sqref="E378"/>
    </sheetView>
  </sheetViews>
  <sheetFormatPr baseColWidth="10" defaultColWidth="56.85546875" defaultRowHeight="15"/>
  <cols>
    <col min="1" max="1" width="11.42578125" bestFit="1" customWidth="1"/>
    <col min="2" max="3" width="12" bestFit="1" customWidth="1"/>
    <col min="4" max="4" width="26.5703125" bestFit="1" customWidth="1"/>
    <col min="5" max="5" width="18.7109375" bestFit="1" customWidth="1"/>
    <col min="6" max="6" width="16.85546875" style="6" bestFit="1" customWidth="1"/>
    <col min="7" max="7" width="16.85546875" style="1" bestFit="1" customWidth="1"/>
  </cols>
  <sheetData>
    <row r="1" spans="1:7">
      <c r="A1" s="14"/>
    </row>
    <row r="6" spans="1:7">
      <c r="A6" s="57" t="s">
        <v>18</v>
      </c>
      <c r="B6" s="57"/>
      <c r="C6" s="57"/>
      <c r="D6" s="57"/>
      <c r="E6" s="57"/>
      <c r="F6" s="57"/>
      <c r="G6" s="57"/>
    </row>
    <row r="7" spans="1:7" ht="23.25">
      <c r="A7" s="58" t="s">
        <v>19</v>
      </c>
      <c r="B7" s="58"/>
      <c r="C7" s="58"/>
      <c r="D7" s="58"/>
      <c r="E7" s="58"/>
      <c r="F7" s="58"/>
      <c r="G7" s="58"/>
    </row>
    <row r="8" spans="1:7" ht="22.5">
      <c r="A8" s="59" t="s">
        <v>20</v>
      </c>
      <c r="B8" s="59"/>
      <c r="C8" s="59"/>
      <c r="D8" s="59"/>
      <c r="E8" s="59"/>
      <c r="F8" s="59"/>
      <c r="G8" s="59"/>
    </row>
    <row r="9" spans="1:7" ht="20.25" thickBot="1">
      <c r="A9" s="64" t="str">
        <f>Consolidado!B9</f>
        <v>“Año del Fomento de la Vivienda”</v>
      </c>
      <c r="B9" s="64"/>
      <c r="C9" s="64"/>
      <c r="D9" s="64"/>
      <c r="E9" s="64"/>
      <c r="F9" s="64"/>
      <c r="G9" s="64"/>
    </row>
    <row r="10" spans="1:7" ht="15.75" thickBot="1">
      <c r="A10" s="61" t="s">
        <v>290</v>
      </c>
      <c r="B10" s="62"/>
      <c r="C10" s="62"/>
      <c r="D10" s="62"/>
      <c r="E10" s="62"/>
      <c r="F10" s="62"/>
      <c r="G10" s="65"/>
    </row>
    <row r="11" spans="1:7">
      <c r="A11" s="7" t="s">
        <v>7</v>
      </c>
      <c r="B11" s="8" t="s">
        <v>8</v>
      </c>
      <c r="C11" s="8" t="s">
        <v>9</v>
      </c>
      <c r="D11" s="8" t="s">
        <v>17</v>
      </c>
      <c r="E11" s="8" t="s">
        <v>10</v>
      </c>
      <c r="F11" s="24" t="s">
        <v>11</v>
      </c>
      <c r="G11" s="9" t="s">
        <v>12</v>
      </c>
    </row>
    <row r="12" spans="1:7">
      <c r="A12" s="49" t="s">
        <v>25</v>
      </c>
      <c r="B12" s="49" t="s">
        <v>26</v>
      </c>
      <c r="C12" s="49" t="s">
        <v>110</v>
      </c>
      <c r="D12" s="49" t="s">
        <v>113</v>
      </c>
      <c r="E12" s="49" t="s">
        <v>114</v>
      </c>
      <c r="F12" s="50">
        <v>99.55999755859375</v>
      </c>
      <c r="G12" s="52">
        <v>3531.889892578125</v>
      </c>
    </row>
    <row r="13" spans="1:7">
      <c r="A13" s="49" t="s">
        <v>25</v>
      </c>
      <c r="B13" s="49" t="s">
        <v>182</v>
      </c>
      <c r="C13" s="49" t="s">
        <v>110</v>
      </c>
      <c r="D13" s="49" t="s">
        <v>113</v>
      </c>
      <c r="E13" s="49" t="s">
        <v>112</v>
      </c>
      <c r="F13" s="50">
        <v>174.52999877929687</v>
      </c>
      <c r="G13" s="52">
        <v>10304.4501953125</v>
      </c>
    </row>
    <row r="14" spans="1:7">
      <c r="A14" s="49" t="s">
        <v>25</v>
      </c>
      <c r="B14" s="49" t="s">
        <v>26</v>
      </c>
      <c r="C14" s="49" t="s">
        <v>110</v>
      </c>
      <c r="D14" s="49" t="s">
        <v>113</v>
      </c>
      <c r="E14" s="49" t="s">
        <v>29</v>
      </c>
      <c r="F14" s="50">
        <v>6620.1000518798828</v>
      </c>
      <c r="G14" s="52">
        <v>199872.712890625</v>
      </c>
    </row>
    <row r="15" spans="1:7">
      <c r="A15" s="49" t="s">
        <v>25</v>
      </c>
      <c r="B15" s="49" t="s">
        <v>26</v>
      </c>
      <c r="C15" s="49" t="s">
        <v>110</v>
      </c>
      <c r="D15" s="49" t="s">
        <v>113</v>
      </c>
      <c r="E15" s="49" t="s">
        <v>112</v>
      </c>
      <c r="F15" s="50">
        <v>103400.55000305176</v>
      </c>
      <c r="G15" s="52">
        <v>31111.449951171875</v>
      </c>
    </row>
    <row r="16" spans="1:7">
      <c r="A16" s="49" t="s">
        <v>25</v>
      </c>
      <c r="B16" s="49" t="s">
        <v>26</v>
      </c>
      <c r="C16" s="49" t="s">
        <v>110</v>
      </c>
      <c r="D16" s="49" t="s">
        <v>111</v>
      </c>
      <c r="E16" s="49" t="s">
        <v>29</v>
      </c>
      <c r="F16" s="50">
        <v>19150.400390625</v>
      </c>
      <c r="G16" s="52">
        <v>68542</v>
      </c>
    </row>
    <row r="17" spans="1:7">
      <c r="A17" s="49" t="s">
        <v>25</v>
      </c>
      <c r="B17" s="49" t="s">
        <v>26</v>
      </c>
      <c r="C17" s="49" t="s">
        <v>110</v>
      </c>
      <c r="D17" s="49" t="s">
        <v>111</v>
      </c>
      <c r="E17" s="49" t="s">
        <v>46</v>
      </c>
      <c r="F17" s="50">
        <v>39577.228515625</v>
      </c>
      <c r="G17" s="52">
        <v>253263</v>
      </c>
    </row>
    <row r="18" spans="1:7">
      <c r="A18" s="49" t="s">
        <v>25</v>
      </c>
      <c r="B18" s="49" t="s">
        <v>26</v>
      </c>
      <c r="C18" s="49" t="s">
        <v>110</v>
      </c>
      <c r="D18" s="49" t="s">
        <v>111</v>
      </c>
      <c r="E18" s="49" t="s">
        <v>115</v>
      </c>
      <c r="F18" s="50">
        <v>48868.701171875</v>
      </c>
      <c r="G18" s="52">
        <v>104666.53125</v>
      </c>
    </row>
    <row r="19" spans="1:7">
      <c r="A19" s="49" t="s">
        <v>25</v>
      </c>
      <c r="B19" s="49" t="s">
        <v>26</v>
      </c>
      <c r="C19" s="49" t="s">
        <v>110</v>
      </c>
      <c r="D19" s="49" t="s">
        <v>113</v>
      </c>
      <c r="E19" s="49" t="s">
        <v>219</v>
      </c>
      <c r="F19" s="50">
        <v>262.04000854492187</v>
      </c>
      <c r="G19" s="52">
        <v>5799.990234375</v>
      </c>
    </row>
    <row r="20" spans="1:7">
      <c r="A20" s="49" t="s">
        <v>25</v>
      </c>
      <c r="B20" s="49" t="s">
        <v>26</v>
      </c>
      <c r="C20" s="49" t="s">
        <v>110</v>
      </c>
      <c r="D20" s="49" t="s">
        <v>111</v>
      </c>
      <c r="E20" s="49" t="s">
        <v>61</v>
      </c>
      <c r="F20" s="50">
        <v>19359.509765625</v>
      </c>
      <c r="G20" s="52">
        <v>71534</v>
      </c>
    </row>
    <row r="21" spans="1:7">
      <c r="A21" s="49" t="s">
        <v>25</v>
      </c>
      <c r="B21" s="49" t="s">
        <v>91</v>
      </c>
      <c r="C21" s="49" t="s">
        <v>110</v>
      </c>
      <c r="D21" s="49" t="s">
        <v>113</v>
      </c>
      <c r="E21" s="49" t="s">
        <v>55</v>
      </c>
      <c r="F21" s="50">
        <v>175.50000381469727</v>
      </c>
      <c r="G21" s="52">
        <v>6110.8698120117187</v>
      </c>
    </row>
    <row r="22" spans="1:7">
      <c r="A22" s="49" t="s">
        <v>25</v>
      </c>
      <c r="B22" s="49" t="s">
        <v>26</v>
      </c>
      <c r="C22" s="49" t="s">
        <v>110</v>
      </c>
      <c r="D22" s="49" t="s">
        <v>113</v>
      </c>
      <c r="E22" s="49" t="s">
        <v>204</v>
      </c>
      <c r="F22" s="50">
        <v>3364.9599609375</v>
      </c>
      <c r="G22" s="52">
        <v>94636.1328125</v>
      </c>
    </row>
    <row r="23" spans="1:7">
      <c r="A23" s="49" t="s">
        <v>25</v>
      </c>
      <c r="B23" s="49" t="s">
        <v>182</v>
      </c>
      <c r="C23" s="49" t="s">
        <v>110</v>
      </c>
      <c r="D23" s="49" t="s">
        <v>113</v>
      </c>
      <c r="E23" s="49" t="s">
        <v>55</v>
      </c>
      <c r="F23" s="50">
        <v>301.65999984741211</v>
      </c>
      <c r="G23" s="52">
        <v>9316.9401550292969</v>
      </c>
    </row>
    <row r="24" spans="1:7">
      <c r="A24" s="49" t="s">
        <v>25</v>
      </c>
      <c r="B24" s="49" t="s">
        <v>26</v>
      </c>
      <c r="C24" s="49" t="s">
        <v>110</v>
      </c>
      <c r="D24" s="49" t="s">
        <v>113</v>
      </c>
      <c r="E24" s="49" t="s">
        <v>55</v>
      </c>
      <c r="F24" s="50">
        <v>1056.090003490448</v>
      </c>
      <c r="G24" s="52">
        <v>21435.569900512695</v>
      </c>
    </row>
    <row r="25" spans="1:7">
      <c r="A25" s="49" t="s">
        <v>25</v>
      </c>
      <c r="B25" s="49" t="s">
        <v>26</v>
      </c>
      <c r="C25" s="49" t="s">
        <v>110</v>
      </c>
      <c r="D25" s="49" t="s">
        <v>113</v>
      </c>
      <c r="E25" s="49" t="s">
        <v>29</v>
      </c>
      <c r="F25" s="50">
        <v>199.58000183105469</v>
      </c>
      <c r="G25" s="52">
        <v>4281.39990234375</v>
      </c>
    </row>
    <row r="26" spans="1:7">
      <c r="A26" s="49" t="s">
        <v>25</v>
      </c>
      <c r="B26" s="49" t="s">
        <v>182</v>
      </c>
      <c r="C26" s="49" t="s">
        <v>110</v>
      </c>
      <c r="D26" s="49" t="s">
        <v>113</v>
      </c>
      <c r="E26" s="49" t="s">
        <v>29</v>
      </c>
      <c r="F26" s="50">
        <v>73</v>
      </c>
      <c r="G26" s="52">
        <v>2489.340087890625</v>
      </c>
    </row>
    <row r="27" spans="1:7">
      <c r="A27" s="49" t="s">
        <v>25</v>
      </c>
      <c r="B27" s="49" t="s">
        <v>26</v>
      </c>
      <c r="C27" s="49" t="s">
        <v>110</v>
      </c>
      <c r="D27" s="49" t="s">
        <v>113</v>
      </c>
      <c r="E27" s="49" t="s">
        <v>61</v>
      </c>
      <c r="F27" s="50">
        <v>12690.2802734375</v>
      </c>
      <c r="G27" s="52">
        <v>178957.484375</v>
      </c>
    </row>
    <row r="28" spans="1:7">
      <c r="A28" s="49" t="s">
        <v>25</v>
      </c>
      <c r="B28" s="49" t="s">
        <v>26</v>
      </c>
      <c r="C28" s="49" t="s">
        <v>110</v>
      </c>
      <c r="D28" s="49" t="s">
        <v>113</v>
      </c>
      <c r="E28" s="49" t="s">
        <v>112</v>
      </c>
      <c r="F28" s="50">
        <v>24552.549949645996</v>
      </c>
      <c r="G28" s="52">
        <v>75277.772827148438</v>
      </c>
    </row>
    <row r="29" spans="1:7">
      <c r="A29" s="49" t="s">
        <v>25</v>
      </c>
      <c r="B29" s="49" t="s">
        <v>2</v>
      </c>
      <c r="C29" s="49" t="s">
        <v>110</v>
      </c>
      <c r="D29" s="49" t="s">
        <v>113</v>
      </c>
      <c r="E29" s="49" t="s">
        <v>55</v>
      </c>
      <c r="F29" s="50">
        <v>72.849998474121094</v>
      </c>
      <c r="G29" s="52">
        <v>2200.570068359375</v>
      </c>
    </row>
    <row r="30" spans="1:7">
      <c r="A30" s="49" t="s">
        <v>25</v>
      </c>
      <c r="B30" s="49" t="s">
        <v>26</v>
      </c>
      <c r="C30" s="49" t="s">
        <v>110</v>
      </c>
      <c r="D30" s="49" t="s">
        <v>111</v>
      </c>
      <c r="E30" s="49" t="s">
        <v>220</v>
      </c>
      <c r="F30" s="50">
        <v>19519.1796875</v>
      </c>
      <c r="G30" s="52">
        <v>148732.53125</v>
      </c>
    </row>
    <row r="31" spans="1:7">
      <c r="A31" s="49" t="s">
        <v>25</v>
      </c>
      <c r="B31" s="49" t="s">
        <v>26</v>
      </c>
      <c r="C31" s="49" t="s">
        <v>110</v>
      </c>
      <c r="D31" s="49" t="s">
        <v>113</v>
      </c>
      <c r="E31" s="49" t="s">
        <v>116</v>
      </c>
      <c r="F31" s="50">
        <v>3198.2600684165955</v>
      </c>
      <c r="G31" s="52">
        <v>78221.151885986328</v>
      </c>
    </row>
    <row r="32" spans="1:7">
      <c r="A32" s="49" t="s">
        <v>25</v>
      </c>
      <c r="B32" s="49" t="s">
        <v>26</v>
      </c>
      <c r="C32" s="49" t="s">
        <v>110</v>
      </c>
      <c r="D32" s="49" t="s">
        <v>113</v>
      </c>
      <c r="E32" s="49" t="s">
        <v>29</v>
      </c>
      <c r="F32" s="50">
        <v>19823.5390625</v>
      </c>
      <c r="G32" s="52">
        <v>616154.3125</v>
      </c>
    </row>
    <row r="33" spans="1:7">
      <c r="A33" s="49" t="s">
        <v>25</v>
      </c>
      <c r="B33" s="49" t="s">
        <v>26</v>
      </c>
      <c r="C33" s="49" t="s">
        <v>110</v>
      </c>
      <c r="D33" s="49" t="s">
        <v>113</v>
      </c>
      <c r="E33" s="49" t="s">
        <v>61</v>
      </c>
      <c r="F33" s="50">
        <v>137740.20999145508</v>
      </c>
      <c r="G33" s="52">
        <v>263854.69580078125</v>
      </c>
    </row>
    <row r="34" spans="1:7">
      <c r="A34" s="49" t="s">
        <v>25</v>
      </c>
      <c r="B34" s="49" t="s">
        <v>26</v>
      </c>
      <c r="C34" s="49" t="s">
        <v>110</v>
      </c>
      <c r="D34" s="49" t="s">
        <v>113</v>
      </c>
      <c r="E34" s="49" t="s">
        <v>61</v>
      </c>
      <c r="F34" s="50">
        <v>376</v>
      </c>
      <c r="G34" s="52">
        <v>4003.60009765625</v>
      </c>
    </row>
    <row r="35" spans="1:7">
      <c r="A35" s="49" t="s">
        <v>25</v>
      </c>
      <c r="B35" s="49" t="s">
        <v>26</v>
      </c>
      <c r="C35" s="49" t="s">
        <v>110</v>
      </c>
      <c r="D35" s="49" t="s">
        <v>113</v>
      </c>
      <c r="E35" s="49" t="s">
        <v>29</v>
      </c>
      <c r="F35" s="50">
        <v>5795.419921875</v>
      </c>
      <c r="G35" s="52">
        <v>155219.48046875</v>
      </c>
    </row>
    <row r="36" spans="1:7">
      <c r="A36" s="49" t="s">
        <v>25</v>
      </c>
      <c r="B36" s="49" t="s">
        <v>26</v>
      </c>
      <c r="C36" s="49" t="s">
        <v>110</v>
      </c>
      <c r="D36" s="49" t="s">
        <v>113</v>
      </c>
      <c r="E36" s="49" t="s">
        <v>112</v>
      </c>
      <c r="F36" s="50">
        <v>1336.7500076293945</v>
      </c>
      <c r="G36" s="52">
        <v>29691.239929199219</v>
      </c>
    </row>
    <row r="37" spans="1:7">
      <c r="A37" s="49" t="s">
        <v>25</v>
      </c>
      <c r="B37" s="49" t="s">
        <v>26</v>
      </c>
      <c r="C37" s="49" t="s">
        <v>110</v>
      </c>
      <c r="D37" s="49" t="s">
        <v>113</v>
      </c>
      <c r="E37" s="49" t="s">
        <v>29</v>
      </c>
      <c r="F37" s="50">
        <v>9153.2096748352051</v>
      </c>
      <c r="G37" s="52">
        <v>279249.10485839844</v>
      </c>
    </row>
    <row r="38" spans="1:7">
      <c r="A38" s="49" t="s">
        <v>25</v>
      </c>
      <c r="B38" s="49" t="s">
        <v>26</v>
      </c>
      <c r="C38" s="49" t="s">
        <v>110</v>
      </c>
      <c r="D38" s="49" t="s">
        <v>113</v>
      </c>
      <c r="E38" s="49" t="s">
        <v>116</v>
      </c>
      <c r="F38" s="50">
        <v>222.28799438476562</v>
      </c>
      <c r="G38" s="52">
        <v>37489</v>
      </c>
    </row>
    <row r="39" spans="1:7">
      <c r="A39" s="49" t="s">
        <v>25</v>
      </c>
      <c r="B39" s="49" t="s">
        <v>26</v>
      </c>
      <c r="C39" s="49" t="s">
        <v>110</v>
      </c>
      <c r="D39" s="49" t="s">
        <v>113</v>
      </c>
      <c r="E39" s="49" t="s">
        <v>52</v>
      </c>
      <c r="F39" s="50">
        <v>1980.8599853515625</v>
      </c>
      <c r="G39" s="52">
        <v>156166.296875</v>
      </c>
    </row>
    <row r="40" spans="1:7">
      <c r="A40" s="49" t="s">
        <v>25</v>
      </c>
      <c r="B40" s="49" t="s">
        <v>26</v>
      </c>
      <c r="C40" s="49" t="s">
        <v>110</v>
      </c>
      <c r="D40" s="49" t="s">
        <v>113</v>
      </c>
      <c r="E40" s="49" t="s">
        <v>61</v>
      </c>
      <c r="F40" s="50">
        <v>7212.9201049804687</v>
      </c>
      <c r="G40" s="52">
        <v>141666.5</v>
      </c>
    </row>
    <row r="41" spans="1:7">
      <c r="A41" s="49" t="s">
        <v>25</v>
      </c>
      <c r="B41" s="49" t="s">
        <v>26</v>
      </c>
      <c r="C41" s="49" t="s">
        <v>110</v>
      </c>
      <c r="D41" s="49" t="s">
        <v>113</v>
      </c>
      <c r="E41" s="49" t="s">
        <v>61</v>
      </c>
      <c r="F41" s="50">
        <v>19016.23046875</v>
      </c>
      <c r="G41" s="52">
        <v>72153.6015625</v>
      </c>
    </row>
    <row r="42" spans="1:7">
      <c r="A42" s="49" t="s">
        <v>25</v>
      </c>
      <c r="B42" s="49" t="s">
        <v>26</v>
      </c>
      <c r="C42" s="49" t="s">
        <v>110</v>
      </c>
      <c r="D42" s="49" t="s">
        <v>113</v>
      </c>
      <c r="E42" s="49" t="s">
        <v>29</v>
      </c>
      <c r="F42" s="50">
        <v>9014.83984375</v>
      </c>
      <c r="G42" s="52">
        <v>29113.5</v>
      </c>
    </row>
    <row r="43" spans="1:7">
      <c r="A43" s="49" t="s">
        <v>25</v>
      </c>
      <c r="B43" s="49" t="s">
        <v>26</v>
      </c>
      <c r="C43" s="49" t="s">
        <v>110</v>
      </c>
      <c r="D43" s="49" t="s">
        <v>113</v>
      </c>
      <c r="E43" s="49" t="s">
        <v>59</v>
      </c>
      <c r="F43" s="50">
        <v>229</v>
      </c>
      <c r="G43" s="52">
        <v>3688.739990234375</v>
      </c>
    </row>
    <row r="44" spans="1:7">
      <c r="A44" s="49" t="s">
        <v>25</v>
      </c>
      <c r="B44" s="49" t="s">
        <v>26</v>
      </c>
      <c r="C44" s="49" t="s">
        <v>110</v>
      </c>
      <c r="D44" s="49" t="s">
        <v>113</v>
      </c>
      <c r="E44" s="49" t="s">
        <v>115</v>
      </c>
      <c r="F44" s="50">
        <v>41.310001373291016</v>
      </c>
      <c r="G44" s="52">
        <v>0</v>
      </c>
    </row>
    <row r="45" spans="1:7">
      <c r="A45" s="49" t="s">
        <v>25</v>
      </c>
      <c r="B45" s="49" t="s">
        <v>26</v>
      </c>
      <c r="C45" s="49" t="s">
        <v>110</v>
      </c>
      <c r="D45" s="49" t="s">
        <v>113</v>
      </c>
      <c r="E45" s="49" t="s">
        <v>29</v>
      </c>
      <c r="F45" s="50">
        <v>3241.02001953125</v>
      </c>
      <c r="G45" s="52">
        <v>56875</v>
      </c>
    </row>
    <row r="46" spans="1:7">
      <c r="A46" s="49" t="s">
        <v>25</v>
      </c>
      <c r="B46" s="49" t="s">
        <v>26</v>
      </c>
      <c r="C46" s="49" t="s">
        <v>110</v>
      </c>
      <c r="D46" s="49" t="s">
        <v>113</v>
      </c>
      <c r="E46" s="49" t="s">
        <v>88</v>
      </c>
      <c r="F46" s="50">
        <v>949.3800048828125</v>
      </c>
      <c r="G46" s="52">
        <v>24544.169921875</v>
      </c>
    </row>
    <row r="47" spans="1:7">
      <c r="A47" s="49" t="s">
        <v>25</v>
      </c>
      <c r="B47" s="49" t="s">
        <v>26</v>
      </c>
      <c r="C47" s="49" t="s">
        <v>110</v>
      </c>
      <c r="D47" s="49" t="s">
        <v>113</v>
      </c>
      <c r="E47" s="49" t="s">
        <v>181</v>
      </c>
      <c r="F47" s="50">
        <v>1500.5</v>
      </c>
      <c r="G47" s="52">
        <v>126487.1484375</v>
      </c>
    </row>
    <row r="48" spans="1:7">
      <c r="A48" s="49" t="s">
        <v>25</v>
      </c>
      <c r="B48" s="49" t="s">
        <v>26</v>
      </c>
      <c r="C48" s="49" t="s">
        <v>110</v>
      </c>
      <c r="D48" s="49" t="s">
        <v>113</v>
      </c>
      <c r="E48" s="49" t="s">
        <v>55</v>
      </c>
      <c r="F48" s="50">
        <v>117171.142578125</v>
      </c>
      <c r="G48" s="52">
        <v>339287.40625</v>
      </c>
    </row>
    <row r="49" spans="1:7">
      <c r="A49" s="49" t="s">
        <v>25</v>
      </c>
      <c r="B49" s="49" t="s">
        <v>26</v>
      </c>
      <c r="C49" s="49" t="s">
        <v>110</v>
      </c>
      <c r="D49" s="49" t="s">
        <v>113</v>
      </c>
      <c r="E49" s="49" t="s">
        <v>115</v>
      </c>
      <c r="F49" s="50">
        <v>48416.740234375</v>
      </c>
      <c r="G49" s="52">
        <v>96014.80859375</v>
      </c>
    </row>
    <row r="50" spans="1:7">
      <c r="A50" s="49" t="s">
        <v>25</v>
      </c>
      <c r="B50" s="49" t="s">
        <v>26</v>
      </c>
      <c r="C50" s="49" t="s">
        <v>110</v>
      </c>
      <c r="D50" s="49" t="s">
        <v>113</v>
      </c>
      <c r="E50" s="49" t="s">
        <v>61</v>
      </c>
      <c r="F50" s="50">
        <v>52800.48046875</v>
      </c>
      <c r="G50" s="52">
        <v>211050</v>
      </c>
    </row>
    <row r="51" spans="1:7">
      <c r="A51" s="49" t="s">
        <v>25</v>
      </c>
      <c r="B51" s="49" t="s">
        <v>26</v>
      </c>
      <c r="C51" s="49" t="s">
        <v>110</v>
      </c>
      <c r="D51" s="49" t="s">
        <v>113</v>
      </c>
      <c r="E51" s="49" t="s">
        <v>29</v>
      </c>
      <c r="F51" s="50">
        <v>143585.171875</v>
      </c>
      <c r="G51" s="52">
        <v>569845</v>
      </c>
    </row>
    <row r="52" spans="1:7">
      <c r="A52" s="49" t="s">
        <v>25</v>
      </c>
      <c r="B52" s="49" t="s">
        <v>26</v>
      </c>
      <c r="C52" s="49" t="s">
        <v>110</v>
      </c>
      <c r="D52" s="49" t="s">
        <v>113</v>
      </c>
      <c r="E52" s="49" t="s">
        <v>46</v>
      </c>
      <c r="F52" s="50">
        <v>2267.97998046875</v>
      </c>
      <c r="G52" s="52">
        <v>164055.53125</v>
      </c>
    </row>
    <row r="53" spans="1:7">
      <c r="A53" s="49" t="s">
        <v>25</v>
      </c>
      <c r="B53" s="49" t="s">
        <v>26</v>
      </c>
      <c r="C53" s="49" t="s">
        <v>110</v>
      </c>
      <c r="D53" s="49" t="s">
        <v>113</v>
      </c>
      <c r="E53" s="49" t="s">
        <v>29</v>
      </c>
      <c r="F53" s="50">
        <v>1449</v>
      </c>
      <c r="G53" s="52">
        <v>126304.546875</v>
      </c>
    </row>
    <row r="54" spans="1:7">
      <c r="A54" s="49" t="s">
        <v>25</v>
      </c>
      <c r="B54" s="49" t="s">
        <v>26</v>
      </c>
      <c r="C54" s="49" t="s">
        <v>110</v>
      </c>
      <c r="D54" s="49" t="s">
        <v>113</v>
      </c>
      <c r="E54" s="49" t="s">
        <v>46</v>
      </c>
      <c r="F54" s="50">
        <v>39418.46875</v>
      </c>
      <c r="G54" s="52">
        <v>243005.859375</v>
      </c>
    </row>
    <row r="55" spans="1:7">
      <c r="A55" s="41" t="s">
        <v>25</v>
      </c>
      <c r="B55" s="42"/>
      <c r="C55" s="42"/>
      <c r="D55" s="42"/>
      <c r="E55" s="42"/>
      <c r="F55" s="42">
        <f>SUM(F12:F54)</f>
        <v>925458.99081897736</v>
      </c>
      <c r="G55" s="43">
        <f>SUM(G12:G54)</f>
        <v>5116205.3302764893</v>
      </c>
    </row>
    <row r="56" spans="1:7">
      <c r="A56" s="49" t="s">
        <v>176</v>
      </c>
      <c r="B56" s="49" t="s">
        <v>26</v>
      </c>
      <c r="C56" s="49" t="s">
        <v>110</v>
      </c>
      <c r="D56" s="49" t="s">
        <v>113</v>
      </c>
      <c r="E56" s="49" t="s">
        <v>55</v>
      </c>
      <c r="F56" s="50">
        <v>100857.80078125</v>
      </c>
      <c r="G56" s="52">
        <v>277447.11328125</v>
      </c>
    </row>
    <row r="57" spans="1:7">
      <c r="A57" s="49" t="s">
        <v>176</v>
      </c>
      <c r="B57" s="49" t="s">
        <v>26</v>
      </c>
      <c r="C57" s="49" t="s">
        <v>110</v>
      </c>
      <c r="D57" s="49" t="s">
        <v>113</v>
      </c>
      <c r="E57" s="49" t="s">
        <v>55</v>
      </c>
      <c r="F57" s="50">
        <v>246.47999572753906</v>
      </c>
      <c r="G57" s="52">
        <v>5500</v>
      </c>
    </row>
    <row r="58" spans="1:7">
      <c r="A58" s="49" t="s">
        <v>176</v>
      </c>
      <c r="B58" s="49" t="s">
        <v>26</v>
      </c>
      <c r="C58" s="49" t="s">
        <v>110</v>
      </c>
      <c r="D58" s="49" t="s">
        <v>111</v>
      </c>
      <c r="E58" s="49" t="s">
        <v>29</v>
      </c>
      <c r="F58" s="50">
        <v>56346.708984375</v>
      </c>
      <c r="G58" s="52">
        <v>211777.5</v>
      </c>
    </row>
    <row r="59" spans="1:7">
      <c r="A59" s="49" t="s">
        <v>176</v>
      </c>
      <c r="B59" s="49" t="s">
        <v>26</v>
      </c>
      <c r="C59" s="49" t="s">
        <v>110</v>
      </c>
      <c r="D59" s="49" t="s">
        <v>113</v>
      </c>
      <c r="E59" s="49" t="s">
        <v>195</v>
      </c>
      <c r="F59" s="50">
        <v>24069.66015625</v>
      </c>
      <c r="G59" s="52">
        <v>150435.9375</v>
      </c>
    </row>
    <row r="60" spans="1:7">
      <c r="A60" s="49" t="s">
        <v>176</v>
      </c>
      <c r="B60" s="49" t="s">
        <v>26</v>
      </c>
      <c r="C60" s="49" t="s">
        <v>110</v>
      </c>
      <c r="D60" s="49" t="s">
        <v>113</v>
      </c>
      <c r="E60" s="49" t="s">
        <v>29</v>
      </c>
      <c r="F60" s="50">
        <v>283544.287109375</v>
      </c>
      <c r="G60" s="52">
        <v>1152300</v>
      </c>
    </row>
    <row r="61" spans="1:7">
      <c r="A61" s="49" t="s">
        <v>176</v>
      </c>
      <c r="B61" s="49" t="s">
        <v>26</v>
      </c>
      <c r="C61" s="49" t="s">
        <v>110</v>
      </c>
      <c r="D61" s="49" t="s">
        <v>113</v>
      </c>
      <c r="E61" s="49" t="s">
        <v>46</v>
      </c>
      <c r="F61" s="50">
        <v>4045.630126953125</v>
      </c>
      <c r="G61" s="52">
        <v>326096.484375</v>
      </c>
    </row>
    <row r="62" spans="1:7">
      <c r="A62" s="49" t="s">
        <v>176</v>
      </c>
      <c r="B62" s="49" t="s">
        <v>26</v>
      </c>
      <c r="C62" s="49" t="s">
        <v>110</v>
      </c>
      <c r="D62" s="49" t="s">
        <v>113</v>
      </c>
      <c r="E62" s="49" t="s">
        <v>52</v>
      </c>
      <c r="F62" s="50">
        <v>2242.1298828125</v>
      </c>
      <c r="G62" s="52">
        <v>183057.359375</v>
      </c>
    </row>
    <row r="63" spans="1:7">
      <c r="A63" s="49" t="s">
        <v>176</v>
      </c>
      <c r="B63" s="49" t="s">
        <v>26</v>
      </c>
      <c r="C63" s="49" t="s">
        <v>110</v>
      </c>
      <c r="D63" s="49" t="s">
        <v>113</v>
      </c>
      <c r="E63" s="49" t="s">
        <v>29</v>
      </c>
      <c r="F63" s="50">
        <v>13.149999618530273</v>
      </c>
      <c r="G63" s="52">
        <v>329.05999755859375</v>
      </c>
    </row>
    <row r="64" spans="1:7">
      <c r="A64" s="49" t="s">
        <v>176</v>
      </c>
      <c r="B64" s="49" t="s">
        <v>26</v>
      </c>
      <c r="C64" s="49" t="s">
        <v>110</v>
      </c>
      <c r="D64" s="49" t="s">
        <v>113</v>
      </c>
      <c r="E64" s="49" t="s">
        <v>89</v>
      </c>
      <c r="F64" s="50">
        <v>5052.06982421875</v>
      </c>
      <c r="G64" s="52">
        <v>432893.48046875</v>
      </c>
    </row>
    <row r="65" spans="1:7">
      <c r="A65" s="49" t="s">
        <v>176</v>
      </c>
      <c r="B65" s="49" t="s">
        <v>26</v>
      </c>
      <c r="C65" s="49" t="s">
        <v>110</v>
      </c>
      <c r="D65" s="49" t="s">
        <v>111</v>
      </c>
      <c r="E65" s="49" t="s">
        <v>50</v>
      </c>
      <c r="F65" s="50">
        <v>24364.05078125</v>
      </c>
      <c r="G65" s="52">
        <v>25500</v>
      </c>
    </row>
    <row r="66" spans="1:7">
      <c r="A66" s="49" t="s">
        <v>176</v>
      </c>
      <c r="B66" s="49" t="s">
        <v>26</v>
      </c>
      <c r="C66" s="49" t="s">
        <v>110</v>
      </c>
      <c r="D66" s="49" t="s">
        <v>111</v>
      </c>
      <c r="E66" s="49" t="s">
        <v>55</v>
      </c>
      <c r="F66" s="50">
        <v>21604.8203125</v>
      </c>
      <c r="G66" s="52">
        <v>95102.296875</v>
      </c>
    </row>
    <row r="67" spans="1:7">
      <c r="A67" s="49" t="s">
        <v>176</v>
      </c>
      <c r="B67" s="49" t="s">
        <v>26</v>
      </c>
      <c r="C67" s="49" t="s">
        <v>110</v>
      </c>
      <c r="D67" s="49" t="s">
        <v>113</v>
      </c>
      <c r="E67" s="49" t="s">
        <v>46</v>
      </c>
      <c r="F67" s="50">
        <v>41827.978515625</v>
      </c>
      <c r="G67" s="52">
        <v>236888.8671875</v>
      </c>
    </row>
    <row r="68" spans="1:7">
      <c r="A68" s="49" t="s">
        <v>176</v>
      </c>
      <c r="B68" s="49" t="s">
        <v>2</v>
      </c>
      <c r="C68" s="49" t="s">
        <v>110</v>
      </c>
      <c r="D68" s="49" t="s">
        <v>113</v>
      </c>
      <c r="E68" s="49" t="s">
        <v>55</v>
      </c>
      <c r="F68" s="50">
        <v>800.11999893188477</v>
      </c>
      <c r="G68" s="52">
        <v>65160.018981933594</v>
      </c>
    </row>
    <row r="69" spans="1:7">
      <c r="A69" s="49" t="s">
        <v>176</v>
      </c>
      <c r="B69" s="49" t="s">
        <v>26</v>
      </c>
      <c r="C69" s="49" t="s">
        <v>110</v>
      </c>
      <c r="D69" s="49" t="s">
        <v>113</v>
      </c>
      <c r="E69" s="49" t="s">
        <v>204</v>
      </c>
      <c r="F69" s="50">
        <v>879</v>
      </c>
      <c r="G69" s="52">
        <v>20806.349609375</v>
      </c>
    </row>
    <row r="70" spans="1:7">
      <c r="A70" s="49" t="s">
        <v>176</v>
      </c>
      <c r="B70" s="49" t="s">
        <v>26</v>
      </c>
      <c r="C70" s="49" t="s">
        <v>110</v>
      </c>
      <c r="D70" s="49" t="s">
        <v>113</v>
      </c>
      <c r="E70" s="49" t="s">
        <v>29</v>
      </c>
      <c r="F70" s="50">
        <v>734.83001708984375</v>
      </c>
      <c r="G70" s="52">
        <v>31664.380859375</v>
      </c>
    </row>
    <row r="71" spans="1:7">
      <c r="A71" s="49" t="s">
        <v>176</v>
      </c>
      <c r="B71" s="49" t="s">
        <v>26</v>
      </c>
      <c r="C71" s="49" t="s">
        <v>110</v>
      </c>
      <c r="D71" s="49" t="s">
        <v>113</v>
      </c>
      <c r="E71" s="49" t="s">
        <v>61</v>
      </c>
      <c r="F71" s="50">
        <v>1014.8800048828125</v>
      </c>
      <c r="G71" s="52">
        <v>20104.830078125</v>
      </c>
    </row>
    <row r="72" spans="1:7">
      <c r="A72" s="49" t="s">
        <v>176</v>
      </c>
      <c r="B72" s="49" t="s">
        <v>26</v>
      </c>
      <c r="C72" s="49" t="s">
        <v>110</v>
      </c>
      <c r="D72" s="49" t="s">
        <v>113</v>
      </c>
      <c r="E72" s="49" t="s">
        <v>46</v>
      </c>
      <c r="F72" s="50">
        <v>70.30999755859375</v>
      </c>
      <c r="G72" s="52">
        <v>1980.5</v>
      </c>
    </row>
    <row r="73" spans="1:7">
      <c r="A73" s="49" t="s">
        <v>176</v>
      </c>
      <c r="B73" s="49" t="s">
        <v>26</v>
      </c>
      <c r="C73" s="49" t="s">
        <v>110</v>
      </c>
      <c r="D73" s="49" t="s">
        <v>113</v>
      </c>
      <c r="E73" s="49" t="s">
        <v>29</v>
      </c>
      <c r="F73" s="50">
        <v>3086</v>
      </c>
      <c r="G73" s="52">
        <v>48972.30078125</v>
      </c>
    </row>
    <row r="74" spans="1:7">
      <c r="A74" s="49" t="s">
        <v>176</v>
      </c>
      <c r="B74" s="49" t="s">
        <v>26</v>
      </c>
      <c r="C74" s="49" t="s">
        <v>110</v>
      </c>
      <c r="D74" s="49" t="s">
        <v>113</v>
      </c>
      <c r="E74" s="49" t="s">
        <v>29</v>
      </c>
      <c r="F74" s="50">
        <v>1152.0999755859375</v>
      </c>
      <c r="G74" s="52">
        <v>35128.671875</v>
      </c>
    </row>
    <row r="75" spans="1:7">
      <c r="A75" s="49" t="s">
        <v>176</v>
      </c>
      <c r="B75" s="49" t="s">
        <v>26</v>
      </c>
      <c r="C75" s="49" t="s">
        <v>110</v>
      </c>
      <c r="D75" s="49" t="s">
        <v>113</v>
      </c>
      <c r="E75" s="49" t="s">
        <v>116</v>
      </c>
      <c r="F75" s="50">
        <v>9681.33984375</v>
      </c>
      <c r="G75" s="52">
        <v>60012.80078125</v>
      </c>
    </row>
    <row r="76" spans="1:7">
      <c r="A76" s="49" t="s">
        <v>176</v>
      </c>
      <c r="B76" s="49" t="s">
        <v>26</v>
      </c>
      <c r="C76" s="49" t="s">
        <v>110</v>
      </c>
      <c r="D76" s="49" t="s">
        <v>113</v>
      </c>
      <c r="E76" s="49" t="s">
        <v>112</v>
      </c>
      <c r="F76" s="50">
        <v>9329.2001953125</v>
      </c>
      <c r="G76" s="52">
        <v>165062.4375</v>
      </c>
    </row>
    <row r="77" spans="1:7">
      <c r="A77" s="49" t="s">
        <v>176</v>
      </c>
      <c r="B77" s="49" t="s">
        <v>26</v>
      </c>
      <c r="C77" s="49" t="s">
        <v>110</v>
      </c>
      <c r="D77" s="49" t="s">
        <v>113</v>
      </c>
      <c r="E77" s="49" t="s">
        <v>29</v>
      </c>
      <c r="F77" s="50">
        <v>90.720001220703125</v>
      </c>
      <c r="G77" s="52">
        <v>3016.699951171875</v>
      </c>
    </row>
    <row r="78" spans="1:7">
      <c r="A78" s="49" t="s">
        <v>176</v>
      </c>
      <c r="B78" s="49" t="s">
        <v>26</v>
      </c>
      <c r="C78" s="49" t="s">
        <v>110</v>
      </c>
      <c r="D78" s="49" t="s">
        <v>113</v>
      </c>
      <c r="E78" s="49" t="s">
        <v>112</v>
      </c>
      <c r="F78" s="50">
        <v>42.409999847412109</v>
      </c>
      <c r="G78" s="52">
        <v>1035.0799560546875</v>
      </c>
    </row>
    <row r="79" spans="1:7">
      <c r="A79" s="49" t="s">
        <v>176</v>
      </c>
      <c r="B79" s="49" t="s">
        <v>26</v>
      </c>
      <c r="C79" s="49" t="s">
        <v>110</v>
      </c>
      <c r="D79" s="49" t="s">
        <v>113</v>
      </c>
      <c r="E79" s="49" t="s">
        <v>114</v>
      </c>
      <c r="F79" s="50">
        <v>74.839996337890625</v>
      </c>
      <c r="G79" s="52">
        <v>1997</v>
      </c>
    </row>
    <row r="80" spans="1:7">
      <c r="A80" s="49" t="s">
        <v>176</v>
      </c>
      <c r="B80" s="49" t="s">
        <v>26</v>
      </c>
      <c r="C80" s="49" t="s">
        <v>110</v>
      </c>
      <c r="D80" s="49" t="s">
        <v>113</v>
      </c>
      <c r="E80" s="49" t="s">
        <v>29</v>
      </c>
      <c r="F80" s="50">
        <v>320.69000244140625</v>
      </c>
      <c r="G80" s="52">
        <v>3662.85009765625</v>
      </c>
    </row>
    <row r="81" spans="1:7">
      <c r="A81" s="49" t="s">
        <v>176</v>
      </c>
      <c r="B81" s="49" t="s">
        <v>26</v>
      </c>
      <c r="C81" s="49" t="s">
        <v>110</v>
      </c>
      <c r="D81" s="49" t="s">
        <v>113</v>
      </c>
      <c r="E81" s="49" t="s">
        <v>29</v>
      </c>
      <c r="F81" s="50">
        <v>19106.440212249756</v>
      </c>
      <c r="G81" s="52">
        <v>558694.6884765625</v>
      </c>
    </row>
    <row r="82" spans="1:7">
      <c r="A82" s="49" t="s">
        <v>176</v>
      </c>
      <c r="B82" s="49" t="s">
        <v>91</v>
      </c>
      <c r="C82" s="49" t="s">
        <v>110</v>
      </c>
      <c r="D82" s="49" t="s">
        <v>113</v>
      </c>
      <c r="E82" s="49" t="s">
        <v>61</v>
      </c>
      <c r="F82" s="50">
        <v>5513.47021484375</v>
      </c>
      <c r="G82" s="52">
        <v>120659.2734375</v>
      </c>
    </row>
    <row r="83" spans="1:7">
      <c r="A83" s="49" t="s">
        <v>176</v>
      </c>
      <c r="B83" s="49" t="s">
        <v>2</v>
      </c>
      <c r="C83" s="49" t="s">
        <v>110</v>
      </c>
      <c r="D83" s="49" t="s">
        <v>113</v>
      </c>
      <c r="E83" s="49" t="s">
        <v>29</v>
      </c>
      <c r="F83" s="50">
        <v>2106</v>
      </c>
      <c r="G83" s="52">
        <v>68660.4921875</v>
      </c>
    </row>
    <row r="84" spans="1:7">
      <c r="A84" s="49" t="s">
        <v>176</v>
      </c>
      <c r="B84" s="49" t="s">
        <v>26</v>
      </c>
      <c r="C84" s="49" t="s">
        <v>110</v>
      </c>
      <c r="D84" s="49" t="s">
        <v>113</v>
      </c>
      <c r="E84" s="49" t="s">
        <v>89</v>
      </c>
      <c r="F84" s="50">
        <v>400</v>
      </c>
      <c r="G84" s="52">
        <v>8297.4697265625</v>
      </c>
    </row>
    <row r="85" spans="1:7">
      <c r="A85" s="49" t="s">
        <v>176</v>
      </c>
      <c r="B85" s="49" t="s">
        <v>26</v>
      </c>
      <c r="C85" s="49" t="s">
        <v>110</v>
      </c>
      <c r="D85" s="49" t="s">
        <v>113</v>
      </c>
      <c r="E85" s="49" t="s">
        <v>172</v>
      </c>
      <c r="F85" s="50">
        <v>11056.8798828125</v>
      </c>
      <c r="G85" s="52">
        <v>10904.0400390625</v>
      </c>
    </row>
    <row r="86" spans="1:7">
      <c r="A86" s="49" t="s">
        <v>176</v>
      </c>
      <c r="B86" s="49" t="s">
        <v>91</v>
      </c>
      <c r="C86" s="49" t="s">
        <v>110</v>
      </c>
      <c r="D86" s="49" t="s">
        <v>113</v>
      </c>
      <c r="E86" s="49" t="s">
        <v>55</v>
      </c>
      <c r="F86" s="50">
        <v>39028.069375991821</v>
      </c>
      <c r="G86" s="52">
        <v>2407.9200477600098</v>
      </c>
    </row>
    <row r="87" spans="1:7">
      <c r="A87" s="49" t="s">
        <v>176</v>
      </c>
      <c r="B87" s="49" t="s">
        <v>182</v>
      </c>
      <c r="C87" s="49" t="s">
        <v>110</v>
      </c>
      <c r="D87" s="49" t="s">
        <v>113</v>
      </c>
      <c r="E87" s="49" t="s">
        <v>55</v>
      </c>
      <c r="F87" s="50">
        <v>21689.509902954102</v>
      </c>
      <c r="G87" s="52">
        <v>59643.610076904297</v>
      </c>
    </row>
    <row r="88" spans="1:7">
      <c r="A88" s="49" t="s">
        <v>176</v>
      </c>
      <c r="B88" s="49" t="s">
        <v>26</v>
      </c>
      <c r="C88" s="49" t="s">
        <v>110</v>
      </c>
      <c r="D88" s="49" t="s">
        <v>111</v>
      </c>
      <c r="E88" s="49" t="s">
        <v>55</v>
      </c>
      <c r="F88" s="50">
        <v>10139.0703125</v>
      </c>
      <c r="G88" s="52">
        <v>42628</v>
      </c>
    </row>
    <row r="89" spans="1:7">
      <c r="A89" s="49" t="s">
        <v>176</v>
      </c>
      <c r="B89" s="49" t="s">
        <v>26</v>
      </c>
      <c r="C89" s="49" t="s">
        <v>110</v>
      </c>
      <c r="D89" s="49" t="s">
        <v>113</v>
      </c>
      <c r="E89" s="49" t="s">
        <v>172</v>
      </c>
      <c r="F89" s="50">
        <v>776.4000244140625</v>
      </c>
      <c r="G89" s="52">
        <v>33648.359375</v>
      </c>
    </row>
    <row r="90" spans="1:7">
      <c r="A90" s="49" t="s">
        <v>176</v>
      </c>
      <c r="B90" s="49" t="s">
        <v>26</v>
      </c>
      <c r="C90" s="49" t="s">
        <v>110</v>
      </c>
      <c r="D90" s="49" t="s">
        <v>113</v>
      </c>
      <c r="E90" s="49" t="s">
        <v>112</v>
      </c>
      <c r="F90" s="50">
        <v>52.430000305175781</v>
      </c>
      <c r="G90" s="52">
        <v>3317</v>
      </c>
    </row>
    <row r="91" spans="1:7">
      <c r="A91" s="49" t="s">
        <v>176</v>
      </c>
      <c r="B91" s="49" t="s">
        <v>26</v>
      </c>
      <c r="C91" s="49" t="s">
        <v>110</v>
      </c>
      <c r="D91" s="49" t="s">
        <v>113</v>
      </c>
      <c r="E91" s="49" t="s">
        <v>55</v>
      </c>
      <c r="F91" s="50">
        <v>2823.399974822998</v>
      </c>
      <c r="G91" s="52">
        <v>175132.12767410278</v>
      </c>
    </row>
    <row r="92" spans="1:7">
      <c r="A92" s="49" t="s">
        <v>176</v>
      </c>
      <c r="B92" s="49" t="s">
        <v>26</v>
      </c>
      <c r="C92" s="49" t="s">
        <v>110</v>
      </c>
      <c r="D92" s="49" t="s">
        <v>111</v>
      </c>
      <c r="E92" s="49" t="s">
        <v>61</v>
      </c>
      <c r="F92" s="50">
        <v>19354.98046875</v>
      </c>
      <c r="G92" s="52">
        <v>61358.1015625</v>
      </c>
    </row>
    <row r="93" spans="1:7">
      <c r="A93" s="49" t="s">
        <v>176</v>
      </c>
      <c r="B93" s="49" t="s">
        <v>26</v>
      </c>
      <c r="C93" s="49" t="s">
        <v>110</v>
      </c>
      <c r="D93" s="49" t="s">
        <v>111</v>
      </c>
      <c r="E93" s="49" t="s">
        <v>46</v>
      </c>
      <c r="F93" s="50">
        <v>18930.41015625</v>
      </c>
      <c r="G93" s="52">
        <v>128360.1015625</v>
      </c>
    </row>
    <row r="94" spans="1:7">
      <c r="A94" s="49" t="s">
        <v>176</v>
      </c>
      <c r="B94" s="49" t="s">
        <v>26</v>
      </c>
      <c r="C94" s="49" t="s">
        <v>110</v>
      </c>
      <c r="D94" s="49" t="s">
        <v>111</v>
      </c>
      <c r="E94" s="49" t="s">
        <v>29</v>
      </c>
      <c r="F94" s="50">
        <v>19603.55078125</v>
      </c>
      <c r="G94" s="52">
        <v>60648</v>
      </c>
    </row>
    <row r="95" spans="1:7">
      <c r="A95" s="49" t="s">
        <v>176</v>
      </c>
      <c r="B95" s="49" t="s">
        <v>26</v>
      </c>
      <c r="C95" s="49" t="s">
        <v>110</v>
      </c>
      <c r="D95" s="49" t="s">
        <v>113</v>
      </c>
      <c r="E95" s="49" t="s">
        <v>112</v>
      </c>
      <c r="F95" s="50">
        <v>86.819999694824219</v>
      </c>
      <c r="G95" s="52">
        <v>5347.02978515625</v>
      </c>
    </row>
    <row r="96" spans="1:7">
      <c r="A96" s="49" t="s">
        <v>176</v>
      </c>
      <c r="B96" s="49" t="s">
        <v>26</v>
      </c>
      <c r="C96" s="49" t="s">
        <v>110</v>
      </c>
      <c r="D96" s="49" t="s">
        <v>113</v>
      </c>
      <c r="E96" s="49" t="s">
        <v>61</v>
      </c>
      <c r="F96" s="50">
        <v>45933.84912109375</v>
      </c>
      <c r="G96" s="52">
        <v>888746.8125</v>
      </c>
    </row>
    <row r="97" spans="1:7">
      <c r="A97" s="49" t="s">
        <v>176</v>
      </c>
      <c r="B97" s="49" t="s">
        <v>26</v>
      </c>
      <c r="C97" s="49" t="s">
        <v>110</v>
      </c>
      <c r="D97" s="49" t="s">
        <v>111</v>
      </c>
      <c r="E97" s="49" t="s">
        <v>55</v>
      </c>
      <c r="F97" s="50">
        <v>125288.609375</v>
      </c>
      <c r="G97" s="52">
        <v>367593.515625</v>
      </c>
    </row>
    <row r="98" spans="1:7">
      <c r="A98" s="49" t="s">
        <v>176</v>
      </c>
      <c r="B98" s="49" t="s">
        <v>26</v>
      </c>
      <c r="C98" s="49" t="s">
        <v>110</v>
      </c>
      <c r="D98" s="49" t="s">
        <v>111</v>
      </c>
      <c r="E98" s="49" t="s">
        <v>29</v>
      </c>
      <c r="F98" s="50">
        <v>1703.7099609375</v>
      </c>
      <c r="G98" s="52">
        <v>46925</v>
      </c>
    </row>
    <row r="99" spans="1:7">
      <c r="A99" s="49" t="s">
        <v>176</v>
      </c>
      <c r="B99" s="49" t="s">
        <v>26</v>
      </c>
      <c r="C99" s="49" t="s">
        <v>110</v>
      </c>
      <c r="D99" s="49" t="s">
        <v>113</v>
      </c>
      <c r="E99" s="49" t="s">
        <v>114</v>
      </c>
      <c r="F99" s="50">
        <v>402.62001037597656</v>
      </c>
      <c r="G99" s="52">
        <v>9553.97998046875</v>
      </c>
    </row>
    <row r="100" spans="1:7">
      <c r="A100" s="49" t="s">
        <v>176</v>
      </c>
      <c r="B100" s="49" t="s">
        <v>26</v>
      </c>
      <c r="C100" s="49" t="s">
        <v>110</v>
      </c>
      <c r="D100" s="49" t="s">
        <v>113</v>
      </c>
      <c r="E100" s="49" t="s">
        <v>116</v>
      </c>
      <c r="F100" s="50">
        <v>2057.2999801635742</v>
      </c>
      <c r="G100" s="52">
        <v>51693.760314941406</v>
      </c>
    </row>
    <row r="101" spans="1:7">
      <c r="A101" s="49" t="s">
        <v>176</v>
      </c>
      <c r="B101" s="49" t="s">
        <v>26</v>
      </c>
      <c r="C101" s="49" t="s">
        <v>110</v>
      </c>
      <c r="D101" s="49" t="s">
        <v>113</v>
      </c>
      <c r="E101" s="49" t="s">
        <v>205</v>
      </c>
      <c r="F101" s="50">
        <v>29485.610626220703</v>
      </c>
      <c r="G101" s="52">
        <v>837246.06982421875</v>
      </c>
    </row>
    <row r="102" spans="1:7">
      <c r="A102" s="49" t="s">
        <v>176</v>
      </c>
      <c r="B102" s="49" t="s">
        <v>26</v>
      </c>
      <c r="C102" s="49" t="s">
        <v>110</v>
      </c>
      <c r="D102" s="49" t="s">
        <v>113</v>
      </c>
      <c r="E102" s="49" t="s">
        <v>61</v>
      </c>
      <c r="F102" s="50">
        <v>29.940000534057617</v>
      </c>
      <c r="G102" s="52">
        <v>730.69000244140625</v>
      </c>
    </row>
    <row r="103" spans="1:7">
      <c r="A103" s="49" t="s">
        <v>176</v>
      </c>
      <c r="B103" s="49" t="s">
        <v>26</v>
      </c>
      <c r="C103" s="49" t="s">
        <v>110</v>
      </c>
      <c r="D103" s="49" t="s">
        <v>113</v>
      </c>
      <c r="E103" s="49" t="s">
        <v>29</v>
      </c>
      <c r="F103" s="50">
        <v>2020.77001953125</v>
      </c>
      <c r="G103" s="52">
        <v>53403.75</v>
      </c>
    </row>
    <row r="104" spans="1:7">
      <c r="A104" s="49" t="s">
        <v>176</v>
      </c>
      <c r="B104" s="49" t="s">
        <v>26</v>
      </c>
      <c r="C104" s="49" t="s">
        <v>110</v>
      </c>
      <c r="D104" s="49" t="s">
        <v>113</v>
      </c>
      <c r="E104" s="49" t="s">
        <v>112</v>
      </c>
      <c r="F104" s="50">
        <v>18734.540195465088</v>
      </c>
      <c r="G104" s="52">
        <v>457494.03002929687</v>
      </c>
    </row>
    <row r="105" spans="1:7">
      <c r="A105" s="49" t="s">
        <v>176</v>
      </c>
      <c r="B105" s="49" t="s">
        <v>26</v>
      </c>
      <c r="C105" s="49" t="s">
        <v>110</v>
      </c>
      <c r="D105" s="49" t="s">
        <v>113</v>
      </c>
      <c r="E105" s="49" t="s">
        <v>29</v>
      </c>
      <c r="F105" s="50">
        <v>5118.0200042724609</v>
      </c>
      <c r="G105" s="52">
        <v>538881.25</v>
      </c>
    </row>
    <row r="106" spans="1:7">
      <c r="A106" s="49" t="s">
        <v>176</v>
      </c>
      <c r="B106" s="49" t="s">
        <v>26</v>
      </c>
      <c r="C106" s="49" t="s">
        <v>110</v>
      </c>
      <c r="D106" s="49" t="s">
        <v>113</v>
      </c>
      <c r="E106" s="49" t="s">
        <v>29</v>
      </c>
      <c r="F106" s="50">
        <v>222.52999877929687</v>
      </c>
      <c r="G106" s="52">
        <v>3929.679931640625</v>
      </c>
    </row>
    <row r="107" spans="1:7">
      <c r="A107" s="49" t="s">
        <v>176</v>
      </c>
      <c r="B107" s="49" t="s">
        <v>26</v>
      </c>
      <c r="C107" s="49" t="s">
        <v>110</v>
      </c>
      <c r="D107" s="49" t="s">
        <v>113</v>
      </c>
      <c r="E107" s="49" t="s">
        <v>112</v>
      </c>
      <c r="F107" s="50">
        <v>178.72000122070312</v>
      </c>
      <c r="G107" s="52">
        <v>4041.030029296875</v>
      </c>
    </row>
    <row r="108" spans="1:7">
      <c r="A108" s="41" t="s">
        <v>176</v>
      </c>
      <c r="B108" s="42"/>
      <c r="C108" s="42"/>
      <c r="D108" s="42"/>
      <c r="E108" s="42"/>
      <c r="F108" s="42">
        <f>SUM(F56:F107)</f>
        <v>993334.85710334778</v>
      </c>
      <c r="G108" s="43">
        <f>SUM(G56:G107)</f>
        <v>8155877.8017196655</v>
      </c>
    </row>
    <row r="109" spans="1:7">
      <c r="A109" s="49" t="s">
        <v>197</v>
      </c>
      <c r="B109" s="49" t="s">
        <v>26</v>
      </c>
      <c r="C109" s="49" t="s">
        <v>110</v>
      </c>
      <c r="D109" s="49" t="s">
        <v>113</v>
      </c>
      <c r="E109" s="49" t="s">
        <v>112</v>
      </c>
      <c r="F109" s="50">
        <v>148.78999328613281</v>
      </c>
      <c r="G109" s="52">
        <v>7465.08984375</v>
      </c>
    </row>
    <row r="110" spans="1:7">
      <c r="A110" s="49" t="s">
        <v>197</v>
      </c>
      <c r="B110" s="49" t="s">
        <v>26</v>
      </c>
      <c r="C110" s="49" t="s">
        <v>110</v>
      </c>
      <c r="D110" s="49" t="s">
        <v>111</v>
      </c>
      <c r="E110" s="49" t="s">
        <v>61</v>
      </c>
      <c r="F110" s="50">
        <v>20118.919921875</v>
      </c>
      <c r="G110" s="52">
        <v>61691.98046875</v>
      </c>
    </row>
    <row r="111" spans="1:7">
      <c r="A111" s="49" t="s">
        <v>197</v>
      </c>
      <c r="B111" s="49" t="s">
        <v>26</v>
      </c>
      <c r="C111" s="49" t="s">
        <v>110</v>
      </c>
      <c r="D111" s="49" t="s">
        <v>113</v>
      </c>
      <c r="E111" s="49" t="s">
        <v>89</v>
      </c>
      <c r="F111" s="50">
        <v>136.71000671386719</v>
      </c>
      <c r="G111" s="52">
        <v>2412.639892578125</v>
      </c>
    </row>
    <row r="112" spans="1:7">
      <c r="A112" s="49" t="s">
        <v>197</v>
      </c>
      <c r="B112" s="49" t="s">
        <v>91</v>
      </c>
      <c r="C112" s="49" t="s">
        <v>110</v>
      </c>
      <c r="D112" s="49" t="s">
        <v>113</v>
      </c>
      <c r="E112" s="49" t="s">
        <v>61</v>
      </c>
      <c r="F112" s="50">
        <v>7690.919921875</v>
      </c>
      <c r="G112" s="52">
        <v>168136.06591796875</v>
      </c>
    </row>
    <row r="113" spans="1:7">
      <c r="A113" s="49" t="s">
        <v>197</v>
      </c>
      <c r="B113" s="49" t="s">
        <v>2</v>
      </c>
      <c r="C113" s="49" t="s">
        <v>110</v>
      </c>
      <c r="D113" s="49" t="s">
        <v>113</v>
      </c>
      <c r="E113" s="49" t="s">
        <v>61</v>
      </c>
      <c r="F113" s="50">
        <v>219.53999328613281</v>
      </c>
      <c r="G113" s="52">
        <v>9732.400390625</v>
      </c>
    </row>
    <row r="114" spans="1:7">
      <c r="A114" s="49" t="s">
        <v>197</v>
      </c>
      <c r="B114" s="49" t="s">
        <v>26</v>
      </c>
      <c r="C114" s="49" t="s">
        <v>110</v>
      </c>
      <c r="D114" s="49" t="s">
        <v>113</v>
      </c>
      <c r="E114" s="49" t="s">
        <v>61</v>
      </c>
      <c r="F114" s="50">
        <v>40729.810546875</v>
      </c>
      <c r="G114" s="52">
        <v>706437.0390625</v>
      </c>
    </row>
    <row r="115" spans="1:7">
      <c r="A115" s="49" t="s">
        <v>197</v>
      </c>
      <c r="B115" s="49" t="s">
        <v>26</v>
      </c>
      <c r="C115" s="49" t="s">
        <v>110</v>
      </c>
      <c r="D115" s="49" t="s">
        <v>113</v>
      </c>
      <c r="E115" s="49" t="s">
        <v>204</v>
      </c>
      <c r="F115" s="50">
        <v>13505.75</v>
      </c>
      <c r="G115" s="52">
        <v>256156.453125</v>
      </c>
    </row>
    <row r="116" spans="1:7">
      <c r="A116" s="49" t="s">
        <v>197</v>
      </c>
      <c r="B116" s="49" t="s">
        <v>26</v>
      </c>
      <c r="C116" s="49" t="s">
        <v>110</v>
      </c>
      <c r="D116" s="49" t="s">
        <v>113</v>
      </c>
      <c r="E116" s="49" t="s">
        <v>55</v>
      </c>
      <c r="F116" s="50">
        <v>10005.079650878906</v>
      </c>
      <c r="G116" s="52">
        <v>98740.8232421875</v>
      </c>
    </row>
    <row r="117" spans="1:7">
      <c r="A117" s="49" t="s">
        <v>197</v>
      </c>
      <c r="B117" s="49" t="s">
        <v>26</v>
      </c>
      <c r="C117" s="49" t="s">
        <v>110</v>
      </c>
      <c r="D117" s="49" t="s">
        <v>113</v>
      </c>
      <c r="E117" s="49" t="s">
        <v>29</v>
      </c>
      <c r="F117" s="50">
        <v>224.97999572753906</v>
      </c>
      <c r="G117" s="52">
        <v>2699.25</v>
      </c>
    </row>
    <row r="118" spans="1:7">
      <c r="A118" s="49" t="s">
        <v>197</v>
      </c>
      <c r="B118" s="49" t="s">
        <v>26</v>
      </c>
      <c r="C118" s="49" t="s">
        <v>110</v>
      </c>
      <c r="D118" s="49" t="s">
        <v>113</v>
      </c>
      <c r="E118" s="49" t="s">
        <v>29</v>
      </c>
      <c r="F118" s="50">
        <v>534.79998779296875</v>
      </c>
      <c r="G118" s="52">
        <v>14554.8603515625</v>
      </c>
    </row>
    <row r="119" spans="1:7">
      <c r="A119" s="49" t="s">
        <v>197</v>
      </c>
      <c r="B119" s="49" t="s">
        <v>26</v>
      </c>
      <c r="C119" s="49" t="s">
        <v>110</v>
      </c>
      <c r="D119" s="49" t="s">
        <v>113</v>
      </c>
      <c r="E119" s="49" t="s">
        <v>116</v>
      </c>
      <c r="F119" s="50">
        <v>9594.9296875</v>
      </c>
      <c r="G119" s="52">
        <v>165109.796875</v>
      </c>
    </row>
    <row r="120" spans="1:7">
      <c r="A120" s="49" t="s">
        <v>197</v>
      </c>
      <c r="B120" s="49" t="s">
        <v>26</v>
      </c>
      <c r="C120" s="49" t="s">
        <v>110</v>
      </c>
      <c r="D120" s="49" t="s">
        <v>113</v>
      </c>
      <c r="E120" s="49" t="s">
        <v>29</v>
      </c>
      <c r="F120" s="50">
        <v>1276.7000122070312</v>
      </c>
      <c r="G120" s="52">
        <v>16714.3798828125</v>
      </c>
    </row>
    <row r="121" spans="1:7">
      <c r="A121" s="49" t="s">
        <v>197</v>
      </c>
      <c r="B121" s="49" t="s">
        <v>91</v>
      </c>
      <c r="C121" s="49" t="s">
        <v>110</v>
      </c>
      <c r="D121" s="49" t="s">
        <v>113</v>
      </c>
      <c r="E121" s="49" t="s">
        <v>29</v>
      </c>
      <c r="F121" s="50">
        <v>294.83000183105469</v>
      </c>
      <c r="G121" s="52">
        <v>7217.41015625</v>
      </c>
    </row>
    <row r="122" spans="1:7">
      <c r="A122" s="49" t="s">
        <v>197</v>
      </c>
      <c r="B122" s="49" t="s">
        <v>26</v>
      </c>
      <c r="C122" s="49" t="s">
        <v>110</v>
      </c>
      <c r="D122" s="49" t="s">
        <v>113</v>
      </c>
      <c r="E122" s="49" t="s">
        <v>61</v>
      </c>
      <c r="F122" s="50">
        <v>11.970000267028809</v>
      </c>
      <c r="G122" s="52">
        <v>222.75</v>
      </c>
    </row>
    <row r="123" spans="1:7">
      <c r="A123" s="49" t="s">
        <v>197</v>
      </c>
      <c r="B123" s="49" t="s">
        <v>26</v>
      </c>
      <c r="C123" s="49" t="s">
        <v>110</v>
      </c>
      <c r="D123" s="49" t="s">
        <v>113</v>
      </c>
      <c r="E123" s="49" t="s">
        <v>219</v>
      </c>
      <c r="F123" s="50">
        <v>155.8699951171875</v>
      </c>
      <c r="G123" s="52">
        <v>3359.97998046875</v>
      </c>
    </row>
    <row r="124" spans="1:7">
      <c r="A124" s="49" t="s">
        <v>197</v>
      </c>
      <c r="B124" s="49" t="s">
        <v>26</v>
      </c>
      <c r="C124" s="49" t="s">
        <v>110</v>
      </c>
      <c r="D124" s="49" t="s">
        <v>113</v>
      </c>
      <c r="E124" s="49" t="s">
        <v>205</v>
      </c>
      <c r="F124" s="50">
        <v>8.2799997329711914</v>
      </c>
      <c r="G124" s="52">
        <v>247.19999694824219</v>
      </c>
    </row>
    <row r="125" spans="1:7">
      <c r="A125" s="49" t="s">
        <v>197</v>
      </c>
      <c r="B125" s="49" t="s">
        <v>26</v>
      </c>
      <c r="C125" s="49" t="s">
        <v>110</v>
      </c>
      <c r="D125" s="49" t="s">
        <v>113</v>
      </c>
      <c r="E125" s="49" t="s">
        <v>29</v>
      </c>
      <c r="F125" s="50">
        <v>16150.799545288086</v>
      </c>
      <c r="G125" s="52">
        <v>401408.52978515625</v>
      </c>
    </row>
    <row r="126" spans="1:7">
      <c r="A126" s="49" t="s">
        <v>197</v>
      </c>
      <c r="B126" s="49" t="s">
        <v>26</v>
      </c>
      <c r="C126" s="49" t="s">
        <v>110</v>
      </c>
      <c r="D126" s="49" t="s">
        <v>113</v>
      </c>
      <c r="E126" s="49" t="s">
        <v>55</v>
      </c>
      <c r="F126" s="50">
        <v>6852.93994140625</v>
      </c>
      <c r="G126" s="52">
        <v>145133.734375</v>
      </c>
    </row>
    <row r="127" spans="1:7">
      <c r="A127" s="49" t="s">
        <v>197</v>
      </c>
      <c r="B127" s="49" t="s">
        <v>26</v>
      </c>
      <c r="C127" s="49" t="s">
        <v>110</v>
      </c>
      <c r="D127" s="49" t="s">
        <v>111</v>
      </c>
      <c r="E127" s="49" t="s">
        <v>112</v>
      </c>
      <c r="F127" s="50">
        <v>68.860000610351563</v>
      </c>
      <c r="G127" s="52">
        <v>4656.56005859375</v>
      </c>
    </row>
    <row r="128" spans="1:7">
      <c r="A128" s="49" t="s">
        <v>197</v>
      </c>
      <c r="B128" s="49" t="s">
        <v>91</v>
      </c>
      <c r="C128" s="49" t="s">
        <v>110</v>
      </c>
      <c r="D128" s="49" t="s">
        <v>113</v>
      </c>
      <c r="E128" s="49" t="s">
        <v>55</v>
      </c>
      <c r="F128" s="50">
        <v>115.56999659538269</v>
      </c>
      <c r="G128" s="52">
        <v>398.78000640869141</v>
      </c>
    </row>
    <row r="129" spans="1:7">
      <c r="A129" s="49" t="s">
        <v>197</v>
      </c>
      <c r="B129" s="49" t="s">
        <v>182</v>
      </c>
      <c r="C129" s="49" t="s">
        <v>110</v>
      </c>
      <c r="D129" s="49" t="s">
        <v>113</v>
      </c>
      <c r="E129" s="49" t="s">
        <v>55</v>
      </c>
      <c r="F129" s="50">
        <v>4668.1699905395508</v>
      </c>
      <c r="G129" s="52">
        <v>154088.19738769531</v>
      </c>
    </row>
    <row r="130" spans="1:7">
      <c r="A130" s="49" t="s">
        <v>197</v>
      </c>
      <c r="B130" s="49" t="s">
        <v>2</v>
      </c>
      <c r="C130" s="49" t="s">
        <v>110</v>
      </c>
      <c r="D130" s="49" t="s">
        <v>113</v>
      </c>
      <c r="E130" s="49" t="s">
        <v>55</v>
      </c>
      <c r="F130" s="50">
        <v>2699.3099985122681</v>
      </c>
      <c r="G130" s="52">
        <v>93463.978973388672</v>
      </c>
    </row>
    <row r="131" spans="1:7">
      <c r="A131" s="49" t="s">
        <v>197</v>
      </c>
      <c r="B131" s="49" t="s">
        <v>26</v>
      </c>
      <c r="C131" s="49" t="s">
        <v>110</v>
      </c>
      <c r="D131" s="49" t="s">
        <v>111</v>
      </c>
      <c r="E131" s="49" t="s">
        <v>55</v>
      </c>
      <c r="F131" s="50">
        <v>189.10000610351562</v>
      </c>
      <c r="G131" s="52">
        <v>6103.91015625</v>
      </c>
    </row>
    <row r="132" spans="1:7">
      <c r="A132" s="49" t="s">
        <v>197</v>
      </c>
      <c r="B132" s="49" t="s">
        <v>26</v>
      </c>
      <c r="C132" s="49" t="s">
        <v>110</v>
      </c>
      <c r="D132" s="49" t="s">
        <v>113</v>
      </c>
      <c r="E132" s="49" t="s">
        <v>61</v>
      </c>
      <c r="F132" s="50">
        <v>13665.919921875</v>
      </c>
      <c r="G132" s="52">
        <v>5290</v>
      </c>
    </row>
    <row r="133" spans="1:7">
      <c r="A133" s="49" t="s">
        <v>197</v>
      </c>
      <c r="B133" s="49" t="s">
        <v>26</v>
      </c>
      <c r="C133" s="49" t="s">
        <v>110</v>
      </c>
      <c r="D133" s="49" t="s">
        <v>113</v>
      </c>
      <c r="E133" s="49" t="s">
        <v>112</v>
      </c>
      <c r="F133" s="50">
        <v>322.32998657226562</v>
      </c>
      <c r="G133" s="52">
        <v>15125</v>
      </c>
    </row>
    <row r="134" spans="1:7">
      <c r="A134" s="49" t="s">
        <v>197</v>
      </c>
      <c r="B134" s="49" t="s">
        <v>26</v>
      </c>
      <c r="C134" s="49" t="s">
        <v>110</v>
      </c>
      <c r="D134" s="49" t="s">
        <v>113</v>
      </c>
      <c r="E134" s="49" t="s">
        <v>55</v>
      </c>
      <c r="F134" s="50">
        <v>12042.189949035645</v>
      </c>
      <c r="G134" s="52">
        <v>255070.8681640625</v>
      </c>
    </row>
    <row r="135" spans="1:7">
      <c r="A135" s="49" t="s">
        <v>197</v>
      </c>
      <c r="B135" s="49" t="s">
        <v>26</v>
      </c>
      <c r="C135" s="49" t="s">
        <v>110</v>
      </c>
      <c r="D135" s="49" t="s">
        <v>113</v>
      </c>
      <c r="E135" s="49" t="s">
        <v>171</v>
      </c>
      <c r="F135" s="50">
        <v>16186.9404296875</v>
      </c>
      <c r="G135" s="52">
        <v>68528.9296875</v>
      </c>
    </row>
    <row r="136" spans="1:7">
      <c r="A136" s="49" t="s">
        <v>197</v>
      </c>
      <c r="B136" s="49" t="s">
        <v>26</v>
      </c>
      <c r="C136" s="49" t="s">
        <v>110</v>
      </c>
      <c r="D136" s="49" t="s">
        <v>113</v>
      </c>
      <c r="E136" s="49" t="s">
        <v>61</v>
      </c>
      <c r="F136" s="50">
        <v>154.17999267578125</v>
      </c>
      <c r="G136" s="52">
        <v>258.08000183105469</v>
      </c>
    </row>
    <row r="137" spans="1:7">
      <c r="A137" s="49" t="s">
        <v>197</v>
      </c>
      <c r="B137" s="49" t="s">
        <v>26</v>
      </c>
      <c r="C137" s="49" t="s">
        <v>110</v>
      </c>
      <c r="D137" s="49" t="s">
        <v>113</v>
      </c>
      <c r="E137" s="49" t="s">
        <v>112</v>
      </c>
      <c r="F137" s="50">
        <v>1098.5999870300293</v>
      </c>
      <c r="G137" s="52">
        <v>18564.259811401367</v>
      </c>
    </row>
    <row r="138" spans="1:7">
      <c r="A138" s="49" t="s">
        <v>197</v>
      </c>
      <c r="B138" s="49" t="s">
        <v>26</v>
      </c>
      <c r="C138" s="49" t="s">
        <v>110</v>
      </c>
      <c r="D138" s="49" t="s">
        <v>111</v>
      </c>
      <c r="E138" s="49" t="s">
        <v>46</v>
      </c>
      <c r="F138" s="50">
        <v>21026.029296875</v>
      </c>
      <c r="G138" s="52">
        <v>116452.4921875</v>
      </c>
    </row>
    <row r="139" spans="1:7">
      <c r="A139" s="49" t="s">
        <v>197</v>
      </c>
      <c r="B139" s="49" t="s">
        <v>26</v>
      </c>
      <c r="C139" s="49" t="s">
        <v>110</v>
      </c>
      <c r="D139" s="49" t="s">
        <v>113</v>
      </c>
      <c r="E139" s="49" t="s">
        <v>61</v>
      </c>
      <c r="F139" s="50">
        <v>20113.9296875</v>
      </c>
      <c r="G139" s="52">
        <v>242806.375</v>
      </c>
    </row>
    <row r="140" spans="1:7">
      <c r="A140" s="49" t="s">
        <v>197</v>
      </c>
      <c r="B140" s="49" t="s">
        <v>26</v>
      </c>
      <c r="C140" s="49" t="s">
        <v>110</v>
      </c>
      <c r="D140" s="49" t="s">
        <v>113</v>
      </c>
      <c r="E140" s="49" t="s">
        <v>29</v>
      </c>
      <c r="F140" s="50">
        <v>597.84002685546875</v>
      </c>
      <c r="G140" s="52">
        <v>30243.55078125</v>
      </c>
    </row>
    <row r="141" spans="1:7">
      <c r="A141" s="49" t="s">
        <v>197</v>
      </c>
      <c r="B141" s="49" t="s">
        <v>26</v>
      </c>
      <c r="C141" s="49" t="s">
        <v>110</v>
      </c>
      <c r="D141" s="49" t="s">
        <v>111</v>
      </c>
      <c r="E141" s="49" t="s">
        <v>116</v>
      </c>
      <c r="F141" s="50">
        <v>708.84002685546875</v>
      </c>
      <c r="G141" s="52">
        <v>5000.64013671875</v>
      </c>
    </row>
    <row r="142" spans="1:7">
      <c r="A142" s="49" t="s">
        <v>197</v>
      </c>
      <c r="B142" s="49" t="s">
        <v>26</v>
      </c>
      <c r="C142" s="49" t="s">
        <v>110</v>
      </c>
      <c r="D142" s="49" t="s">
        <v>111</v>
      </c>
      <c r="E142" s="49" t="s">
        <v>29</v>
      </c>
      <c r="F142" s="50">
        <v>1598.1300048828125</v>
      </c>
      <c r="G142" s="52">
        <v>10428.8203125</v>
      </c>
    </row>
    <row r="143" spans="1:7">
      <c r="A143" s="49" t="s">
        <v>197</v>
      </c>
      <c r="B143" s="49" t="s">
        <v>26</v>
      </c>
      <c r="C143" s="49" t="s">
        <v>110</v>
      </c>
      <c r="D143" s="49" t="s">
        <v>113</v>
      </c>
      <c r="E143" s="49" t="s">
        <v>112</v>
      </c>
      <c r="F143" s="50">
        <v>2379.1100463867187</v>
      </c>
      <c r="G143" s="52">
        <v>50324.3798828125</v>
      </c>
    </row>
    <row r="144" spans="1:7">
      <c r="A144" s="49" t="s">
        <v>197</v>
      </c>
      <c r="B144" s="49" t="s">
        <v>26</v>
      </c>
      <c r="C144" s="49" t="s">
        <v>110</v>
      </c>
      <c r="D144" s="49" t="s">
        <v>111</v>
      </c>
      <c r="E144" s="49" t="s">
        <v>220</v>
      </c>
      <c r="F144" s="50">
        <v>22712.5</v>
      </c>
      <c r="G144" s="52">
        <v>164044.953125</v>
      </c>
    </row>
    <row r="145" spans="1:7">
      <c r="A145" s="49" t="s">
        <v>197</v>
      </c>
      <c r="B145" s="49" t="s">
        <v>26</v>
      </c>
      <c r="C145" s="49" t="s">
        <v>110</v>
      </c>
      <c r="D145" s="49" t="s">
        <v>113</v>
      </c>
      <c r="E145" s="49" t="s">
        <v>195</v>
      </c>
      <c r="F145" s="50">
        <v>1726.3900146484375</v>
      </c>
      <c r="G145" s="52">
        <v>138547.796875</v>
      </c>
    </row>
    <row r="146" spans="1:7">
      <c r="A146" s="49" t="s">
        <v>197</v>
      </c>
      <c r="B146" s="49" t="s">
        <v>26</v>
      </c>
      <c r="C146" s="49" t="s">
        <v>110</v>
      </c>
      <c r="D146" s="49" t="s">
        <v>111</v>
      </c>
      <c r="E146" s="49" t="s">
        <v>29</v>
      </c>
      <c r="F146" s="50">
        <v>37500.80078125</v>
      </c>
      <c r="G146" s="52">
        <v>155103</v>
      </c>
    </row>
    <row r="147" spans="1:7">
      <c r="A147" s="49" t="s">
        <v>197</v>
      </c>
      <c r="B147" s="49" t="s">
        <v>26</v>
      </c>
      <c r="C147" s="49" t="s">
        <v>110</v>
      </c>
      <c r="D147" s="49" t="s">
        <v>111</v>
      </c>
      <c r="E147" s="49" t="s">
        <v>55</v>
      </c>
      <c r="F147" s="50">
        <v>60889.66015625</v>
      </c>
      <c r="G147" s="52">
        <v>212107.6796875</v>
      </c>
    </row>
    <row r="148" spans="1:7">
      <c r="A148" s="49" t="s">
        <v>197</v>
      </c>
      <c r="B148" s="49" t="s">
        <v>26</v>
      </c>
      <c r="C148" s="49" t="s">
        <v>110</v>
      </c>
      <c r="D148" s="49" t="s">
        <v>111</v>
      </c>
      <c r="E148" s="49" t="s">
        <v>115</v>
      </c>
      <c r="F148" s="50">
        <v>44767.37109375</v>
      </c>
      <c r="G148" s="52">
        <v>97004.6015625</v>
      </c>
    </row>
    <row r="149" spans="1:7">
      <c r="A149" s="49" t="s">
        <v>197</v>
      </c>
      <c r="B149" s="49" t="s">
        <v>26</v>
      </c>
      <c r="C149" s="49" t="s">
        <v>110</v>
      </c>
      <c r="D149" s="49" t="s">
        <v>113</v>
      </c>
      <c r="E149" s="49" t="s">
        <v>220</v>
      </c>
      <c r="F149" s="50">
        <v>22952</v>
      </c>
      <c r="G149" s="52">
        <v>168034.375</v>
      </c>
    </row>
    <row r="150" spans="1:7">
      <c r="A150" s="49" t="s">
        <v>197</v>
      </c>
      <c r="B150" s="49" t="s">
        <v>26</v>
      </c>
      <c r="C150" s="49" t="s">
        <v>110</v>
      </c>
      <c r="D150" s="49" t="s">
        <v>113</v>
      </c>
      <c r="E150" s="49" t="s">
        <v>61</v>
      </c>
      <c r="F150" s="50">
        <v>109650.9140625</v>
      </c>
      <c r="G150" s="52">
        <v>121931.9921875</v>
      </c>
    </row>
    <row r="151" spans="1:7">
      <c r="A151" s="49" t="s">
        <v>197</v>
      </c>
      <c r="B151" s="49" t="s">
        <v>26</v>
      </c>
      <c r="C151" s="49" t="s">
        <v>110</v>
      </c>
      <c r="D151" s="49" t="s">
        <v>113</v>
      </c>
      <c r="E151" s="49" t="s">
        <v>46</v>
      </c>
      <c r="F151" s="50">
        <v>20287.5703125</v>
      </c>
      <c r="G151" s="52">
        <v>115832.9765625</v>
      </c>
    </row>
    <row r="152" spans="1:7">
      <c r="A152" s="49" t="s">
        <v>197</v>
      </c>
      <c r="B152" s="49" t="s">
        <v>26</v>
      </c>
      <c r="C152" s="49" t="s">
        <v>110</v>
      </c>
      <c r="D152" s="49" t="s">
        <v>113</v>
      </c>
      <c r="E152" s="49" t="s">
        <v>29</v>
      </c>
      <c r="F152" s="50">
        <v>18625.279296875</v>
      </c>
      <c r="G152" s="52">
        <v>77600</v>
      </c>
    </row>
    <row r="153" spans="1:7">
      <c r="A153" s="49" t="s">
        <v>197</v>
      </c>
      <c r="B153" s="49" t="s">
        <v>26</v>
      </c>
      <c r="C153" s="49" t="s">
        <v>110</v>
      </c>
      <c r="D153" s="49" t="s">
        <v>113</v>
      </c>
      <c r="E153" s="49" t="s">
        <v>54</v>
      </c>
      <c r="F153" s="50">
        <v>19176.890625</v>
      </c>
      <c r="G153" s="52">
        <v>123258.3984375</v>
      </c>
    </row>
    <row r="154" spans="1:7">
      <c r="A154" s="49" t="s">
        <v>197</v>
      </c>
      <c r="B154" s="49" t="s">
        <v>26</v>
      </c>
      <c r="C154" s="49" t="s">
        <v>110</v>
      </c>
      <c r="D154" s="49" t="s">
        <v>113</v>
      </c>
      <c r="E154" s="49" t="s">
        <v>55</v>
      </c>
      <c r="F154" s="50">
        <v>119621.7421875</v>
      </c>
      <c r="G154" s="52">
        <v>373473.64453125</v>
      </c>
    </row>
    <row r="155" spans="1:7">
      <c r="A155" s="49" t="s">
        <v>197</v>
      </c>
      <c r="B155" s="49" t="s">
        <v>26</v>
      </c>
      <c r="C155" s="49" t="s">
        <v>110</v>
      </c>
      <c r="D155" s="49" t="s">
        <v>113</v>
      </c>
      <c r="E155" s="49" t="s">
        <v>88</v>
      </c>
      <c r="F155" s="50">
        <v>32.659999847412109</v>
      </c>
      <c r="G155" s="52">
        <v>737.5</v>
      </c>
    </row>
    <row r="156" spans="1:7">
      <c r="A156" s="49" t="s">
        <v>197</v>
      </c>
      <c r="B156" s="49" t="s">
        <v>26</v>
      </c>
      <c r="C156" s="49" t="s">
        <v>110</v>
      </c>
      <c r="D156" s="49" t="s">
        <v>113</v>
      </c>
      <c r="E156" s="49" t="s">
        <v>171</v>
      </c>
      <c r="F156" s="50">
        <v>3205.389892578125</v>
      </c>
      <c r="G156" s="52">
        <v>13073.2099609375</v>
      </c>
    </row>
    <row r="157" spans="1:7">
      <c r="A157" s="49" t="s">
        <v>197</v>
      </c>
      <c r="B157" s="49" t="s">
        <v>26</v>
      </c>
      <c r="C157" s="49" t="s">
        <v>110</v>
      </c>
      <c r="D157" s="49" t="s">
        <v>111</v>
      </c>
      <c r="E157" s="49" t="s">
        <v>220</v>
      </c>
      <c r="F157" s="50">
        <v>33987.1015625</v>
      </c>
      <c r="G157" s="52">
        <v>144520</v>
      </c>
    </row>
    <row r="158" spans="1:7">
      <c r="A158" s="49" t="s">
        <v>197</v>
      </c>
      <c r="B158" s="49" t="s">
        <v>26</v>
      </c>
      <c r="C158" s="49" t="s">
        <v>110</v>
      </c>
      <c r="D158" s="49" t="s">
        <v>113</v>
      </c>
      <c r="E158" s="49" t="s">
        <v>29</v>
      </c>
      <c r="F158" s="50">
        <v>107448.82711791992</v>
      </c>
      <c r="G158" s="52">
        <v>444996.720703125</v>
      </c>
    </row>
    <row r="159" spans="1:7">
      <c r="A159" s="49" t="s">
        <v>197</v>
      </c>
      <c r="B159" s="49" t="s">
        <v>26</v>
      </c>
      <c r="C159" s="49" t="s">
        <v>110</v>
      </c>
      <c r="D159" s="49" t="s">
        <v>113</v>
      </c>
      <c r="E159" s="49" t="s">
        <v>46</v>
      </c>
      <c r="F159" s="50">
        <v>435.08999633789062</v>
      </c>
      <c r="G159" s="52">
        <v>25406.740234375</v>
      </c>
    </row>
    <row r="160" spans="1:7">
      <c r="A160" s="49" t="s">
        <v>197</v>
      </c>
      <c r="B160" s="49" t="s">
        <v>26</v>
      </c>
      <c r="C160" s="49" t="s">
        <v>110</v>
      </c>
      <c r="D160" s="49" t="s">
        <v>113</v>
      </c>
      <c r="E160" s="49" t="s">
        <v>29</v>
      </c>
      <c r="F160" s="50">
        <v>3343.010009765625</v>
      </c>
      <c r="G160" s="52">
        <v>264973.375</v>
      </c>
    </row>
    <row r="161" spans="1:7">
      <c r="A161" s="49" t="s">
        <v>197</v>
      </c>
      <c r="B161" s="49" t="s">
        <v>26</v>
      </c>
      <c r="C161" s="49" t="s">
        <v>110</v>
      </c>
      <c r="D161" s="49" t="s">
        <v>111</v>
      </c>
      <c r="E161" s="49" t="s">
        <v>29</v>
      </c>
      <c r="F161" s="50">
        <v>74958.23046875</v>
      </c>
      <c r="G161" s="52">
        <v>282569</v>
      </c>
    </row>
    <row r="162" spans="1:7">
      <c r="A162" s="41" t="s">
        <v>197</v>
      </c>
      <c r="B162" s="42"/>
      <c r="C162" s="42"/>
      <c r="D162" s="42"/>
      <c r="E162" s="42"/>
      <c r="F162" s="42">
        <f>SUM(F109:F161)</f>
        <v>926618.09612822533</v>
      </c>
      <c r="G162" s="43">
        <f>SUM(G109:G161)</f>
        <v>6067461.1697616577</v>
      </c>
    </row>
    <row r="163" spans="1:7">
      <c r="A163" s="49" t="s">
        <v>211</v>
      </c>
      <c r="B163" s="49" t="s">
        <v>26</v>
      </c>
      <c r="C163" s="49" t="s">
        <v>110</v>
      </c>
      <c r="D163" s="49" t="s">
        <v>111</v>
      </c>
      <c r="E163" s="49" t="s">
        <v>29</v>
      </c>
      <c r="F163" s="50">
        <v>37854.150390625</v>
      </c>
      <c r="G163" s="52">
        <v>137342</v>
      </c>
    </row>
    <row r="164" spans="1:7">
      <c r="A164" s="49" t="s">
        <v>211</v>
      </c>
      <c r="B164" s="49" t="s">
        <v>26</v>
      </c>
      <c r="C164" s="49" t="s">
        <v>110</v>
      </c>
      <c r="D164" s="49" t="s">
        <v>111</v>
      </c>
      <c r="E164" s="49" t="s">
        <v>61</v>
      </c>
      <c r="F164" s="50">
        <v>150000</v>
      </c>
      <c r="G164" s="52">
        <v>104000</v>
      </c>
    </row>
    <row r="165" spans="1:7">
      <c r="A165" s="49" t="s">
        <v>211</v>
      </c>
      <c r="B165" s="49" t="s">
        <v>26</v>
      </c>
      <c r="C165" s="49" t="s">
        <v>110</v>
      </c>
      <c r="D165" s="49" t="s">
        <v>113</v>
      </c>
      <c r="E165" s="49" t="s">
        <v>61</v>
      </c>
      <c r="F165" s="50">
        <v>19.139999389648438</v>
      </c>
      <c r="G165" s="52">
        <v>310.20001220703125</v>
      </c>
    </row>
    <row r="166" spans="1:7">
      <c r="A166" s="49" t="s">
        <v>211</v>
      </c>
      <c r="B166" s="49" t="s">
        <v>26</v>
      </c>
      <c r="C166" s="49" t="s">
        <v>110</v>
      </c>
      <c r="D166" s="49" t="s">
        <v>113</v>
      </c>
      <c r="E166" s="49" t="s">
        <v>29</v>
      </c>
      <c r="F166" s="50">
        <v>7274.9201812744141</v>
      </c>
      <c r="G166" s="52">
        <v>246913.03125</v>
      </c>
    </row>
    <row r="167" spans="1:7">
      <c r="A167" s="49" t="s">
        <v>211</v>
      </c>
      <c r="B167" s="49" t="s">
        <v>26</v>
      </c>
      <c r="C167" s="49" t="s">
        <v>110</v>
      </c>
      <c r="D167" s="49" t="s">
        <v>113</v>
      </c>
      <c r="E167" s="49" t="s">
        <v>61</v>
      </c>
      <c r="F167" s="50">
        <v>24500</v>
      </c>
      <c r="G167" s="52">
        <v>24500</v>
      </c>
    </row>
    <row r="168" spans="1:7">
      <c r="A168" s="49" t="s">
        <v>211</v>
      </c>
      <c r="B168" s="49" t="s">
        <v>26</v>
      </c>
      <c r="C168" s="49" t="s">
        <v>110</v>
      </c>
      <c r="D168" s="49" t="s">
        <v>111</v>
      </c>
      <c r="E168" s="49" t="s">
        <v>61</v>
      </c>
      <c r="F168" s="50">
        <v>53000</v>
      </c>
      <c r="G168" s="52">
        <v>21200</v>
      </c>
    </row>
    <row r="169" spans="1:7">
      <c r="A169" s="49" t="s">
        <v>211</v>
      </c>
      <c r="B169" s="49" t="s">
        <v>26</v>
      </c>
      <c r="C169" s="49" t="s">
        <v>110</v>
      </c>
      <c r="D169" s="49" t="s">
        <v>111</v>
      </c>
      <c r="E169" s="49" t="s">
        <v>61</v>
      </c>
      <c r="F169" s="50">
        <v>26100</v>
      </c>
      <c r="G169" s="52">
        <v>809.0999755859375</v>
      </c>
    </row>
    <row r="170" spans="1:7">
      <c r="A170" s="49" t="s">
        <v>211</v>
      </c>
      <c r="B170" s="49" t="s">
        <v>26</v>
      </c>
      <c r="C170" s="49" t="s">
        <v>110</v>
      </c>
      <c r="D170" s="49" t="s">
        <v>111</v>
      </c>
      <c r="E170" s="49" t="s">
        <v>289</v>
      </c>
      <c r="F170" s="50">
        <v>25000</v>
      </c>
      <c r="G170" s="52">
        <v>775</v>
      </c>
    </row>
    <row r="171" spans="1:7">
      <c r="A171" s="49" t="s">
        <v>211</v>
      </c>
      <c r="B171" s="49" t="s">
        <v>91</v>
      </c>
      <c r="C171" s="49" t="s">
        <v>110</v>
      </c>
      <c r="D171" s="49" t="s">
        <v>113</v>
      </c>
      <c r="E171" s="49" t="s">
        <v>55</v>
      </c>
      <c r="F171" s="50">
        <v>7.9900000095367432</v>
      </c>
      <c r="G171" s="52">
        <v>247.12999725341797</v>
      </c>
    </row>
    <row r="172" spans="1:7">
      <c r="A172" s="49" t="s">
        <v>211</v>
      </c>
      <c r="B172" s="49" t="s">
        <v>182</v>
      </c>
      <c r="C172" s="49" t="s">
        <v>110</v>
      </c>
      <c r="D172" s="49" t="s">
        <v>113</v>
      </c>
      <c r="E172" s="49" t="s">
        <v>55</v>
      </c>
      <c r="F172" s="50">
        <v>752.8800106048584</v>
      </c>
      <c r="G172" s="52">
        <v>48309.499572753906</v>
      </c>
    </row>
    <row r="173" spans="1:7">
      <c r="A173" s="49" t="s">
        <v>211</v>
      </c>
      <c r="B173" s="49" t="s">
        <v>2</v>
      </c>
      <c r="C173" s="49" t="s">
        <v>110</v>
      </c>
      <c r="D173" s="49" t="s">
        <v>113</v>
      </c>
      <c r="E173" s="49" t="s">
        <v>55</v>
      </c>
      <c r="F173" s="50">
        <v>811.26998901367187</v>
      </c>
      <c r="G173" s="52">
        <v>28290.380294799805</v>
      </c>
    </row>
    <row r="174" spans="1:7">
      <c r="A174" s="49" t="s">
        <v>211</v>
      </c>
      <c r="B174" s="49" t="s">
        <v>26</v>
      </c>
      <c r="C174" s="49" t="s">
        <v>110</v>
      </c>
      <c r="D174" s="49" t="s">
        <v>113</v>
      </c>
      <c r="E174" s="49" t="s">
        <v>61</v>
      </c>
      <c r="F174" s="50">
        <v>6262.89990234375</v>
      </c>
      <c r="G174" s="52">
        <v>105947.6015625</v>
      </c>
    </row>
    <row r="175" spans="1:7">
      <c r="A175" s="49" t="s">
        <v>211</v>
      </c>
      <c r="B175" s="49" t="s">
        <v>26</v>
      </c>
      <c r="C175" s="49" t="s">
        <v>110</v>
      </c>
      <c r="D175" s="49" t="s">
        <v>113</v>
      </c>
      <c r="E175" s="49" t="s">
        <v>61</v>
      </c>
      <c r="F175" s="50">
        <v>248.47000122070312</v>
      </c>
      <c r="G175" s="52">
        <v>5485.9500732421875</v>
      </c>
    </row>
    <row r="176" spans="1:7">
      <c r="A176" s="49" t="s">
        <v>211</v>
      </c>
      <c r="B176" s="49" t="s">
        <v>26</v>
      </c>
      <c r="C176" s="49" t="s">
        <v>110</v>
      </c>
      <c r="D176" s="49" t="s">
        <v>113</v>
      </c>
      <c r="E176" s="49" t="s">
        <v>55</v>
      </c>
      <c r="F176" s="50">
        <v>6297.5800533294678</v>
      </c>
      <c r="G176" s="52">
        <v>170304.47964477539</v>
      </c>
    </row>
    <row r="177" spans="1:7">
      <c r="A177" s="49" t="s">
        <v>211</v>
      </c>
      <c r="B177" s="49" t="s">
        <v>26</v>
      </c>
      <c r="C177" s="49" t="s">
        <v>110</v>
      </c>
      <c r="D177" s="49" t="s">
        <v>113</v>
      </c>
      <c r="E177" s="49" t="s">
        <v>114</v>
      </c>
      <c r="F177" s="50">
        <v>195.58999633789062</v>
      </c>
      <c r="G177" s="52">
        <v>5849.919921875</v>
      </c>
    </row>
    <row r="178" spans="1:7">
      <c r="A178" s="49" t="s">
        <v>211</v>
      </c>
      <c r="B178" s="49" t="s">
        <v>26</v>
      </c>
      <c r="C178" s="49" t="s">
        <v>110</v>
      </c>
      <c r="D178" s="49" t="s">
        <v>113</v>
      </c>
      <c r="E178" s="49" t="s">
        <v>61</v>
      </c>
      <c r="F178" s="50">
        <v>19618.970703125</v>
      </c>
      <c r="G178" s="52">
        <v>61785.6484375</v>
      </c>
    </row>
    <row r="179" spans="1:7">
      <c r="A179" s="49" t="s">
        <v>211</v>
      </c>
      <c r="B179" s="49" t="s">
        <v>26</v>
      </c>
      <c r="C179" s="49" t="s">
        <v>110</v>
      </c>
      <c r="D179" s="49" t="s">
        <v>113</v>
      </c>
      <c r="E179" s="49" t="s">
        <v>46</v>
      </c>
      <c r="F179" s="50">
        <v>42091.970703125</v>
      </c>
      <c r="G179" s="52">
        <v>209578.6015625</v>
      </c>
    </row>
    <row r="180" spans="1:7">
      <c r="A180" s="49" t="s">
        <v>211</v>
      </c>
      <c r="B180" s="49" t="s">
        <v>26</v>
      </c>
      <c r="C180" s="49" t="s">
        <v>110</v>
      </c>
      <c r="D180" s="49" t="s">
        <v>113</v>
      </c>
      <c r="E180" s="49" t="s">
        <v>29</v>
      </c>
      <c r="F180" s="50">
        <v>40088.2890625</v>
      </c>
      <c r="G180" s="52">
        <v>215103</v>
      </c>
    </row>
    <row r="181" spans="1:7">
      <c r="A181" s="49" t="s">
        <v>211</v>
      </c>
      <c r="B181" s="49" t="s">
        <v>26</v>
      </c>
      <c r="C181" s="49" t="s">
        <v>110</v>
      </c>
      <c r="D181" s="49" t="s">
        <v>113</v>
      </c>
      <c r="E181" s="49" t="s">
        <v>54</v>
      </c>
      <c r="F181" s="50">
        <v>57009.58984375</v>
      </c>
      <c r="G181" s="52">
        <v>353571.625</v>
      </c>
    </row>
    <row r="182" spans="1:7">
      <c r="A182" s="49" t="s">
        <v>211</v>
      </c>
      <c r="B182" s="49" t="s">
        <v>26</v>
      </c>
      <c r="C182" s="49" t="s">
        <v>110</v>
      </c>
      <c r="D182" s="49" t="s">
        <v>113</v>
      </c>
      <c r="E182" s="49" t="s">
        <v>55</v>
      </c>
      <c r="F182" s="50">
        <v>228040.708984375</v>
      </c>
      <c r="G182" s="52">
        <v>601054.7265625</v>
      </c>
    </row>
    <row r="183" spans="1:7">
      <c r="A183" s="49" t="s">
        <v>211</v>
      </c>
      <c r="B183" s="49" t="s">
        <v>26</v>
      </c>
      <c r="C183" s="49" t="s">
        <v>110</v>
      </c>
      <c r="D183" s="49" t="s">
        <v>113</v>
      </c>
      <c r="E183" s="49" t="s">
        <v>115</v>
      </c>
      <c r="F183" s="50">
        <v>95630.912109375</v>
      </c>
      <c r="G183" s="52">
        <v>448599.578125</v>
      </c>
    </row>
    <row r="184" spans="1:7">
      <c r="A184" s="49" t="s">
        <v>211</v>
      </c>
      <c r="B184" s="49" t="s">
        <v>26</v>
      </c>
      <c r="C184" s="49" t="s">
        <v>110</v>
      </c>
      <c r="D184" s="49" t="s">
        <v>113</v>
      </c>
      <c r="E184" s="49" t="s">
        <v>220</v>
      </c>
      <c r="F184" s="50">
        <v>22073.83984375</v>
      </c>
      <c r="G184" s="52">
        <v>80498.7734375</v>
      </c>
    </row>
    <row r="185" spans="1:7">
      <c r="A185" s="49" t="s">
        <v>211</v>
      </c>
      <c r="B185" s="49" t="s">
        <v>26</v>
      </c>
      <c r="C185" s="49" t="s">
        <v>110</v>
      </c>
      <c r="D185" s="49" t="s">
        <v>113</v>
      </c>
      <c r="E185" s="49" t="s">
        <v>29</v>
      </c>
      <c r="F185" s="50">
        <v>136223.748046875</v>
      </c>
      <c r="G185" s="52">
        <v>427330</v>
      </c>
    </row>
    <row r="186" spans="1:7">
      <c r="A186" s="49" t="s">
        <v>211</v>
      </c>
      <c r="B186" s="49" t="s">
        <v>26</v>
      </c>
      <c r="C186" s="49" t="s">
        <v>110</v>
      </c>
      <c r="D186" s="49" t="s">
        <v>113</v>
      </c>
      <c r="E186" s="49" t="s">
        <v>195</v>
      </c>
      <c r="F186" s="50">
        <v>1481.9000244140625</v>
      </c>
      <c r="G186" s="52">
        <v>136136.59375</v>
      </c>
    </row>
    <row r="187" spans="1:7">
      <c r="A187" s="49" t="s">
        <v>211</v>
      </c>
      <c r="B187" s="49" t="s">
        <v>26</v>
      </c>
      <c r="C187" s="49" t="s">
        <v>110</v>
      </c>
      <c r="D187" s="49" t="s">
        <v>113</v>
      </c>
      <c r="E187" s="49" t="s">
        <v>181</v>
      </c>
      <c r="F187" s="50">
        <v>1740</v>
      </c>
      <c r="G187" s="52">
        <v>138532.796875</v>
      </c>
    </row>
    <row r="188" spans="1:7">
      <c r="A188" s="49" t="s">
        <v>211</v>
      </c>
      <c r="B188" s="49" t="s">
        <v>26</v>
      </c>
      <c r="C188" s="49" t="s">
        <v>110</v>
      </c>
      <c r="D188" s="49" t="s">
        <v>113</v>
      </c>
      <c r="E188" s="49" t="s">
        <v>46</v>
      </c>
      <c r="F188" s="50">
        <v>2166</v>
      </c>
      <c r="G188" s="52">
        <v>170307.453125</v>
      </c>
    </row>
    <row r="189" spans="1:7">
      <c r="A189" s="49" t="s">
        <v>211</v>
      </c>
      <c r="B189" s="49" t="s">
        <v>26</v>
      </c>
      <c r="C189" s="49" t="s">
        <v>110</v>
      </c>
      <c r="D189" s="49" t="s">
        <v>113</v>
      </c>
      <c r="E189" s="49" t="s">
        <v>52</v>
      </c>
      <c r="F189" s="50">
        <v>4841.8299560546875</v>
      </c>
      <c r="G189" s="52">
        <v>359733.4375</v>
      </c>
    </row>
    <row r="190" spans="1:7">
      <c r="A190" s="49" t="s">
        <v>211</v>
      </c>
      <c r="B190" s="49" t="s">
        <v>26</v>
      </c>
      <c r="C190" s="49" t="s">
        <v>110</v>
      </c>
      <c r="D190" s="49" t="s">
        <v>113</v>
      </c>
      <c r="E190" s="49" t="s">
        <v>29</v>
      </c>
      <c r="F190" s="50">
        <v>4686.1100387573242</v>
      </c>
      <c r="G190" s="52">
        <v>89565.669998168945</v>
      </c>
    </row>
    <row r="191" spans="1:7">
      <c r="A191" s="49" t="s">
        <v>211</v>
      </c>
      <c r="B191" s="49" t="s">
        <v>26</v>
      </c>
      <c r="C191" s="49" t="s">
        <v>110</v>
      </c>
      <c r="D191" s="49" t="s">
        <v>113</v>
      </c>
      <c r="E191" s="49" t="s">
        <v>112</v>
      </c>
      <c r="F191" s="50">
        <v>8551.1201171875</v>
      </c>
      <c r="G191" s="52">
        <v>375605.40625</v>
      </c>
    </row>
    <row r="192" spans="1:7">
      <c r="A192" s="49" t="s">
        <v>211</v>
      </c>
      <c r="B192" s="49" t="s">
        <v>26</v>
      </c>
      <c r="C192" s="49" t="s">
        <v>110</v>
      </c>
      <c r="D192" s="49" t="s">
        <v>113</v>
      </c>
      <c r="E192" s="49" t="s">
        <v>89</v>
      </c>
      <c r="F192" s="50">
        <v>1580.68994140625</v>
      </c>
      <c r="G192" s="52">
        <v>38370.80859375</v>
      </c>
    </row>
    <row r="193" spans="1:7">
      <c r="A193" s="49" t="s">
        <v>211</v>
      </c>
      <c r="B193" s="49" t="s">
        <v>26</v>
      </c>
      <c r="C193" s="49" t="s">
        <v>110</v>
      </c>
      <c r="D193" s="49" t="s">
        <v>113</v>
      </c>
      <c r="E193" s="49" t="s">
        <v>61</v>
      </c>
      <c r="F193" s="50">
        <v>19032.01953125</v>
      </c>
      <c r="G193" s="52">
        <v>227899</v>
      </c>
    </row>
    <row r="194" spans="1:7">
      <c r="A194" s="49" t="s">
        <v>211</v>
      </c>
      <c r="B194" s="49" t="s">
        <v>26</v>
      </c>
      <c r="C194" s="49" t="s">
        <v>110</v>
      </c>
      <c r="D194" s="49" t="s">
        <v>113</v>
      </c>
      <c r="E194" s="49" t="s">
        <v>114</v>
      </c>
      <c r="F194" s="50">
        <v>35.290000915527344</v>
      </c>
      <c r="G194" s="52">
        <v>691.219970703125</v>
      </c>
    </row>
    <row r="195" spans="1:7">
      <c r="A195" s="49" t="s">
        <v>211</v>
      </c>
      <c r="B195" s="49" t="s">
        <v>26</v>
      </c>
      <c r="C195" s="49" t="s">
        <v>110</v>
      </c>
      <c r="D195" s="49" t="s">
        <v>113</v>
      </c>
      <c r="E195" s="49" t="s">
        <v>116</v>
      </c>
      <c r="F195" s="50">
        <v>31.799999237060547</v>
      </c>
      <c r="G195" s="52">
        <v>981.52998352050781</v>
      </c>
    </row>
    <row r="196" spans="1:7">
      <c r="A196" s="49" t="s">
        <v>211</v>
      </c>
      <c r="B196" s="49" t="s">
        <v>26</v>
      </c>
      <c r="C196" s="49" t="s">
        <v>110</v>
      </c>
      <c r="D196" s="49" t="s">
        <v>113</v>
      </c>
      <c r="E196" s="49" t="s">
        <v>205</v>
      </c>
      <c r="F196" s="50">
        <v>611.01000738143921</v>
      </c>
      <c r="G196" s="52">
        <v>20413.960632324219</v>
      </c>
    </row>
    <row r="197" spans="1:7">
      <c r="A197" s="49" t="s">
        <v>211</v>
      </c>
      <c r="B197" s="49" t="s">
        <v>26</v>
      </c>
      <c r="C197" s="49" t="s">
        <v>110</v>
      </c>
      <c r="D197" s="49" t="s">
        <v>113</v>
      </c>
      <c r="E197" s="49" t="s">
        <v>61</v>
      </c>
      <c r="F197" s="50">
        <v>18179.7109375</v>
      </c>
      <c r="G197" s="52">
        <v>75693.6171875</v>
      </c>
    </row>
    <row r="198" spans="1:7">
      <c r="A198" s="49" t="s">
        <v>211</v>
      </c>
      <c r="B198" s="49" t="s">
        <v>26</v>
      </c>
      <c r="C198" s="49" t="s">
        <v>110</v>
      </c>
      <c r="D198" s="49" t="s">
        <v>113</v>
      </c>
      <c r="E198" s="49" t="s">
        <v>112</v>
      </c>
      <c r="F198" s="50">
        <v>25895.349786043167</v>
      </c>
      <c r="G198" s="52">
        <v>490149.63122558594</v>
      </c>
    </row>
    <row r="199" spans="1:7">
      <c r="A199" s="49" t="s">
        <v>211</v>
      </c>
      <c r="B199" s="49" t="s">
        <v>26</v>
      </c>
      <c r="C199" s="49" t="s">
        <v>110</v>
      </c>
      <c r="D199" s="49" t="s">
        <v>113</v>
      </c>
      <c r="E199" s="49" t="s">
        <v>29</v>
      </c>
      <c r="F199" s="50">
        <v>2443.889892578125</v>
      </c>
      <c r="G199" s="52">
        <v>81805</v>
      </c>
    </row>
    <row r="200" spans="1:7">
      <c r="A200" s="49" t="s">
        <v>211</v>
      </c>
      <c r="B200" s="49" t="s">
        <v>26</v>
      </c>
      <c r="C200" s="49" t="s">
        <v>110</v>
      </c>
      <c r="D200" s="49" t="s">
        <v>113</v>
      </c>
      <c r="E200" s="49" t="s">
        <v>171</v>
      </c>
      <c r="F200" s="50">
        <v>1647.550048828125</v>
      </c>
      <c r="G200" s="52">
        <v>37143.37109375</v>
      </c>
    </row>
    <row r="201" spans="1:7">
      <c r="A201" s="49" t="s">
        <v>211</v>
      </c>
      <c r="B201" s="49" t="s">
        <v>26</v>
      </c>
      <c r="C201" s="49" t="s">
        <v>110</v>
      </c>
      <c r="D201" s="49" t="s">
        <v>113</v>
      </c>
      <c r="E201" s="49" t="s">
        <v>114</v>
      </c>
      <c r="F201" s="50">
        <v>112</v>
      </c>
      <c r="G201" s="52">
        <v>2550.419921875</v>
      </c>
    </row>
    <row r="202" spans="1:7">
      <c r="A202" s="49" t="s">
        <v>211</v>
      </c>
      <c r="B202" s="49" t="s">
        <v>26</v>
      </c>
      <c r="C202" s="49" t="s">
        <v>110</v>
      </c>
      <c r="D202" s="49" t="s">
        <v>113</v>
      </c>
      <c r="E202" s="49" t="s">
        <v>112</v>
      </c>
      <c r="F202" s="50">
        <v>6452.8697509765625</v>
      </c>
      <c r="G202" s="52">
        <v>129182.099609375</v>
      </c>
    </row>
    <row r="203" spans="1:7">
      <c r="A203" s="49" t="s">
        <v>211</v>
      </c>
      <c r="B203" s="49" t="s">
        <v>91</v>
      </c>
      <c r="C203" s="49" t="s">
        <v>110</v>
      </c>
      <c r="D203" s="49" t="s">
        <v>113</v>
      </c>
      <c r="E203" s="49" t="s">
        <v>61</v>
      </c>
      <c r="F203" s="50">
        <v>1300.2700347900391</v>
      </c>
      <c r="G203" s="52">
        <v>23685.769775390625</v>
      </c>
    </row>
    <row r="204" spans="1:7">
      <c r="A204" s="49" t="s">
        <v>211</v>
      </c>
      <c r="B204" s="49" t="s">
        <v>26</v>
      </c>
      <c r="C204" s="49" t="s">
        <v>110</v>
      </c>
      <c r="D204" s="49" t="s">
        <v>113</v>
      </c>
      <c r="E204" s="49" t="s">
        <v>61</v>
      </c>
      <c r="F204" s="50">
        <v>22253.47021484375</v>
      </c>
      <c r="G204" s="52">
        <v>422510.6328125</v>
      </c>
    </row>
    <row r="205" spans="1:7">
      <c r="A205" s="49" t="s">
        <v>211</v>
      </c>
      <c r="B205" s="49" t="s">
        <v>26</v>
      </c>
      <c r="C205" s="49" t="s">
        <v>110</v>
      </c>
      <c r="D205" s="49" t="s">
        <v>113</v>
      </c>
      <c r="E205" s="49" t="s">
        <v>59</v>
      </c>
      <c r="F205" s="50">
        <v>4291.02978515625</v>
      </c>
      <c r="G205" s="52">
        <v>84278.7421875</v>
      </c>
    </row>
    <row r="206" spans="1:7">
      <c r="A206" s="49" t="s">
        <v>211</v>
      </c>
      <c r="B206" s="49" t="s">
        <v>26</v>
      </c>
      <c r="C206" s="49" t="s">
        <v>110</v>
      </c>
      <c r="D206" s="49" t="s">
        <v>113</v>
      </c>
      <c r="E206" s="49" t="s">
        <v>46</v>
      </c>
      <c r="F206" s="50">
        <v>22.229999542236328</v>
      </c>
      <c r="G206" s="52">
        <v>429</v>
      </c>
    </row>
    <row r="207" spans="1:7">
      <c r="A207" s="49" t="s">
        <v>211</v>
      </c>
      <c r="B207" s="49" t="s">
        <v>26</v>
      </c>
      <c r="C207" s="49" t="s">
        <v>110</v>
      </c>
      <c r="D207" s="49" t="s">
        <v>113</v>
      </c>
      <c r="E207" s="49" t="s">
        <v>29</v>
      </c>
      <c r="F207" s="50">
        <v>4.5399999618530273</v>
      </c>
      <c r="G207" s="52">
        <v>116.61000061035156</v>
      </c>
    </row>
    <row r="208" spans="1:7">
      <c r="A208" s="49" t="s">
        <v>211</v>
      </c>
      <c r="B208" s="49" t="s">
        <v>26</v>
      </c>
      <c r="C208" s="49" t="s">
        <v>110</v>
      </c>
      <c r="D208" s="49" t="s">
        <v>113</v>
      </c>
      <c r="E208" s="49" t="s">
        <v>29</v>
      </c>
      <c r="F208" s="50">
        <v>5601.89990234375</v>
      </c>
      <c r="G208" s="52">
        <v>106080</v>
      </c>
    </row>
    <row r="209" spans="1:7">
      <c r="A209" s="49" t="s">
        <v>211</v>
      </c>
      <c r="B209" s="49" t="s">
        <v>26</v>
      </c>
      <c r="C209" s="49" t="s">
        <v>110</v>
      </c>
      <c r="D209" s="49" t="s">
        <v>111</v>
      </c>
      <c r="E209" s="49" t="s">
        <v>61</v>
      </c>
      <c r="F209" s="50">
        <v>50000</v>
      </c>
      <c r="G209" s="52">
        <v>49000</v>
      </c>
    </row>
    <row r="210" spans="1:7">
      <c r="A210" s="49" t="s">
        <v>211</v>
      </c>
      <c r="B210" s="49" t="s">
        <v>26</v>
      </c>
      <c r="C210" s="49" t="s">
        <v>110</v>
      </c>
      <c r="D210" s="49" t="s">
        <v>113</v>
      </c>
      <c r="E210" s="49" t="s">
        <v>61</v>
      </c>
      <c r="F210" s="50">
        <v>22069.720550537109</v>
      </c>
      <c r="G210" s="52">
        <v>88224.63134765625</v>
      </c>
    </row>
    <row r="211" spans="1:7">
      <c r="A211" s="49" t="s">
        <v>211</v>
      </c>
      <c r="B211" s="49" t="s">
        <v>26</v>
      </c>
      <c r="C211" s="49" t="s">
        <v>110</v>
      </c>
      <c r="D211" s="49" t="s">
        <v>113</v>
      </c>
      <c r="E211" s="49" t="s">
        <v>116</v>
      </c>
      <c r="F211" s="50">
        <v>19158.529296875</v>
      </c>
      <c r="G211" s="52">
        <v>159208.5625</v>
      </c>
    </row>
    <row r="212" spans="1:7">
      <c r="A212" s="49" t="s">
        <v>211</v>
      </c>
      <c r="B212" s="49" t="s">
        <v>26</v>
      </c>
      <c r="C212" s="49" t="s">
        <v>110</v>
      </c>
      <c r="D212" s="49" t="s">
        <v>113</v>
      </c>
      <c r="E212" s="49" t="s">
        <v>29</v>
      </c>
      <c r="F212" s="50">
        <v>1177.5400390625</v>
      </c>
      <c r="G212" s="52">
        <v>32928</v>
      </c>
    </row>
    <row r="213" spans="1:7">
      <c r="A213" s="49" t="s">
        <v>211</v>
      </c>
      <c r="B213" s="49" t="s">
        <v>26</v>
      </c>
      <c r="C213" s="49" t="s">
        <v>110</v>
      </c>
      <c r="D213" s="49" t="s">
        <v>113</v>
      </c>
      <c r="E213" s="49" t="s">
        <v>89</v>
      </c>
      <c r="F213" s="50">
        <v>1710</v>
      </c>
      <c r="G213" s="52">
        <v>138549.671875</v>
      </c>
    </row>
    <row r="214" spans="1:7">
      <c r="A214" s="41" t="s">
        <v>211</v>
      </c>
      <c r="B214" s="42"/>
      <c r="C214" s="42"/>
      <c r="D214" s="42"/>
      <c r="E214" s="42"/>
      <c r="F214" s="42">
        <f>SUM(F163:F213)</f>
        <v>1206181.2896766663</v>
      </c>
      <c r="G214" s="43">
        <f>SUM(G163:G213)</f>
        <v>6777579.8816452026</v>
      </c>
    </row>
    <row r="215" spans="1:7">
      <c r="A215" s="49" t="s">
        <v>317</v>
      </c>
      <c r="B215" s="49" t="s">
        <v>182</v>
      </c>
      <c r="C215" s="49" t="s">
        <v>110</v>
      </c>
      <c r="D215" s="49" t="s">
        <v>113</v>
      </c>
      <c r="E215" s="49" t="s">
        <v>112</v>
      </c>
      <c r="F215" s="50">
        <v>5096.33984375</v>
      </c>
      <c r="G215" s="52">
        <v>115176.5</v>
      </c>
    </row>
    <row r="216" spans="1:7">
      <c r="A216" s="49" t="s">
        <v>317</v>
      </c>
      <c r="B216" s="49" t="s">
        <v>2</v>
      </c>
      <c r="C216" s="49" t="s">
        <v>110</v>
      </c>
      <c r="D216" s="49" t="s">
        <v>113</v>
      </c>
      <c r="E216" s="49" t="s">
        <v>55</v>
      </c>
      <c r="F216" s="50">
        <v>431</v>
      </c>
      <c r="G216" s="52">
        <v>12668.66015625</v>
      </c>
    </row>
    <row r="217" spans="1:7">
      <c r="A217" s="49" t="s">
        <v>317</v>
      </c>
      <c r="B217" s="49" t="s">
        <v>26</v>
      </c>
      <c r="C217" s="49" t="s">
        <v>110</v>
      </c>
      <c r="D217" s="49" t="s">
        <v>113</v>
      </c>
      <c r="E217" s="49" t="s">
        <v>172</v>
      </c>
      <c r="F217" s="50">
        <v>1870.4000244140625</v>
      </c>
      <c r="G217" s="52">
        <v>69901.2421875</v>
      </c>
    </row>
    <row r="218" spans="1:7">
      <c r="A218" s="49" t="s">
        <v>317</v>
      </c>
      <c r="B218" s="49" t="s">
        <v>26</v>
      </c>
      <c r="C218" s="49" t="s">
        <v>110</v>
      </c>
      <c r="D218" s="49" t="s">
        <v>113</v>
      </c>
      <c r="E218" s="49" t="s">
        <v>112</v>
      </c>
      <c r="F218" s="50">
        <v>7248.1201171875</v>
      </c>
      <c r="G218" s="52">
        <v>296669.03125</v>
      </c>
    </row>
    <row r="219" spans="1:7">
      <c r="A219" s="49" t="s">
        <v>317</v>
      </c>
      <c r="B219" s="49" t="s">
        <v>26</v>
      </c>
      <c r="C219" s="49" t="s">
        <v>110</v>
      </c>
      <c r="D219" s="49" t="s">
        <v>113</v>
      </c>
      <c r="E219" s="49" t="s">
        <v>55</v>
      </c>
      <c r="F219" s="50">
        <v>169267.00619506836</v>
      </c>
      <c r="G219" s="52">
        <v>129650.62109375</v>
      </c>
    </row>
    <row r="220" spans="1:7">
      <c r="A220" s="49" t="s">
        <v>317</v>
      </c>
      <c r="B220" s="49" t="s">
        <v>26</v>
      </c>
      <c r="C220" s="49" t="s">
        <v>110</v>
      </c>
      <c r="D220" s="49" t="s">
        <v>111</v>
      </c>
      <c r="E220" s="49" t="s">
        <v>46</v>
      </c>
      <c r="F220" s="50">
        <v>41473.26953125</v>
      </c>
      <c r="G220" s="52">
        <v>300356.625</v>
      </c>
    </row>
    <row r="221" spans="1:7">
      <c r="A221" s="49" t="s">
        <v>317</v>
      </c>
      <c r="B221" s="49" t="s">
        <v>26</v>
      </c>
      <c r="C221" s="49" t="s">
        <v>110</v>
      </c>
      <c r="D221" s="49" t="s">
        <v>113</v>
      </c>
      <c r="E221" s="49" t="s">
        <v>61</v>
      </c>
      <c r="F221" s="50">
        <v>1849.1300048828125</v>
      </c>
      <c r="G221" s="52">
        <v>35928.83984375</v>
      </c>
    </row>
    <row r="222" spans="1:7">
      <c r="A222" s="49" t="s">
        <v>317</v>
      </c>
      <c r="B222" s="49" t="s">
        <v>26</v>
      </c>
      <c r="C222" s="49" t="s">
        <v>110</v>
      </c>
      <c r="D222" s="49" t="s">
        <v>111</v>
      </c>
      <c r="E222" s="49" t="s">
        <v>54</v>
      </c>
      <c r="F222" s="50">
        <v>19452.3203125</v>
      </c>
      <c r="G222" s="52">
        <v>116297.4765625</v>
      </c>
    </row>
    <row r="223" spans="1:7">
      <c r="A223" s="49" t="s">
        <v>317</v>
      </c>
      <c r="B223" s="49" t="s">
        <v>26</v>
      </c>
      <c r="C223" s="49" t="s">
        <v>110</v>
      </c>
      <c r="D223" s="49" t="s">
        <v>111</v>
      </c>
      <c r="E223" s="49" t="s">
        <v>55</v>
      </c>
      <c r="F223" s="50">
        <v>61264.859375</v>
      </c>
      <c r="G223" s="52">
        <v>151452.50390625</v>
      </c>
    </row>
    <row r="224" spans="1:7">
      <c r="A224" s="49" t="s">
        <v>317</v>
      </c>
      <c r="B224" s="49" t="s">
        <v>26</v>
      </c>
      <c r="C224" s="49" t="s">
        <v>110</v>
      </c>
      <c r="D224" s="49" t="s">
        <v>111</v>
      </c>
      <c r="E224" s="49" t="s">
        <v>115</v>
      </c>
      <c r="F224" s="50">
        <v>23630.580078125</v>
      </c>
      <c r="G224" s="52">
        <v>47729.5703125</v>
      </c>
    </row>
    <row r="225" spans="1:7">
      <c r="A225" s="49" t="s">
        <v>317</v>
      </c>
      <c r="B225" s="49" t="s">
        <v>26</v>
      </c>
      <c r="C225" s="49" t="s">
        <v>110</v>
      </c>
      <c r="D225" s="49" t="s">
        <v>113</v>
      </c>
      <c r="E225" s="49" t="s">
        <v>220</v>
      </c>
      <c r="F225" s="50">
        <v>22532.880859375</v>
      </c>
      <c r="G225" s="52">
        <v>168381.109375</v>
      </c>
    </row>
    <row r="226" spans="1:7">
      <c r="A226" s="49" t="s">
        <v>317</v>
      </c>
      <c r="B226" s="49" t="s">
        <v>26</v>
      </c>
      <c r="C226" s="49" t="s">
        <v>110</v>
      </c>
      <c r="D226" s="49" t="s">
        <v>113</v>
      </c>
      <c r="E226" s="49" t="s">
        <v>61</v>
      </c>
      <c r="F226" s="50">
        <v>19385</v>
      </c>
      <c r="G226" s="52">
        <v>56142.2890625</v>
      </c>
    </row>
    <row r="227" spans="1:7">
      <c r="A227" s="49" t="s">
        <v>317</v>
      </c>
      <c r="B227" s="49" t="s">
        <v>2</v>
      </c>
      <c r="C227" s="49" t="s">
        <v>110</v>
      </c>
      <c r="D227" s="49" t="s">
        <v>113</v>
      </c>
      <c r="E227" s="49" t="s">
        <v>29</v>
      </c>
      <c r="F227" s="50">
        <v>216.82000732421875</v>
      </c>
      <c r="G227" s="52">
        <v>15571.419677734375</v>
      </c>
    </row>
    <row r="228" spans="1:7">
      <c r="A228" s="49" t="s">
        <v>317</v>
      </c>
      <c r="B228" s="49" t="s">
        <v>26</v>
      </c>
      <c r="C228" s="49" t="s">
        <v>110</v>
      </c>
      <c r="D228" s="49" t="s">
        <v>113</v>
      </c>
      <c r="E228" s="49" t="s">
        <v>29</v>
      </c>
      <c r="F228" s="50">
        <v>174169.63671875</v>
      </c>
      <c r="G228" s="52">
        <v>500724</v>
      </c>
    </row>
    <row r="229" spans="1:7">
      <c r="A229" s="49" t="s">
        <v>317</v>
      </c>
      <c r="B229" s="49" t="s">
        <v>26</v>
      </c>
      <c r="C229" s="49" t="s">
        <v>110</v>
      </c>
      <c r="D229" s="49" t="s">
        <v>113</v>
      </c>
      <c r="E229" s="49" t="s">
        <v>89</v>
      </c>
      <c r="F229" s="50">
        <v>9109.9400634765625</v>
      </c>
      <c r="G229" s="52">
        <v>228792.89453125</v>
      </c>
    </row>
    <row r="230" spans="1:7">
      <c r="A230" s="49" t="s">
        <v>317</v>
      </c>
      <c r="B230" s="49" t="s">
        <v>26</v>
      </c>
      <c r="C230" s="49" t="s">
        <v>110</v>
      </c>
      <c r="D230" s="49" t="s">
        <v>113</v>
      </c>
      <c r="E230" s="49" t="s">
        <v>54</v>
      </c>
      <c r="F230" s="50">
        <v>19146.779296875</v>
      </c>
      <c r="G230" s="52">
        <v>116312.4921875</v>
      </c>
    </row>
    <row r="231" spans="1:7">
      <c r="A231" s="49" t="s">
        <v>317</v>
      </c>
      <c r="B231" s="49" t="s">
        <v>26</v>
      </c>
      <c r="C231" s="49" t="s">
        <v>110</v>
      </c>
      <c r="D231" s="49" t="s">
        <v>113</v>
      </c>
      <c r="E231" s="49" t="s">
        <v>55</v>
      </c>
      <c r="F231" s="50">
        <v>98894.98828125</v>
      </c>
      <c r="G231" s="52">
        <v>229429.04296875</v>
      </c>
    </row>
    <row r="232" spans="1:7">
      <c r="A232" s="49" t="s">
        <v>317</v>
      </c>
      <c r="B232" s="49" t="s">
        <v>26</v>
      </c>
      <c r="C232" s="49" t="s">
        <v>110</v>
      </c>
      <c r="D232" s="49" t="s">
        <v>113</v>
      </c>
      <c r="E232" s="49" t="s">
        <v>115</v>
      </c>
      <c r="F232" s="50">
        <v>10060.7802734375</v>
      </c>
      <c r="G232" s="52">
        <v>47931.0390625</v>
      </c>
    </row>
    <row r="233" spans="1:7">
      <c r="A233" s="49" t="s">
        <v>317</v>
      </c>
      <c r="B233" s="49" t="s">
        <v>26</v>
      </c>
      <c r="C233" s="49" t="s">
        <v>110</v>
      </c>
      <c r="D233" s="49" t="s">
        <v>113</v>
      </c>
      <c r="E233" s="49" t="s">
        <v>46</v>
      </c>
      <c r="F233" s="50">
        <v>140.71000671386719</v>
      </c>
      <c r="G233" s="52">
        <v>8256.740234375</v>
      </c>
    </row>
    <row r="234" spans="1:7">
      <c r="A234" s="49" t="s">
        <v>317</v>
      </c>
      <c r="B234" s="49" t="s">
        <v>26</v>
      </c>
      <c r="C234" s="49" t="s">
        <v>110</v>
      </c>
      <c r="D234" s="49" t="s">
        <v>113</v>
      </c>
      <c r="E234" s="49" t="s">
        <v>193</v>
      </c>
      <c r="F234" s="50">
        <v>108.76999664306641</v>
      </c>
      <c r="G234" s="52">
        <v>2897.780029296875</v>
      </c>
    </row>
    <row r="235" spans="1:7">
      <c r="A235" s="49" t="s">
        <v>317</v>
      </c>
      <c r="B235" s="49" t="s">
        <v>26</v>
      </c>
      <c r="C235" s="49" t="s">
        <v>110</v>
      </c>
      <c r="D235" s="49" t="s">
        <v>111</v>
      </c>
      <c r="E235" s="49" t="s">
        <v>220</v>
      </c>
      <c r="F235" s="50">
        <v>25626.41015625</v>
      </c>
      <c r="G235" s="52">
        <v>161667.015625</v>
      </c>
    </row>
    <row r="236" spans="1:7">
      <c r="A236" s="49" t="s">
        <v>317</v>
      </c>
      <c r="B236" s="49" t="s">
        <v>26</v>
      </c>
      <c r="C236" s="49" t="s">
        <v>110</v>
      </c>
      <c r="D236" s="49" t="s">
        <v>111</v>
      </c>
      <c r="E236" s="49" t="s">
        <v>29</v>
      </c>
      <c r="F236" s="50">
        <v>148986.591796875</v>
      </c>
      <c r="G236" s="52">
        <v>541063.5</v>
      </c>
    </row>
    <row r="237" spans="1:7">
      <c r="A237" s="49" t="s">
        <v>317</v>
      </c>
      <c r="B237" s="49" t="s">
        <v>26</v>
      </c>
      <c r="C237" s="49" t="s">
        <v>110</v>
      </c>
      <c r="D237" s="49" t="s">
        <v>111</v>
      </c>
      <c r="E237" s="49" t="s">
        <v>55</v>
      </c>
      <c r="F237" s="50">
        <v>18722.83984375</v>
      </c>
      <c r="G237" s="52">
        <v>81236.5390625</v>
      </c>
    </row>
    <row r="238" spans="1:7">
      <c r="A238" s="49" t="s">
        <v>317</v>
      </c>
      <c r="B238" s="49" t="s">
        <v>26</v>
      </c>
      <c r="C238" s="49" t="s">
        <v>110</v>
      </c>
      <c r="D238" s="49" t="s">
        <v>113</v>
      </c>
      <c r="E238" s="49" t="s">
        <v>220</v>
      </c>
      <c r="F238" s="50">
        <v>35079.6015625</v>
      </c>
      <c r="G238" s="52">
        <v>149304.734375</v>
      </c>
    </row>
    <row r="239" spans="1:7">
      <c r="A239" s="49" t="s">
        <v>317</v>
      </c>
      <c r="B239" s="49" t="s">
        <v>26</v>
      </c>
      <c r="C239" s="49" t="s">
        <v>110</v>
      </c>
      <c r="D239" s="49" t="s">
        <v>113</v>
      </c>
      <c r="E239" s="49" t="s">
        <v>29</v>
      </c>
      <c r="F239" s="50">
        <v>271857.4326171875</v>
      </c>
      <c r="G239" s="52">
        <v>1059609.9252471924</v>
      </c>
    </row>
    <row r="240" spans="1:7">
      <c r="A240" s="49" t="s">
        <v>317</v>
      </c>
      <c r="B240" s="49" t="s">
        <v>26</v>
      </c>
      <c r="C240" s="49" t="s">
        <v>110</v>
      </c>
      <c r="D240" s="49" t="s">
        <v>113</v>
      </c>
      <c r="E240" s="49" t="s">
        <v>55</v>
      </c>
      <c r="F240" s="50">
        <v>29169.990234375</v>
      </c>
      <c r="G240" s="52">
        <v>109934.5078125</v>
      </c>
    </row>
    <row r="241" spans="1:7">
      <c r="A241" s="49" t="s">
        <v>317</v>
      </c>
      <c r="B241" s="49" t="s">
        <v>26</v>
      </c>
      <c r="C241" s="49" t="s">
        <v>110</v>
      </c>
      <c r="D241" s="49" t="s">
        <v>113</v>
      </c>
      <c r="E241" s="49" t="s">
        <v>181</v>
      </c>
      <c r="F241" s="50">
        <v>2290.2099609375</v>
      </c>
      <c r="G241" s="52">
        <v>173418.6875</v>
      </c>
    </row>
    <row r="242" spans="1:7">
      <c r="A242" s="49" t="s">
        <v>317</v>
      </c>
      <c r="B242" s="49" t="s">
        <v>26</v>
      </c>
      <c r="C242" s="49" t="s">
        <v>110</v>
      </c>
      <c r="D242" s="49" t="s">
        <v>113</v>
      </c>
      <c r="E242" s="49" t="s">
        <v>46</v>
      </c>
      <c r="F242" s="50">
        <v>2758</v>
      </c>
      <c r="G242" s="52">
        <v>203888.703125</v>
      </c>
    </row>
    <row r="243" spans="1:7">
      <c r="A243" s="49" t="s">
        <v>317</v>
      </c>
      <c r="B243" s="49" t="s">
        <v>26</v>
      </c>
      <c r="C243" s="49" t="s">
        <v>110</v>
      </c>
      <c r="D243" s="49" t="s">
        <v>113</v>
      </c>
      <c r="E243" s="49" t="s">
        <v>61</v>
      </c>
      <c r="F243" s="50">
        <v>20337.470703125</v>
      </c>
      <c r="G243" s="52">
        <v>227900.875</v>
      </c>
    </row>
    <row r="244" spans="1:7">
      <c r="A244" s="49" t="s">
        <v>317</v>
      </c>
      <c r="B244" s="49" t="s">
        <v>182</v>
      </c>
      <c r="C244" s="49" t="s">
        <v>110</v>
      </c>
      <c r="D244" s="49" t="s">
        <v>113</v>
      </c>
      <c r="E244" s="49" t="s">
        <v>112</v>
      </c>
      <c r="F244" s="50">
        <v>120.66000366210937</v>
      </c>
      <c r="G244" s="52">
        <v>7465.2099609375</v>
      </c>
    </row>
    <row r="245" spans="1:7">
      <c r="A245" s="49" t="s">
        <v>317</v>
      </c>
      <c r="B245" s="49" t="s">
        <v>26</v>
      </c>
      <c r="C245" s="49" t="s">
        <v>110</v>
      </c>
      <c r="D245" s="49" t="s">
        <v>113</v>
      </c>
      <c r="E245" s="49" t="s">
        <v>61</v>
      </c>
      <c r="F245" s="50">
        <v>58612.820007324219</v>
      </c>
      <c r="G245" s="52">
        <v>1108890.306640625</v>
      </c>
    </row>
    <row r="246" spans="1:7">
      <c r="A246" s="49" t="s">
        <v>317</v>
      </c>
      <c r="B246" s="49" t="s">
        <v>26</v>
      </c>
      <c r="C246" s="49" t="s">
        <v>110</v>
      </c>
      <c r="D246" s="49" t="s">
        <v>113</v>
      </c>
      <c r="E246" s="49" t="s">
        <v>59</v>
      </c>
      <c r="F246" s="50">
        <v>896.1300048828125</v>
      </c>
      <c r="G246" s="52">
        <v>17304.30078125</v>
      </c>
    </row>
    <row r="247" spans="1:7">
      <c r="A247" s="49" t="s">
        <v>317</v>
      </c>
      <c r="B247" s="49" t="s">
        <v>26</v>
      </c>
      <c r="C247" s="49" t="s">
        <v>110</v>
      </c>
      <c r="D247" s="49" t="s">
        <v>113</v>
      </c>
      <c r="E247" s="49" t="s">
        <v>112</v>
      </c>
      <c r="F247" s="50">
        <v>28907.950434684753</v>
      </c>
      <c r="G247" s="52">
        <v>614034.8782043457</v>
      </c>
    </row>
    <row r="248" spans="1:7">
      <c r="A248" s="49" t="s">
        <v>317</v>
      </c>
      <c r="B248" s="49" t="s">
        <v>26</v>
      </c>
      <c r="C248" s="49" t="s">
        <v>110</v>
      </c>
      <c r="D248" s="49" t="s">
        <v>113</v>
      </c>
      <c r="E248" s="49" t="s">
        <v>115</v>
      </c>
      <c r="F248" s="50">
        <v>12674.490234375</v>
      </c>
      <c r="G248" s="52">
        <v>196070.265625</v>
      </c>
    </row>
    <row r="249" spans="1:7">
      <c r="A249" s="49" t="s">
        <v>317</v>
      </c>
      <c r="B249" s="49" t="s">
        <v>26</v>
      </c>
      <c r="C249" s="49" t="s">
        <v>110</v>
      </c>
      <c r="D249" s="49" t="s">
        <v>113</v>
      </c>
      <c r="E249" s="49" t="s">
        <v>29</v>
      </c>
      <c r="F249" s="50">
        <v>1452.1300048828125</v>
      </c>
      <c r="G249" s="52">
        <v>29060.849609375</v>
      </c>
    </row>
    <row r="250" spans="1:7">
      <c r="A250" s="49" t="s">
        <v>317</v>
      </c>
      <c r="B250" s="49" t="s">
        <v>26</v>
      </c>
      <c r="C250" s="49" t="s">
        <v>110</v>
      </c>
      <c r="D250" s="49" t="s">
        <v>113</v>
      </c>
      <c r="E250" s="49" t="s">
        <v>29</v>
      </c>
      <c r="F250" s="50">
        <v>836.3799877166748</v>
      </c>
      <c r="G250" s="52">
        <v>22107.5</v>
      </c>
    </row>
    <row r="251" spans="1:7">
      <c r="A251" s="49" t="s">
        <v>317</v>
      </c>
      <c r="B251" s="49" t="s">
        <v>26</v>
      </c>
      <c r="C251" s="49" t="s">
        <v>110</v>
      </c>
      <c r="D251" s="49" t="s">
        <v>113</v>
      </c>
      <c r="E251" s="49" t="s">
        <v>61</v>
      </c>
      <c r="F251" s="50">
        <v>12176</v>
      </c>
      <c r="G251" s="52">
        <v>187503.015625</v>
      </c>
    </row>
    <row r="252" spans="1:7">
      <c r="A252" s="49" t="s">
        <v>317</v>
      </c>
      <c r="B252" s="49" t="s">
        <v>26</v>
      </c>
      <c r="C252" s="49" t="s">
        <v>110</v>
      </c>
      <c r="D252" s="49" t="s">
        <v>113</v>
      </c>
      <c r="E252" s="49" t="s">
        <v>116</v>
      </c>
      <c r="F252" s="50">
        <v>2192.22998046875</v>
      </c>
      <c r="G252" s="52">
        <v>43897.83984375</v>
      </c>
    </row>
    <row r="253" spans="1:7">
      <c r="A253" s="49" t="s">
        <v>317</v>
      </c>
      <c r="B253" s="49" t="s">
        <v>26</v>
      </c>
      <c r="C253" s="49" t="s">
        <v>110</v>
      </c>
      <c r="D253" s="49" t="s">
        <v>113</v>
      </c>
      <c r="E253" s="49" t="s">
        <v>335</v>
      </c>
      <c r="F253" s="50">
        <v>11598.5</v>
      </c>
      <c r="G253" s="52">
        <v>99723.2734375</v>
      </c>
    </row>
    <row r="254" spans="1:7">
      <c r="A254" s="49" t="s">
        <v>317</v>
      </c>
      <c r="B254" s="49" t="s">
        <v>26</v>
      </c>
      <c r="C254" s="49" t="s">
        <v>110</v>
      </c>
      <c r="D254" s="49" t="s">
        <v>113</v>
      </c>
      <c r="E254" s="49" t="s">
        <v>116</v>
      </c>
      <c r="F254" s="50">
        <v>9540.0498046875</v>
      </c>
      <c r="G254" s="52">
        <v>153047.1875</v>
      </c>
    </row>
    <row r="255" spans="1:7">
      <c r="A255" s="49" t="s">
        <v>317</v>
      </c>
      <c r="B255" s="49" t="s">
        <v>26</v>
      </c>
      <c r="C255" s="49" t="s">
        <v>110</v>
      </c>
      <c r="D255" s="49" t="s">
        <v>113</v>
      </c>
      <c r="E255" s="49" t="s">
        <v>112</v>
      </c>
      <c r="F255" s="50">
        <v>13.970000267028809</v>
      </c>
      <c r="G255" s="52">
        <v>428.760009765625</v>
      </c>
    </row>
    <row r="256" spans="1:7">
      <c r="A256" s="49" t="s">
        <v>317</v>
      </c>
      <c r="B256" s="49" t="s">
        <v>26</v>
      </c>
      <c r="C256" s="49" t="s">
        <v>110</v>
      </c>
      <c r="D256" s="49" t="s">
        <v>113</v>
      </c>
      <c r="E256" s="49" t="s">
        <v>59</v>
      </c>
      <c r="F256" s="50">
        <v>458.58999633789062</v>
      </c>
      <c r="G256" s="52">
        <v>14992.3203125</v>
      </c>
    </row>
    <row r="257" spans="1:7">
      <c r="A257" s="49" t="s">
        <v>317</v>
      </c>
      <c r="B257" s="49" t="s">
        <v>182</v>
      </c>
      <c r="C257" s="49" t="s">
        <v>110</v>
      </c>
      <c r="D257" s="49" t="s">
        <v>113</v>
      </c>
      <c r="E257" s="49" t="s">
        <v>55</v>
      </c>
      <c r="F257" s="50">
        <v>6</v>
      </c>
      <c r="G257" s="52">
        <v>160.41000366210937</v>
      </c>
    </row>
    <row r="258" spans="1:7">
      <c r="A258" s="49" t="s">
        <v>317</v>
      </c>
      <c r="B258" s="49" t="s">
        <v>182</v>
      </c>
      <c r="C258" s="49" t="s">
        <v>110</v>
      </c>
      <c r="D258" s="49" t="s">
        <v>113</v>
      </c>
      <c r="E258" s="49" t="s">
        <v>29</v>
      </c>
      <c r="F258" s="50">
        <v>81.650001525878906</v>
      </c>
      <c r="G258" s="52">
        <v>2857.97998046875</v>
      </c>
    </row>
    <row r="259" spans="1:7">
      <c r="A259" s="49" t="s">
        <v>317</v>
      </c>
      <c r="B259" s="49" t="s">
        <v>26</v>
      </c>
      <c r="C259" s="49" t="s">
        <v>110</v>
      </c>
      <c r="D259" s="49" t="s">
        <v>113</v>
      </c>
      <c r="E259" s="49" t="s">
        <v>29</v>
      </c>
      <c r="F259" s="50">
        <v>4563.7699279785156</v>
      </c>
      <c r="G259" s="52">
        <v>109984.169921875</v>
      </c>
    </row>
    <row r="260" spans="1:7">
      <c r="A260" s="49" t="s">
        <v>317</v>
      </c>
      <c r="B260" s="49" t="s">
        <v>26</v>
      </c>
      <c r="C260" s="49" t="s">
        <v>110</v>
      </c>
      <c r="D260" s="49" t="s">
        <v>113</v>
      </c>
      <c r="E260" s="49" t="s">
        <v>117</v>
      </c>
      <c r="F260" s="50">
        <v>39.919998168945312</v>
      </c>
      <c r="G260" s="52">
        <v>777.54998779296875</v>
      </c>
    </row>
    <row r="261" spans="1:7">
      <c r="A261" s="49" t="s">
        <v>317</v>
      </c>
      <c r="B261" s="49" t="s">
        <v>26</v>
      </c>
      <c r="C261" s="49" t="s">
        <v>110</v>
      </c>
      <c r="D261" s="49" t="s">
        <v>113</v>
      </c>
      <c r="E261" s="49" t="s">
        <v>61</v>
      </c>
      <c r="F261" s="50">
        <v>139.60000228881836</v>
      </c>
      <c r="G261" s="52">
        <v>1378.6999816894531</v>
      </c>
    </row>
    <row r="262" spans="1:7">
      <c r="A262" s="49" t="s">
        <v>317</v>
      </c>
      <c r="B262" s="49" t="s">
        <v>26</v>
      </c>
      <c r="C262" s="49" t="s">
        <v>110</v>
      </c>
      <c r="D262" s="49" t="s">
        <v>113</v>
      </c>
      <c r="E262" s="49" t="s">
        <v>112</v>
      </c>
      <c r="F262" s="50">
        <v>1084.4300193786621</v>
      </c>
      <c r="G262" s="52">
        <v>15759.450439453125</v>
      </c>
    </row>
    <row r="263" spans="1:7">
      <c r="A263" s="49" t="s">
        <v>317</v>
      </c>
      <c r="B263" s="49" t="s">
        <v>26</v>
      </c>
      <c r="C263" s="49" t="s">
        <v>110</v>
      </c>
      <c r="D263" s="49" t="s">
        <v>113</v>
      </c>
      <c r="E263" s="49" t="s">
        <v>61</v>
      </c>
      <c r="F263" s="50">
        <v>51.889999389648437</v>
      </c>
      <c r="G263" s="52">
        <v>1432.6300048828125</v>
      </c>
    </row>
    <row r="264" spans="1:7">
      <c r="A264" s="49" t="s">
        <v>317</v>
      </c>
      <c r="B264" s="49" t="s">
        <v>26</v>
      </c>
      <c r="C264" s="49" t="s">
        <v>110</v>
      </c>
      <c r="D264" s="49" t="s">
        <v>113</v>
      </c>
      <c r="E264" s="49" t="s">
        <v>61</v>
      </c>
      <c r="F264" s="50">
        <v>360</v>
      </c>
      <c r="G264" s="52">
        <v>9434.75</v>
      </c>
    </row>
    <row r="265" spans="1:7">
      <c r="A265" s="49" t="s">
        <v>317</v>
      </c>
      <c r="B265" s="49" t="s">
        <v>26</v>
      </c>
      <c r="C265" s="49" t="s">
        <v>110</v>
      </c>
      <c r="D265" s="49" t="s">
        <v>113</v>
      </c>
      <c r="E265" s="49" t="s">
        <v>29</v>
      </c>
      <c r="F265" s="50">
        <v>23246.750442504883</v>
      </c>
      <c r="G265" s="52">
        <v>676425.96752929688</v>
      </c>
    </row>
    <row r="266" spans="1:7">
      <c r="A266" s="49" t="s">
        <v>317</v>
      </c>
      <c r="B266" s="49" t="s">
        <v>26</v>
      </c>
      <c r="C266" s="49" t="s">
        <v>110</v>
      </c>
      <c r="D266" s="49" t="s">
        <v>113</v>
      </c>
      <c r="E266" s="49" t="s">
        <v>193</v>
      </c>
      <c r="F266" s="50">
        <v>5078.02978515625</v>
      </c>
      <c r="G266" s="52">
        <v>71514.1171875</v>
      </c>
    </row>
    <row r="267" spans="1:7">
      <c r="A267" s="49" t="s">
        <v>317</v>
      </c>
      <c r="B267" s="49" t="s">
        <v>26</v>
      </c>
      <c r="C267" s="49" t="s">
        <v>110</v>
      </c>
      <c r="D267" s="49" t="s">
        <v>113</v>
      </c>
      <c r="E267" s="49" t="s">
        <v>336</v>
      </c>
      <c r="F267" s="50">
        <v>2003.8599853515625</v>
      </c>
      <c r="G267" s="52">
        <v>64415.060546875</v>
      </c>
    </row>
    <row r="268" spans="1:7">
      <c r="A268" s="49" t="s">
        <v>317</v>
      </c>
      <c r="B268" s="49" t="s">
        <v>26</v>
      </c>
      <c r="C268" s="49" t="s">
        <v>110</v>
      </c>
      <c r="D268" s="49" t="s">
        <v>113</v>
      </c>
      <c r="E268" s="49" t="s">
        <v>29</v>
      </c>
      <c r="F268" s="50">
        <v>1129.6400146484375</v>
      </c>
      <c r="G268" s="52">
        <v>31609.419921875</v>
      </c>
    </row>
    <row r="269" spans="1:7">
      <c r="A269" s="49" t="s">
        <v>317</v>
      </c>
      <c r="B269" s="49" t="s">
        <v>26</v>
      </c>
      <c r="C269" s="49" t="s">
        <v>110</v>
      </c>
      <c r="D269" s="49" t="s">
        <v>113</v>
      </c>
      <c r="E269" s="49" t="s">
        <v>29</v>
      </c>
      <c r="F269" s="50">
        <v>5135.7299060821533</v>
      </c>
      <c r="G269" s="52">
        <v>67320.750579833984</v>
      </c>
    </row>
    <row r="270" spans="1:7">
      <c r="A270" s="49" t="s">
        <v>317</v>
      </c>
      <c r="B270" s="49" t="s">
        <v>26</v>
      </c>
      <c r="C270" s="49" t="s">
        <v>110</v>
      </c>
      <c r="D270" s="49" t="s">
        <v>113</v>
      </c>
      <c r="E270" s="49" t="s">
        <v>61</v>
      </c>
      <c r="F270" s="50">
        <v>1022</v>
      </c>
      <c r="G270" s="52">
        <v>10941</v>
      </c>
    </row>
    <row r="271" spans="1:7">
      <c r="A271" s="49" t="s">
        <v>317</v>
      </c>
      <c r="B271" s="49" t="s">
        <v>91</v>
      </c>
      <c r="C271" s="49" t="s">
        <v>110</v>
      </c>
      <c r="D271" s="49" t="s">
        <v>113</v>
      </c>
      <c r="E271" s="49" t="s">
        <v>61</v>
      </c>
      <c r="F271" s="50">
        <v>3835.47998046875</v>
      </c>
      <c r="G271" s="52">
        <v>84641.73828125</v>
      </c>
    </row>
    <row r="272" spans="1:7">
      <c r="A272" s="49" t="s">
        <v>317</v>
      </c>
      <c r="B272" s="49" t="s">
        <v>91</v>
      </c>
      <c r="C272" s="49" t="s">
        <v>110</v>
      </c>
      <c r="D272" s="49" t="s">
        <v>113</v>
      </c>
      <c r="E272" s="49" t="s">
        <v>29</v>
      </c>
      <c r="F272" s="50">
        <v>215</v>
      </c>
      <c r="G272" s="52">
        <v>5229.02001953125</v>
      </c>
    </row>
    <row r="273" spans="1:7">
      <c r="A273" s="41" t="s">
        <v>317</v>
      </c>
      <c r="B273" s="42"/>
      <c r="C273" s="42"/>
      <c r="D273" s="42"/>
      <c r="E273" s="42"/>
      <c r="F273" s="42">
        <f>SUM(F215:F272)</f>
        <v>1427651.528383255</v>
      </c>
      <c r="G273" s="43">
        <f>SUM(G215:G272)</f>
        <v>9006702.7871246338</v>
      </c>
    </row>
    <row r="274" spans="1:7">
      <c r="A274" s="49" t="s">
        <v>344</v>
      </c>
      <c r="B274" s="49" t="s">
        <v>91</v>
      </c>
      <c r="C274" s="49" t="s">
        <v>110</v>
      </c>
      <c r="D274" s="49" t="s">
        <v>113</v>
      </c>
      <c r="E274" s="49" t="s">
        <v>52</v>
      </c>
      <c r="F274" s="50">
        <v>25.950000762939453</v>
      </c>
      <c r="G274" s="52">
        <v>514.9000244140625</v>
      </c>
    </row>
    <row r="275" spans="1:7">
      <c r="A275" s="49" t="s">
        <v>344</v>
      </c>
      <c r="B275" s="49" t="s">
        <v>26</v>
      </c>
      <c r="C275" s="49" t="s">
        <v>110</v>
      </c>
      <c r="D275" s="49" t="s">
        <v>113</v>
      </c>
      <c r="E275" s="49" t="s">
        <v>55</v>
      </c>
      <c r="F275" s="50">
        <v>9934.2599983215332</v>
      </c>
      <c r="G275" s="52">
        <v>270842.0400390625</v>
      </c>
    </row>
    <row r="276" spans="1:7">
      <c r="A276" s="49" t="s">
        <v>344</v>
      </c>
      <c r="B276" s="49" t="s">
        <v>26</v>
      </c>
      <c r="C276" s="49" t="s">
        <v>110</v>
      </c>
      <c r="D276" s="49" t="s">
        <v>111</v>
      </c>
      <c r="E276" s="49" t="s">
        <v>220</v>
      </c>
      <c r="F276" s="50">
        <v>38.919998168945313</v>
      </c>
      <c r="G276" s="52">
        <v>228.66000366210937</v>
      </c>
    </row>
    <row r="277" spans="1:7">
      <c r="A277" s="49" t="s">
        <v>344</v>
      </c>
      <c r="B277" s="49" t="s">
        <v>26</v>
      </c>
      <c r="C277" s="49" t="s">
        <v>110</v>
      </c>
      <c r="D277" s="49" t="s">
        <v>113</v>
      </c>
      <c r="E277" s="49" t="s">
        <v>52</v>
      </c>
      <c r="F277" s="50">
        <v>1433.9599609375</v>
      </c>
      <c r="G277" s="52">
        <v>31032.30078125</v>
      </c>
    </row>
    <row r="278" spans="1:7">
      <c r="A278" s="49" t="s">
        <v>344</v>
      </c>
      <c r="B278" s="49" t="s">
        <v>26</v>
      </c>
      <c r="C278" s="49" t="s">
        <v>110</v>
      </c>
      <c r="D278" s="49" t="s">
        <v>111</v>
      </c>
      <c r="E278" s="49" t="s">
        <v>61</v>
      </c>
      <c r="F278" s="50">
        <v>58284.279296875</v>
      </c>
      <c r="G278" s="52">
        <v>129669.52734375</v>
      </c>
    </row>
    <row r="279" spans="1:7">
      <c r="A279" s="49" t="s">
        <v>344</v>
      </c>
      <c r="B279" s="49" t="s">
        <v>91</v>
      </c>
      <c r="C279" s="49" t="s">
        <v>110</v>
      </c>
      <c r="D279" s="49" t="s">
        <v>113</v>
      </c>
      <c r="E279" s="49" t="s">
        <v>55</v>
      </c>
      <c r="F279" s="50">
        <v>34.600000381469727</v>
      </c>
      <c r="G279" s="52">
        <v>681.23002624511719</v>
      </c>
    </row>
    <row r="280" spans="1:7">
      <c r="A280" s="49" t="s">
        <v>344</v>
      </c>
      <c r="B280" s="49" t="s">
        <v>26</v>
      </c>
      <c r="C280" s="49" t="s">
        <v>110</v>
      </c>
      <c r="D280" s="49" t="s">
        <v>113</v>
      </c>
      <c r="E280" s="49" t="s">
        <v>61</v>
      </c>
      <c r="F280" s="50">
        <v>38065.62109375</v>
      </c>
      <c r="G280" s="52">
        <v>206000</v>
      </c>
    </row>
    <row r="281" spans="1:7">
      <c r="A281" s="49" t="s">
        <v>344</v>
      </c>
      <c r="B281" s="49" t="s">
        <v>182</v>
      </c>
      <c r="C281" s="49" t="s">
        <v>110</v>
      </c>
      <c r="D281" s="49" t="s">
        <v>113</v>
      </c>
      <c r="E281" s="49" t="s">
        <v>55</v>
      </c>
      <c r="F281" s="50">
        <v>545.85999298095703</v>
      </c>
      <c r="G281" s="52">
        <v>22879.66943359375</v>
      </c>
    </row>
    <row r="282" spans="1:7">
      <c r="A282" s="49" t="s">
        <v>344</v>
      </c>
      <c r="B282" s="49" t="s">
        <v>26</v>
      </c>
      <c r="C282" s="49" t="s">
        <v>110</v>
      </c>
      <c r="D282" s="49" t="s">
        <v>111</v>
      </c>
      <c r="E282" s="49" t="s">
        <v>29</v>
      </c>
      <c r="F282" s="50">
        <v>84305.15869140625</v>
      </c>
      <c r="G282" s="52">
        <v>272714</v>
      </c>
    </row>
    <row r="283" spans="1:7">
      <c r="A283" s="49" t="s">
        <v>344</v>
      </c>
      <c r="B283" s="49" t="s">
        <v>26</v>
      </c>
      <c r="C283" s="49" t="s">
        <v>110</v>
      </c>
      <c r="D283" s="49" t="s">
        <v>111</v>
      </c>
      <c r="E283" s="49" t="s">
        <v>115</v>
      </c>
      <c r="F283" s="50">
        <v>63457</v>
      </c>
      <c r="G283" s="52">
        <v>161383.71875</v>
      </c>
    </row>
    <row r="284" spans="1:7">
      <c r="A284" s="49" t="s">
        <v>344</v>
      </c>
      <c r="B284" s="49" t="s">
        <v>26</v>
      </c>
      <c r="C284" s="49" t="s">
        <v>110</v>
      </c>
      <c r="D284" s="49" t="s">
        <v>113</v>
      </c>
      <c r="E284" s="49" t="s">
        <v>29</v>
      </c>
      <c r="F284" s="50">
        <v>20524.56005859375</v>
      </c>
      <c r="G284" s="52">
        <v>556300.515625</v>
      </c>
    </row>
    <row r="285" spans="1:7">
      <c r="A285" s="49" t="s">
        <v>344</v>
      </c>
      <c r="B285" s="49" t="s">
        <v>26</v>
      </c>
      <c r="C285" s="49" t="s">
        <v>110</v>
      </c>
      <c r="D285" s="49" t="s">
        <v>113</v>
      </c>
      <c r="E285" s="49" t="s">
        <v>29</v>
      </c>
      <c r="F285" s="50">
        <v>76820.16015625</v>
      </c>
      <c r="G285" s="52">
        <v>275114</v>
      </c>
    </row>
    <row r="286" spans="1:7">
      <c r="A286" s="49" t="s">
        <v>344</v>
      </c>
      <c r="B286" s="49" t="s">
        <v>26</v>
      </c>
      <c r="C286" s="49" t="s">
        <v>110</v>
      </c>
      <c r="D286" s="49" t="s">
        <v>113</v>
      </c>
      <c r="E286" s="49" t="s">
        <v>54</v>
      </c>
      <c r="F286" s="50">
        <v>19137.98046875</v>
      </c>
      <c r="G286" s="52">
        <v>127738.8984375</v>
      </c>
    </row>
    <row r="287" spans="1:7">
      <c r="A287" s="49" t="s">
        <v>344</v>
      </c>
      <c r="B287" s="49" t="s">
        <v>26</v>
      </c>
      <c r="C287" s="49" t="s">
        <v>110</v>
      </c>
      <c r="D287" s="49" t="s">
        <v>113</v>
      </c>
      <c r="E287" s="49" t="s">
        <v>55</v>
      </c>
      <c r="F287" s="50">
        <v>61036.369140625</v>
      </c>
      <c r="G287" s="52">
        <v>166171.171875</v>
      </c>
    </row>
    <row r="288" spans="1:7">
      <c r="A288" s="49" t="s">
        <v>344</v>
      </c>
      <c r="B288" s="49" t="s">
        <v>26</v>
      </c>
      <c r="C288" s="49" t="s">
        <v>110</v>
      </c>
      <c r="D288" s="49" t="s">
        <v>113</v>
      </c>
      <c r="E288" s="49" t="s">
        <v>115</v>
      </c>
      <c r="F288" s="50">
        <v>71573</v>
      </c>
      <c r="G288" s="52">
        <v>158515.78125</v>
      </c>
    </row>
    <row r="289" spans="1:7">
      <c r="A289" s="49" t="s">
        <v>344</v>
      </c>
      <c r="B289" s="49" t="s">
        <v>26</v>
      </c>
      <c r="C289" s="49" t="s">
        <v>110</v>
      </c>
      <c r="D289" s="49" t="s">
        <v>111</v>
      </c>
      <c r="E289" s="49" t="s">
        <v>29</v>
      </c>
      <c r="F289" s="50">
        <v>215363.6953125</v>
      </c>
      <c r="G289" s="52">
        <v>861600</v>
      </c>
    </row>
    <row r="290" spans="1:7">
      <c r="A290" s="49" t="s">
        <v>344</v>
      </c>
      <c r="B290" s="49" t="s">
        <v>26</v>
      </c>
      <c r="C290" s="49" t="s">
        <v>110</v>
      </c>
      <c r="D290" s="49" t="s">
        <v>113</v>
      </c>
      <c r="E290" s="49" t="s">
        <v>29</v>
      </c>
      <c r="F290" s="50">
        <v>107576.837890625</v>
      </c>
      <c r="G290" s="52">
        <v>443191.8125</v>
      </c>
    </row>
    <row r="291" spans="1:7">
      <c r="A291" s="49" t="s">
        <v>344</v>
      </c>
      <c r="B291" s="49" t="s">
        <v>26</v>
      </c>
      <c r="C291" s="49" t="s">
        <v>110</v>
      </c>
      <c r="D291" s="49" t="s">
        <v>113</v>
      </c>
      <c r="E291" s="49" t="s">
        <v>181</v>
      </c>
      <c r="F291" s="50">
        <v>5892.68017578125</v>
      </c>
      <c r="G291" s="52">
        <v>469535.234375</v>
      </c>
    </row>
    <row r="292" spans="1:7">
      <c r="A292" s="49" t="s">
        <v>344</v>
      </c>
      <c r="B292" s="49" t="s">
        <v>26</v>
      </c>
      <c r="C292" s="49" t="s">
        <v>110</v>
      </c>
      <c r="D292" s="49" t="s">
        <v>113</v>
      </c>
      <c r="E292" s="49" t="s">
        <v>46</v>
      </c>
      <c r="F292" s="50">
        <v>3412.860107421875</v>
      </c>
      <c r="G292" s="52">
        <v>2690147</v>
      </c>
    </row>
    <row r="293" spans="1:7">
      <c r="A293" s="49" t="s">
        <v>344</v>
      </c>
      <c r="B293" s="49" t="s">
        <v>26</v>
      </c>
      <c r="C293" s="49" t="s">
        <v>110</v>
      </c>
      <c r="D293" s="49" t="s">
        <v>113</v>
      </c>
      <c r="E293" s="49" t="s">
        <v>29</v>
      </c>
      <c r="F293" s="50">
        <v>5601.1901683807373</v>
      </c>
      <c r="G293" s="52">
        <v>5139.4999694824219</v>
      </c>
    </row>
    <row r="294" spans="1:7">
      <c r="A294" s="49" t="s">
        <v>344</v>
      </c>
      <c r="B294" s="49" t="s">
        <v>26</v>
      </c>
      <c r="C294" s="49" t="s">
        <v>110</v>
      </c>
      <c r="D294" s="49" t="s">
        <v>113</v>
      </c>
      <c r="E294" s="49" t="s">
        <v>169</v>
      </c>
      <c r="F294" s="50">
        <v>3383.919921875</v>
      </c>
      <c r="G294" s="52">
        <v>279691.03125</v>
      </c>
    </row>
    <row r="295" spans="1:7">
      <c r="A295" s="49" t="s">
        <v>344</v>
      </c>
      <c r="B295" s="49" t="s">
        <v>26</v>
      </c>
      <c r="C295" s="49" t="s">
        <v>110</v>
      </c>
      <c r="D295" s="49" t="s">
        <v>111</v>
      </c>
      <c r="E295" s="49" t="s">
        <v>55</v>
      </c>
      <c r="F295" s="50">
        <v>137928.0703125</v>
      </c>
      <c r="G295" s="52">
        <v>346863.12890625</v>
      </c>
    </row>
    <row r="296" spans="1:7">
      <c r="A296" s="49" t="s">
        <v>344</v>
      </c>
      <c r="B296" s="49" t="s">
        <v>26</v>
      </c>
      <c r="C296" s="49" t="s">
        <v>110</v>
      </c>
      <c r="D296" s="49" t="s">
        <v>113</v>
      </c>
      <c r="E296" s="49" t="s">
        <v>112</v>
      </c>
      <c r="F296" s="50">
        <v>14616.490016937256</v>
      </c>
      <c r="G296" s="52">
        <v>307874.23883056641</v>
      </c>
    </row>
    <row r="297" spans="1:7">
      <c r="A297" s="49" t="s">
        <v>344</v>
      </c>
      <c r="B297" s="49" t="s">
        <v>26</v>
      </c>
      <c r="C297" s="49" t="s">
        <v>110</v>
      </c>
      <c r="D297" s="49" t="s">
        <v>113</v>
      </c>
      <c r="E297" s="49" t="s">
        <v>171</v>
      </c>
      <c r="F297" s="50">
        <v>2885</v>
      </c>
      <c r="G297" s="52">
        <v>30419.599609375</v>
      </c>
    </row>
    <row r="298" spans="1:7">
      <c r="A298" s="49" t="s">
        <v>344</v>
      </c>
      <c r="B298" s="49" t="s">
        <v>26</v>
      </c>
      <c r="C298" s="49" t="s">
        <v>110</v>
      </c>
      <c r="D298" s="49" t="s">
        <v>113</v>
      </c>
      <c r="E298" s="49" t="s">
        <v>61</v>
      </c>
      <c r="F298" s="50">
        <v>50086.630218505859</v>
      </c>
      <c r="G298" s="52">
        <v>927173.2939453125</v>
      </c>
    </row>
    <row r="299" spans="1:7">
      <c r="A299" s="49" t="s">
        <v>344</v>
      </c>
      <c r="B299" s="49" t="s">
        <v>91</v>
      </c>
      <c r="C299" s="49" t="s">
        <v>110</v>
      </c>
      <c r="D299" s="49" t="s">
        <v>113</v>
      </c>
      <c r="E299" s="49" t="s">
        <v>61</v>
      </c>
      <c r="F299" s="50">
        <v>385.10000610351562</v>
      </c>
      <c r="G299" s="52">
        <v>11154</v>
      </c>
    </row>
    <row r="300" spans="1:7">
      <c r="A300" s="49" t="s">
        <v>344</v>
      </c>
      <c r="B300" s="49" t="s">
        <v>26</v>
      </c>
      <c r="C300" s="49" t="s">
        <v>110</v>
      </c>
      <c r="D300" s="49" t="s">
        <v>113</v>
      </c>
      <c r="E300" s="49" t="s">
        <v>112</v>
      </c>
      <c r="F300" s="50">
        <v>12436.240234375</v>
      </c>
      <c r="G300" s="52">
        <v>262544.171875</v>
      </c>
    </row>
    <row r="301" spans="1:7">
      <c r="A301" s="49" t="s">
        <v>344</v>
      </c>
      <c r="B301" s="49" t="s">
        <v>26</v>
      </c>
      <c r="C301" s="49" t="s">
        <v>110</v>
      </c>
      <c r="D301" s="49" t="s">
        <v>113</v>
      </c>
      <c r="E301" s="49" t="s">
        <v>205</v>
      </c>
      <c r="F301" s="50">
        <v>1207.0799560546875</v>
      </c>
      <c r="G301" s="52">
        <v>46410.19921875</v>
      </c>
    </row>
    <row r="302" spans="1:7">
      <c r="A302" s="49" t="s">
        <v>344</v>
      </c>
      <c r="B302" s="49" t="s">
        <v>2</v>
      </c>
      <c r="C302" s="49" t="s">
        <v>110</v>
      </c>
      <c r="D302" s="49" t="s">
        <v>113</v>
      </c>
      <c r="E302" s="49" t="s">
        <v>29</v>
      </c>
      <c r="F302" s="50">
        <v>406</v>
      </c>
      <c r="G302" s="52">
        <v>13219.2998046875</v>
      </c>
    </row>
    <row r="303" spans="1:7">
      <c r="A303" s="49" t="s">
        <v>344</v>
      </c>
      <c r="B303" s="49" t="s">
        <v>26</v>
      </c>
      <c r="C303" s="49" t="s">
        <v>110</v>
      </c>
      <c r="D303" s="49" t="s">
        <v>113</v>
      </c>
      <c r="E303" s="49" t="s">
        <v>29</v>
      </c>
      <c r="F303" s="50">
        <v>6559.8301696777344</v>
      </c>
      <c r="G303" s="52">
        <v>168525</v>
      </c>
    </row>
    <row r="304" spans="1:7">
      <c r="A304" s="49" t="s">
        <v>344</v>
      </c>
      <c r="B304" s="49" t="s">
        <v>26</v>
      </c>
      <c r="C304" s="49" t="s">
        <v>110</v>
      </c>
      <c r="D304" s="49" t="s">
        <v>113</v>
      </c>
      <c r="E304" s="49" t="s">
        <v>59</v>
      </c>
      <c r="F304" s="50">
        <v>1533.7900390625</v>
      </c>
      <c r="G304" s="52">
        <v>29063.7890625</v>
      </c>
    </row>
    <row r="305" spans="1:7">
      <c r="A305" s="49" t="s">
        <v>344</v>
      </c>
      <c r="B305" s="49" t="s">
        <v>26</v>
      </c>
      <c r="C305" s="49" t="s">
        <v>110</v>
      </c>
      <c r="D305" s="49" t="s">
        <v>113</v>
      </c>
      <c r="E305" s="49" t="s">
        <v>29</v>
      </c>
      <c r="F305" s="50">
        <v>19584.0400390625</v>
      </c>
      <c r="G305" s="52">
        <v>241855.640625</v>
      </c>
    </row>
    <row r="306" spans="1:7">
      <c r="A306" s="49" t="s">
        <v>344</v>
      </c>
      <c r="B306" s="49" t="s">
        <v>26</v>
      </c>
      <c r="C306" s="49" t="s">
        <v>110</v>
      </c>
      <c r="D306" s="49" t="s">
        <v>113</v>
      </c>
      <c r="E306" s="49" t="s">
        <v>46</v>
      </c>
      <c r="F306" s="50">
        <v>710.510009765625</v>
      </c>
      <c r="G306" s="52">
        <v>18844.51953125</v>
      </c>
    </row>
    <row r="307" spans="1:7">
      <c r="A307" s="49" t="s">
        <v>344</v>
      </c>
      <c r="B307" s="49" t="s">
        <v>26</v>
      </c>
      <c r="C307" s="49" t="s">
        <v>110</v>
      </c>
      <c r="D307" s="49" t="s">
        <v>113</v>
      </c>
      <c r="E307" s="49" t="s">
        <v>61</v>
      </c>
      <c r="F307" s="50">
        <v>6418.5797805786133</v>
      </c>
      <c r="G307" s="52">
        <v>130970.28671264648</v>
      </c>
    </row>
    <row r="308" spans="1:7">
      <c r="A308" s="49" t="s">
        <v>344</v>
      </c>
      <c r="B308" s="49" t="s">
        <v>26</v>
      </c>
      <c r="C308" s="49" t="s">
        <v>110</v>
      </c>
      <c r="D308" s="49" t="s">
        <v>113</v>
      </c>
      <c r="E308" s="49" t="s">
        <v>116</v>
      </c>
      <c r="F308" s="50">
        <v>25.200000762939453</v>
      </c>
      <c r="G308" s="52">
        <v>528.27001953125</v>
      </c>
    </row>
    <row r="309" spans="1:7">
      <c r="A309" s="49" t="s">
        <v>344</v>
      </c>
      <c r="B309" s="49" t="s">
        <v>26</v>
      </c>
      <c r="C309" s="49" t="s">
        <v>110</v>
      </c>
      <c r="D309" s="49" t="s">
        <v>113</v>
      </c>
      <c r="E309" s="49" t="s">
        <v>356</v>
      </c>
      <c r="F309" s="50">
        <v>9442.969970703125</v>
      </c>
      <c r="G309" s="52">
        <v>265981.453125</v>
      </c>
    </row>
    <row r="310" spans="1:7">
      <c r="A310" s="49" t="s">
        <v>344</v>
      </c>
      <c r="B310" s="49" t="s">
        <v>26</v>
      </c>
      <c r="C310" s="49" t="s">
        <v>110</v>
      </c>
      <c r="D310" s="49" t="s">
        <v>113</v>
      </c>
      <c r="E310" s="49" t="s">
        <v>61</v>
      </c>
      <c r="F310" s="50">
        <v>19248.740234375</v>
      </c>
      <c r="G310" s="52">
        <v>231694.796875</v>
      </c>
    </row>
    <row r="311" spans="1:7">
      <c r="A311" s="49" t="s">
        <v>344</v>
      </c>
      <c r="B311" s="49" t="s">
        <v>26</v>
      </c>
      <c r="C311" s="49" t="s">
        <v>110</v>
      </c>
      <c r="D311" s="49" t="s">
        <v>113</v>
      </c>
      <c r="E311" s="49" t="s">
        <v>116</v>
      </c>
      <c r="F311" s="50">
        <v>1613.43994140625</v>
      </c>
      <c r="G311" s="52">
        <v>30712.1796875</v>
      </c>
    </row>
    <row r="312" spans="1:7">
      <c r="A312" s="49" t="s">
        <v>344</v>
      </c>
      <c r="B312" s="49" t="s">
        <v>26</v>
      </c>
      <c r="C312" s="49" t="s">
        <v>110</v>
      </c>
      <c r="D312" s="49" t="s">
        <v>113</v>
      </c>
      <c r="E312" s="49" t="s">
        <v>174</v>
      </c>
      <c r="F312" s="50">
        <v>14.970000267028809</v>
      </c>
      <c r="G312" s="52">
        <v>30</v>
      </c>
    </row>
    <row r="313" spans="1:7">
      <c r="A313" s="49" t="s">
        <v>344</v>
      </c>
      <c r="B313" s="49" t="s">
        <v>26</v>
      </c>
      <c r="C313" s="49" t="s">
        <v>110</v>
      </c>
      <c r="D313" s="49" t="s">
        <v>113</v>
      </c>
      <c r="E313" s="49" t="s">
        <v>355</v>
      </c>
      <c r="F313" s="50">
        <v>6087.27001953125</v>
      </c>
      <c r="G313" s="52">
        <v>71955.6796875</v>
      </c>
    </row>
    <row r="314" spans="1:7">
      <c r="A314" s="49" t="s">
        <v>344</v>
      </c>
      <c r="B314" s="49" t="s">
        <v>26</v>
      </c>
      <c r="C314" s="49" t="s">
        <v>110</v>
      </c>
      <c r="D314" s="49" t="s">
        <v>113</v>
      </c>
      <c r="E314" s="49" t="s">
        <v>112</v>
      </c>
      <c r="F314" s="50">
        <v>1094.7099609375</v>
      </c>
      <c r="G314" s="52">
        <v>15760.009765625</v>
      </c>
    </row>
    <row r="315" spans="1:7">
      <c r="A315" s="49" t="s">
        <v>344</v>
      </c>
      <c r="B315" s="49" t="s">
        <v>26</v>
      </c>
      <c r="C315" s="49" t="s">
        <v>110</v>
      </c>
      <c r="D315" s="49" t="s">
        <v>113</v>
      </c>
      <c r="E315" s="49" t="s">
        <v>61</v>
      </c>
      <c r="F315" s="50">
        <v>9180.7998046875</v>
      </c>
      <c r="G315" s="52">
        <v>160899</v>
      </c>
    </row>
    <row r="316" spans="1:7">
      <c r="A316" s="49" t="s">
        <v>344</v>
      </c>
      <c r="B316" s="49" t="s">
        <v>182</v>
      </c>
      <c r="C316" s="49" t="s">
        <v>110</v>
      </c>
      <c r="D316" s="49" t="s">
        <v>113</v>
      </c>
      <c r="E316" s="49" t="s">
        <v>172</v>
      </c>
      <c r="F316" s="50">
        <v>56.880001068115234</v>
      </c>
      <c r="G316" s="52">
        <v>4190.18017578125</v>
      </c>
    </row>
    <row r="317" spans="1:7">
      <c r="A317" s="49" t="s">
        <v>344</v>
      </c>
      <c r="B317" s="49" t="s">
        <v>26</v>
      </c>
      <c r="C317" s="49" t="s">
        <v>110</v>
      </c>
      <c r="D317" s="49" t="s">
        <v>113</v>
      </c>
      <c r="E317" s="49" t="s">
        <v>112</v>
      </c>
      <c r="F317" s="50">
        <v>15.970000267028809</v>
      </c>
      <c r="G317" s="52">
        <v>258.1199951171875</v>
      </c>
    </row>
    <row r="318" spans="1:7">
      <c r="A318" s="49" t="s">
        <v>344</v>
      </c>
      <c r="B318" s="49" t="s">
        <v>26</v>
      </c>
      <c r="C318" s="49" t="s">
        <v>110</v>
      </c>
      <c r="D318" s="49" t="s">
        <v>113</v>
      </c>
      <c r="E318" s="49" t="s">
        <v>29</v>
      </c>
      <c r="F318" s="50">
        <v>687</v>
      </c>
      <c r="G318" s="52">
        <v>17777.19921875</v>
      </c>
    </row>
    <row r="319" spans="1:7">
      <c r="A319" s="49" t="s">
        <v>344</v>
      </c>
      <c r="B319" s="49" t="s">
        <v>26</v>
      </c>
      <c r="C319" s="49" t="s">
        <v>110</v>
      </c>
      <c r="D319" s="49" t="s">
        <v>113</v>
      </c>
      <c r="E319" s="49" t="s">
        <v>46</v>
      </c>
      <c r="F319" s="50">
        <v>37.650001525878906</v>
      </c>
      <c r="G319" s="52">
        <v>768.9000244140625</v>
      </c>
    </row>
    <row r="320" spans="1:7">
      <c r="A320" s="49" t="s">
        <v>344</v>
      </c>
      <c r="B320" s="49" t="s">
        <v>91</v>
      </c>
      <c r="C320" s="49" t="s">
        <v>110</v>
      </c>
      <c r="D320" s="49" t="s">
        <v>113</v>
      </c>
      <c r="E320" s="49" t="s">
        <v>29</v>
      </c>
      <c r="F320" s="50">
        <v>133.36000061035156</v>
      </c>
      <c r="G320" s="52">
        <v>2997.9599609375</v>
      </c>
    </row>
    <row r="321" spans="1:7">
      <c r="A321" s="49" t="s">
        <v>344</v>
      </c>
      <c r="B321" s="49" t="s">
        <v>26</v>
      </c>
      <c r="C321" s="49" t="s">
        <v>110</v>
      </c>
      <c r="D321" s="49" t="s">
        <v>113</v>
      </c>
      <c r="E321" s="49" t="s">
        <v>29</v>
      </c>
      <c r="F321" s="50">
        <v>4191.7099609375</v>
      </c>
      <c r="G321" s="52">
        <v>28738.05078125</v>
      </c>
    </row>
    <row r="322" spans="1:7">
      <c r="A322" s="49" t="s">
        <v>344</v>
      </c>
      <c r="B322" s="49" t="s">
        <v>26</v>
      </c>
      <c r="C322" s="49" t="s">
        <v>110</v>
      </c>
      <c r="D322" s="49" t="s">
        <v>113</v>
      </c>
      <c r="E322" s="49" t="s">
        <v>112</v>
      </c>
      <c r="F322" s="50">
        <v>9707.7001953125</v>
      </c>
      <c r="G322" s="52">
        <v>153240.984375</v>
      </c>
    </row>
    <row r="323" spans="1:7">
      <c r="A323" s="49" t="s">
        <v>344</v>
      </c>
      <c r="B323" s="49" t="s">
        <v>26</v>
      </c>
      <c r="C323" s="49" t="s">
        <v>110</v>
      </c>
      <c r="D323" s="49" t="s">
        <v>113</v>
      </c>
      <c r="E323" s="49" t="s">
        <v>335</v>
      </c>
      <c r="F323" s="50">
        <v>4559.10009765625</v>
      </c>
      <c r="G323" s="52">
        <v>188717</v>
      </c>
    </row>
    <row r="324" spans="1:7">
      <c r="A324" s="49" t="s">
        <v>344</v>
      </c>
      <c r="B324" s="49" t="s">
        <v>26</v>
      </c>
      <c r="C324" s="49" t="s">
        <v>110</v>
      </c>
      <c r="D324" s="49" t="s">
        <v>113</v>
      </c>
      <c r="E324" s="49" t="s">
        <v>29</v>
      </c>
      <c r="F324" s="50">
        <v>44</v>
      </c>
      <c r="G324" s="52">
        <v>150.25</v>
      </c>
    </row>
    <row r="325" spans="1:7">
      <c r="A325" s="49" t="s">
        <v>344</v>
      </c>
      <c r="B325" s="49" t="s">
        <v>26</v>
      </c>
      <c r="C325" s="49" t="s">
        <v>110</v>
      </c>
      <c r="D325" s="49" t="s">
        <v>113</v>
      </c>
      <c r="E325" s="49" t="s">
        <v>61</v>
      </c>
      <c r="F325" s="50">
        <v>3079.56005859375</v>
      </c>
      <c r="G325" s="52">
        <v>25723.859375</v>
      </c>
    </row>
    <row r="326" spans="1:7">
      <c r="A326" s="49" t="s">
        <v>344</v>
      </c>
      <c r="B326" s="49" t="s">
        <v>26</v>
      </c>
      <c r="C326" s="49" t="s">
        <v>110</v>
      </c>
      <c r="D326" s="49" t="s">
        <v>113</v>
      </c>
      <c r="E326" s="49" t="s">
        <v>29</v>
      </c>
      <c r="F326" s="50">
        <v>3778.5400390625</v>
      </c>
      <c r="G326" s="52">
        <v>93037.056640625</v>
      </c>
    </row>
    <row r="327" spans="1:7">
      <c r="A327" s="49" t="s">
        <v>344</v>
      </c>
      <c r="B327" s="49" t="s">
        <v>26</v>
      </c>
      <c r="C327" s="49" t="s">
        <v>110</v>
      </c>
      <c r="D327" s="49" t="s">
        <v>113</v>
      </c>
      <c r="E327" s="49" t="s">
        <v>55</v>
      </c>
      <c r="F327" s="50">
        <v>1746.3399658203125</v>
      </c>
      <c r="G327" s="52">
        <v>52510.69921875</v>
      </c>
    </row>
    <row r="328" spans="1:7">
      <c r="A328" s="49" t="s">
        <v>344</v>
      </c>
      <c r="B328" s="49" t="s">
        <v>26</v>
      </c>
      <c r="C328" s="49" t="s">
        <v>110</v>
      </c>
      <c r="D328" s="49" t="s">
        <v>113</v>
      </c>
      <c r="E328" s="49" t="s">
        <v>61</v>
      </c>
      <c r="F328" s="50">
        <v>62</v>
      </c>
      <c r="G328" s="52">
        <v>2435.3099670410156</v>
      </c>
    </row>
    <row r="329" spans="1:7">
      <c r="A329" s="41" t="s">
        <v>344</v>
      </c>
      <c r="B329" s="42"/>
      <c r="C329" s="42"/>
      <c r="D329" s="42"/>
      <c r="E329" s="42"/>
      <c r="F329" s="42">
        <f>SUM(F274:F328)</f>
        <v>1176014.1334705353</v>
      </c>
      <c r="G329" s="43">
        <f>SUM(G274:G328)</f>
        <v>11012115.11869812</v>
      </c>
    </row>
    <row r="330" spans="1:7">
      <c r="A330" s="49" t="s">
        <v>368</v>
      </c>
      <c r="B330" s="49" t="s">
        <v>91</v>
      </c>
      <c r="C330" s="49" t="s">
        <v>110</v>
      </c>
      <c r="D330" s="49" t="s">
        <v>113</v>
      </c>
      <c r="E330" s="49" t="s">
        <v>55</v>
      </c>
      <c r="F330" s="50">
        <v>6.3499999046325684</v>
      </c>
      <c r="G330" s="52">
        <v>196.47999572753906</v>
      </c>
    </row>
    <row r="331" spans="1:7">
      <c r="A331" s="49" t="s">
        <v>368</v>
      </c>
      <c r="B331" s="49" t="s">
        <v>182</v>
      </c>
      <c r="C331" s="49" t="s">
        <v>110</v>
      </c>
      <c r="D331" s="49" t="s">
        <v>113</v>
      </c>
      <c r="E331" s="49" t="s">
        <v>55</v>
      </c>
      <c r="F331" s="50">
        <v>2802.03005027771</v>
      </c>
      <c r="G331" s="52">
        <v>80736.970581054688</v>
      </c>
    </row>
    <row r="332" spans="1:7">
      <c r="A332" s="49" t="s">
        <v>368</v>
      </c>
      <c r="B332" s="49" t="s">
        <v>2</v>
      </c>
      <c r="C332" s="49" t="s">
        <v>110</v>
      </c>
      <c r="D332" s="49" t="s">
        <v>113</v>
      </c>
      <c r="E332" s="49" t="s">
        <v>55</v>
      </c>
      <c r="F332" s="50">
        <v>897.2599983215332</v>
      </c>
      <c r="G332" s="52">
        <v>50148.30029296875</v>
      </c>
    </row>
    <row r="333" spans="1:7">
      <c r="A333" s="49" t="s">
        <v>368</v>
      </c>
      <c r="B333" s="49" t="s">
        <v>26</v>
      </c>
      <c r="C333" s="49" t="s">
        <v>110</v>
      </c>
      <c r="D333" s="49" t="s">
        <v>111</v>
      </c>
      <c r="E333" s="49" t="s">
        <v>55</v>
      </c>
      <c r="F333" s="50">
        <v>399.17001342773437</v>
      </c>
      <c r="G333" s="52">
        <v>10154.2802734375</v>
      </c>
    </row>
    <row r="334" spans="1:7">
      <c r="A334" s="49" t="s">
        <v>368</v>
      </c>
      <c r="B334" s="49" t="s">
        <v>26</v>
      </c>
      <c r="C334" s="49" t="s">
        <v>110</v>
      </c>
      <c r="D334" s="49" t="s">
        <v>113</v>
      </c>
      <c r="E334" s="49" t="s">
        <v>55</v>
      </c>
      <c r="F334" s="50">
        <v>7139.7799434661865</v>
      </c>
      <c r="G334" s="52">
        <v>178178.80859375</v>
      </c>
    </row>
    <row r="335" spans="1:7">
      <c r="A335" s="49" t="s">
        <v>368</v>
      </c>
      <c r="B335" s="49" t="s">
        <v>26</v>
      </c>
      <c r="C335" s="49" t="s">
        <v>110</v>
      </c>
      <c r="D335" s="49" t="s">
        <v>111</v>
      </c>
      <c r="E335" s="49" t="s">
        <v>29</v>
      </c>
      <c r="F335" s="50">
        <v>36847.390625</v>
      </c>
      <c r="G335" s="52">
        <v>152268</v>
      </c>
    </row>
    <row r="336" spans="1:7">
      <c r="A336" s="49" t="s">
        <v>368</v>
      </c>
      <c r="B336" s="49" t="s">
        <v>26</v>
      </c>
      <c r="C336" s="49" t="s">
        <v>110</v>
      </c>
      <c r="D336" s="49" t="s">
        <v>113</v>
      </c>
      <c r="E336" s="49" t="s">
        <v>29</v>
      </c>
      <c r="F336" s="50">
        <v>93673.361328125</v>
      </c>
      <c r="G336" s="52">
        <v>392400</v>
      </c>
    </row>
    <row r="337" spans="1:7">
      <c r="A337" s="49" t="s">
        <v>368</v>
      </c>
      <c r="B337" s="49" t="s">
        <v>26</v>
      </c>
      <c r="C337" s="49" t="s">
        <v>110</v>
      </c>
      <c r="D337" s="49" t="s">
        <v>113</v>
      </c>
      <c r="E337" s="49" t="s">
        <v>55</v>
      </c>
      <c r="F337" s="50">
        <v>56436.421875</v>
      </c>
      <c r="G337" s="52">
        <v>130606</v>
      </c>
    </row>
    <row r="338" spans="1:7">
      <c r="A338" s="49" t="s">
        <v>368</v>
      </c>
      <c r="B338" s="49" t="s">
        <v>26</v>
      </c>
      <c r="C338" s="49" t="s">
        <v>110</v>
      </c>
      <c r="D338" s="49" t="s">
        <v>113</v>
      </c>
      <c r="E338" s="49" t="s">
        <v>115</v>
      </c>
      <c r="F338" s="50">
        <v>69585.5390625</v>
      </c>
      <c r="G338" s="52">
        <v>200521.6796875</v>
      </c>
    </row>
    <row r="339" spans="1:7">
      <c r="A339" s="49" t="s">
        <v>368</v>
      </c>
      <c r="B339" s="49" t="s">
        <v>26</v>
      </c>
      <c r="C339" s="49" t="s">
        <v>110</v>
      </c>
      <c r="D339" s="49" t="s">
        <v>113</v>
      </c>
      <c r="E339" s="49" t="s">
        <v>29</v>
      </c>
      <c r="F339" s="50">
        <v>310265.197265625</v>
      </c>
      <c r="G339" s="52">
        <v>948687.60000610352</v>
      </c>
    </row>
    <row r="340" spans="1:7">
      <c r="A340" s="49" t="s">
        <v>368</v>
      </c>
      <c r="B340" s="49" t="s">
        <v>26</v>
      </c>
      <c r="C340" s="49" t="s">
        <v>110</v>
      </c>
      <c r="D340" s="49" t="s">
        <v>113</v>
      </c>
      <c r="E340" s="49" t="s">
        <v>55</v>
      </c>
      <c r="F340" s="50">
        <v>40569.330078125</v>
      </c>
      <c r="G340" s="52">
        <v>157397.1015625</v>
      </c>
    </row>
    <row r="341" spans="1:7">
      <c r="A341" s="49" t="s">
        <v>368</v>
      </c>
      <c r="B341" s="49" t="s">
        <v>26</v>
      </c>
      <c r="C341" s="49" t="s">
        <v>110</v>
      </c>
      <c r="D341" s="49" t="s">
        <v>113</v>
      </c>
      <c r="E341" s="49" t="s">
        <v>195</v>
      </c>
      <c r="F341" s="50">
        <v>2105.60009765625</v>
      </c>
      <c r="G341" s="52">
        <v>173774.328125</v>
      </c>
    </row>
    <row r="342" spans="1:7">
      <c r="A342" s="49" t="s">
        <v>367</v>
      </c>
      <c r="B342" s="49" t="s">
        <v>26</v>
      </c>
      <c r="C342" s="49" t="s">
        <v>110</v>
      </c>
      <c r="D342" s="49" t="s">
        <v>113</v>
      </c>
      <c r="E342" s="49" t="s">
        <v>181</v>
      </c>
      <c r="F342" s="50">
        <v>1631.5899658203125</v>
      </c>
      <c r="G342" s="52">
        <v>130294.6171875</v>
      </c>
    </row>
    <row r="343" spans="1:7">
      <c r="A343" s="49" t="s">
        <v>368</v>
      </c>
      <c r="B343" s="49" t="s">
        <v>26</v>
      </c>
      <c r="C343" s="49" t="s">
        <v>110</v>
      </c>
      <c r="D343" s="49" t="s">
        <v>113</v>
      </c>
      <c r="E343" s="49" t="s">
        <v>46</v>
      </c>
      <c r="F343" s="50">
        <v>2993.739990234375</v>
      </c>
      <c r="G343" s="52">
        <v>237774.296875</v>
      </c>
    </row>
    <row r="344" spans="1:7">
      <c r="A344" s="49" t="s">
        <v>367</v>
      </c>
      <c r="B344" s="49" t="s">
        <v>26</v>
      </c>
      <c r="C344" s="49" t="s">
        <v>110</v>
      </c>
      <c r="D344" s="49" t="s">
        <v>113</v>
      </c>
      <c r="E344" s="49" t="s">
        <v>52</v>
      </c>
      <c r="F344" s="50">
        <v>2048.719970703125</v>
      </c>
      <c r="G344" s="52">
        <v>170049.515625</v>
      </c>
    </row>
    <row r="345" spans="1:7">
      <c r="A345" s="49" t="s">
        <v>367</v>
      </c>
      <c r="B345" s="49" t="s">
        <v>26</v>
      </c>
      <c r="C345" s="49" t="s">
        <v>110</v>
      </c>
      <c r="D345" s="49" t="s">
        <v>113</v>
      </c>
      <c r="E345" s="49" t="s">
        <v>29</v>
      </c>
      <c r="F345" s="50">
        <v>3083.550048828125</v>
      </c>
      <c r="G345" s="52">
        <v>7585.5399169921875</v>
      </c>
    </row>
    <row r="346" spans="1:7">
      <c r="A346" s="49" t="s">
        <v>368</v>
      </c>
      <c r="B346" s="49" t="s">
        <v>26</v>
      </c>
      <c r="C346" s="49" t="s">
        <v>110</v>
      </c>
      <c r="D346" s="49" t="s">
        <v>113</v>
      </c>
      <c r="E346" s="49" t="s">
        <v>89</v>
      </c>
      <c r="F346" s="50">
        <v>548.8499755859375</v>
      </c>
      <c r="G346" s="52">
        <v>44688.94140625</v>
      </c>
    </row>
    <row r="347" spans="1:7">
      <c r="A347" s="49" t="s">
        <v>368</v>
      </c>
      <c r="B347" s="49" t="s">
        <v>26</v>
      </c>
      <c r="C347" s="49" t="s">
        <v>110</v>
      </c>
      <c r="D347" s="49" t="s">
        <v>113</v>
      </c>
      <c r="E347" s="49" t="s">
        <v>61</v>
      </c>
      <c r="F347" s="50">
        <v>39299</v>
      </c>
      <c r="G347" s="52">
        <v>112806.09765625</v>
      </c>
    </row>
    <row r="348" spans="1:7">
      <c r="A348" s="49" t="s">
        <v>368</v>
      </c>
      <c r="B348" s="49" t="s">
        <v>91</v>
      </c>
      <c r="C348" s="49" t="s">
        <v>110</v>
      </c>
      <c r="D348" s="49" t="s">
        <v>113</v>
      </c>
      <c r="E348" s="49" t="s">
        <v>61</v>
      </c>
      <c r="F348" s="50">
        <v>2423.9300079345703</v>
      </c>
      <c r="G348" s="52">
        <v>69569.6015625</v>
      </c>
    </row>
    <row r="349" spans="1:7">
      <c r="A349" s="49" t="s">
        <v>368</v>
      </c>
      <c r="B349" s="49" t="s">
        <v>26</v>
      </c>
      <c r="C349" s="49" t="s">
        <v>110</v>
      </c>
      <c r="D349" s="49" t="s">
        <v>113</v>
      </c>
      <c r="E349" s="49" t="s">
        <v>55</v>
      </c>
      <c r="F349" s="50">
        <v>56.169998168945312</v>
      </c>
      <c r="G349" s="52">
        <v>2836.9599609375</v>
      </c>
    </row>
    <row r="350" spans="1:7">
      <c r="A350" s="49" t="s">
        <v>368</v>
      </c>
      <c r="B350" s="49" t="s">
        <v>26</v>
      </c>
      <c r="C350" s="49" t="s">
        <v>110</v>
      </c>
      <c r="D350" s="49" t="s">
        <v>113</v>
      </c>
      <c r="E350" s="49" t="s">
        <v>88</v>
      </c>
      <c r="F350" s="50">
        <v>1250.2900390625</v>
      </c>
      <c r="G350" s="52">
        <v>27042.869140625</v>
      </c>
    </row>
    <row r="351" spans="1:7">
      <c r="A351" s="49" t="s">
        <v>368</v>
      </c>
      <c r="B351" s="49" t="s">
        <v>26</v>
      </c>
      <c r="C351" s="49" t="s">
        <v>110</v>
      </c>
      <c r="D351" s="49" t="s">
        <v>113</v>
      </c>
      <c r="E351" s="49" t="s">
        <v>116</v>
      </c>
      <c r="F351" s="50">
        <v>1374.9100341796875</v>
      </c>
      <c r="G351" s="52">
        <v>27244.530029296875</v>
      </c>
    </row>
    <row r="352" spans="1:7">
      <c r="A352" s="49" t="s">
        <v>368</v>
      </c>
      <c r="B352" s="49" t="s">
        <v>26</v>
      </c>
      <c r="C352" s="49" t="s">
        <v>110</v>
      </c>
      <c r="D352" s="49" t="s">
        <v>113</v>
      </c>
      <c r="E352" s="49" t="s">
        <v>205</v>
      </c>
      <c r="F352" s="50">
        <v>853.46997594833374</v>
      </c>
      <c r="G352" s="52">
        <v>31302.959686279297</v>
      </c>
    </row>
    <row r="353" spans="1:7">
      <c r="A353" s="49" t="s">
        <v>368</v>
      </c>
      <c r="B353" s="49" t="s">
        <v>26</v>
      </c>
      <c r="C353" s="49" t="s">
        <v>110</v>
      </c>
      <c r="D353" s="49" t="s">
        <v>113</v>
      </c>
      <c r="E353" s="49" t="s">
        <v>61</v>
      </c>
      <c r="F353" s="50">
        <v>52</v>
      </c>
      <c r="G353" s="52">
        <v>623.32000732421875</v>
      </c>
    </row>
    <row r="354" spans="1:7">
      <c r="A354" s="49" t="s">
        <v>367</v>
      </c>
      <c r="B354" s="49" t="s">
        <v>26</v>
      </c>
      <c r="C354" s="49" t="s">
        <v>110</v>
      </c>
      <c r="D354" s="49" t="s">
        <v>113</v>
      </c>
      <c r="E354" s="49" t="s">
        <v>29</v>
      </c>
      <c r="F354" s="50">
        <v>5357.070068359375</v>
      </c>
      <c r="G354" s="52">
        <v>142172.98779296875</v>
      </c>
    </row>
    <row r="355" spans="1:7">
      <c r="A355" s="49" t="s">
        <v>368</v>
      </c>
      <c r="B355" s="49" t="s">
        <v>26</v>
      </c>
      <c r="C355" s="49" t="s">
        <v>110</v>
      </c>
      <c r="D355" s="49" t="s">
        <v>113</v>
      </c>
      <c r="E355" s="49" t="s">
        <v>112</v>
      </c>
      <c r="F355" s="50">
        <v>26241.950113296509</v>
      </c>
      <c r="G355" s="52">
        <v>514475.58947753906</v>
      </c>
    </row>
    <row r="356" spans="1:7">
      <c r="A356" s="49" t="s">
        <v>368</v>
      </c>
      <c r="B356" s="49" t="s">
        <v>26</v>
      </c>
      <c r="C356" s="49" t="s">
        <v>110</v>
      </c>
      <c r="D356" s="49" t="s">
        <v>113</v>
      </c>
      <c r="E356" s="49" t="s">
        <v>204</v>
      </c>
      <c r="F356" s="50">
        <v>15123.3701171875</v>
      </c>
      <c r="G356" s="52">
        <v>173524.75</v>
      </c>
    </row>
    <row r="357" spans="1:7">
      <c r="A357" s="49" t="s">
        <v>368</v>
      </c>
      <c r="B357" s="49" t="s">
        <v>26</v>
      </c>
      <c r="C357" s="49" t="s">
        <v>110</v>
      </c>
      <c r="D357" s="49" t="s">
        <v>113</v>
      </c>
      <c r="E357" s="49" t="s">
        <v>55</v>
      </c>
      <c r="F357" s="50">
        <v>257.45999145507812</v>
      </c>
      <c r="G357" s="52">
        <v>7816.02978515625</v>
      </c>
    </row>
    <row r="358" spans="1:7">
      <c r="A358" s="49" t="s">
        <v>367</v>
      </c>
      <c r="B358" s="49" t="s">
        <v>26</v>
      </c>
      <c r="C358" s="49" t="s">
        <v>110</v>
      </c>
      <c r="D358" s="49" t="s">
        <v>113</v>
      </c>
      <c r="E358" s="49" t="s">
        <v>29</v>
      </c>
      <c r="F358" s="50">
        <v>9.680999755859375</v>
      </c>
      <c r="G358" s="52">
        <v>254169</v>
      </c>
    </row>
    <row r="359" spans="1:7">
      <c r="A359" s="49" t="s">
        <v>367</v>
      </c>
      <c r="B359" s="49" t="s">
        <v>26</v>
      </c>
      <c r="C359" s="49" t="s">
        <v>110</v>
      </c>
      <c r="D359" s="49" t="s">
        <v>111</v>
      </c>
      <c r="E359" s="49" t="s">
        <v>61</v>
      </c>
      <c r="F359" s="50">
        <v>23000</v>
      </c>
      <c r="G359" s="52">
        <v>4260</v>
      </c>
    </row>
    <row r="360" spans="1:7">
      <c r="A360" s="49" t="s">
        <v>368</v>
      </c>
      <c r="B360" s="49" t="s">
        <v>26</v>
      </c>
      <c r="C360" s="49" t="s">
        <v>110</v>
      </c>
      <c r="D360" s="49" t="s">
        <v>113</v>
      </c>
      <c r="E360" s="49" t="s">
        <v>89</v>
      </c>
      <c r="F360" s="50">
        <v>5785.510009765625</v>
      </c>
      <c r="G360" s="52">
        <v>132310.96948242187</v>
      </c>
    </row>
    <row r="361" spans="1:7">
      <c r="A361" s="49" t="s">
        <v>368</v>
      </c>
      <c r="B361" s="49" t="s">
        <v>26</v>
      </c>
      <c r="C361" s="49" t="s">
        <v>110</v>
      </c>
      <c r="D361" s="49" t="s">
        <v>113</v>
      </c>
      <c r="E361" s="49" t="s">
        <v>29</v>
      </c>
      <c r="F361" s="50">
        <v>3566.0700073242187</v>
      </c>
      <c r="G361" s="52">
        <v>113303</v>
      </c>
    </row>
    <row r="362" spans="1:7">
      <c r="A362" s="49" t="s">
        <v>368</v>
      </c>
      <c r="B362" s="49" t="s">
        <v>26</v>
      </c>
      <c r="C362" s="49" t="s">
        <v>110</v>
      </c>
      <c r="D362" s="49" t="s">
        <v>113</v>
      </c>
      <c r="E362" s="49" t="s">
        <v>61</v>
      </c>
      <c r="F362" s="50">
        <v>43502.229614257813</v>
      </c>
      <c r="G362" s="52">
        <v>861507.04319763184</v>
      </c>
    </row>
    <row r="363" spans="1:7">
      <c r="A363" s="49" t="s">
        <v>368</v>
      </c>
      <c r="B363" s="49" t="s">
        <v>26</v>
      </c>
      <c r="C363" s="49" t="s">
        <v>110</v>
      </c>
      <c r="D363" s="49" t="s">
        <v>113</v>
      </c>
      <c r="E363" s="49" t="s">
        <v>66</v>
      </c>
      <c r="F363" s="50">
        <v>18595.109375</v>
      </c>
      <c r="G363" s="52">
        <v>242918</v>
      </c>
    </row>
    <row r="364" spans="1:7">
      <c r="A364" s="49" t="s">
        <v>368</v>
      </c>
      <c r="B364" s="49" t="s">
        <v>26</v>
      </c>
      <c r="C364" s="49" t="s">
        <v>110</v>
      </c>
      <c r="D364" s="49" t="s">
        <v>113</v>
      </c>
      <c r="E364" s="49" t="s">
        <v>29</v>
      </c>
      <c r="F364" s="50">
        <v>6.3499999046325684</v>
      </c>
      <c r="G364" s="52">
        <v>1032.75</v>
      </c>
    </row>
    <row r="365" spans="1:7">
      <c r="A365" s="49" t="s">
        <v>368</v>
      </c>
      <c r="B365" s="49" t="s">
        <v>26</v>
      </c>
      <c r="C365" s="49" t="s">
        <v>110</v>
      </c>
      <c r="D365" s="49" t="s">
        <v>113</v>
      </c>
      <c r="E365" s="49" t="s">
        <v>55</v>
      </c>
      <c r="F365" s="50">
        <v>764.4000244140625</v>
      </c>
      <c r="G365" s="52">
        <v>15226.3603515625</v>
      </c>
    </row>
    <row r="366" spans="1:7">
      <c r="A366" s="49" t="s">
        <v>368</v>
      </c>
      <c r="B366" s="49" t="s">
        <v>26</v>
      </c>
      <c r="C366" s="49" t="s">
        <v>110</v>
      </c>
      <c r="D366" s="49" t="s">
        <v>113</v>
      </c>
      <c r="E366" s="49" t="s">
        <v>116</v>
      </c>
      <c r="F366" s="50">
        <v>9994.5</v>
      </c>
      <c r="G366" s="52">
        <v>153129.296875</v>
      </c>
    </row>
    <row r="367" spans="1:7">
      <c r="A367" s="49" t="s">
        <v>368</v>
      </c>
      <c r="B367" s="49" t="s">
        <v>26</v>
      </c>
      <c r="C367" s="49" t="s">
        <v>110</v>
      </c>
      <c r="D367" s="49" t="s">
        <v>113</v>
      </c>
      <c r="E367" s="49" t="s">
        <v>61</v>
      </c>
      <c r="F367" s="50">
        <v>155.86999893188477</v>
      </c>
      <c r="G367" s="52">
        <v>3676.5000610351562</v>
      </c>
    </row>
    <row r="368" spans="1:7">
      <c r="A368" s="49" t="s">
        <v>368</v>
      </c>
      <c r="B368" s="49" t="s">
        <v>26</v>
      </c>
      <c r="C368" s="49" t="s">
        <v>110</v>
      </c>
      <c r="D368" s="49" t="s">
        <v>113</v>
      </c>
      <c r="E368" s="49" t="s">
        <v>112</v>
      </c>
      <c r="F368" s="50">
        <v>122.48000240325928</v>
      </c>
      <c r="G368" s="52">
        <v>3616.52001953125</v>
      </c>
    </row>
    <row r="369" spans="1:7">
      <c r="A369" s="49" t="s">
        <v>368</v>
      </c>
      <c r="B369" s="49" t="s">
        <v>26</v>
      </c>
      <c r="C369" s="49" t="s">
        <v>110</v>
      </c>
      <c r="D369" s="49" t="s">
        <v>113</v>
      </c>
      <c r="E369" s="49" t="s">
        <v>112</v>
      </c>
      <c r="F369" s="50">
        <v>124.23999786376953</v>
      </c>
      <c r="G369" s="52">
        <v>2400.60009765625</v>
      </c>
    </row>
    <row r="370" spans="1:7">
      <c r="A370" s="49" t="s">
        <v>368</v>
      </c>
      <c r="B370" s="49" t="s">
        <v>26</v>
      </c>
      <c r="C370" s="49" t="s">
        <v>110</v>
      </c>
      <c r="D370" s="49" t="s">
        <v>113</v>
      </c>
      <c r="E370" s="49" t="s">
        <v>172</v>
      </c>
      <c r="F370" s="50">
        <v>255.47000122070313</v>
      </c>
      <c r="G370" s="52">
        <v>12058.9599609375</v>
      </c>
    </row>
    <row r="371" spans="1:7">
      <c r="A371" s="49" t="s">
        <v>368</v>
      </c>
      <c r="B371" s="49" t="s">
        <v>26</v>
      </c>
      <c r="C371" s="49" t="s">
        <v>110</v>
      </c>
      <c r="D371" s="49" t="s">
        <v>113</v>
      </c>
      <c r="E371" s="49" t="s">
        <v>336</v>
      </c>
      <c r="F371" s="50">
        <v>135.8699951171875</v>
      </c>
      <c r="G371" s="52">
        <v>4000</v>
      </c>
    </row>
    <row r="372" spans="1:7">
      <c r="A372" s="49" t="s">
        <v>368</v>
      </c>
      <c r="B372" s="49" t="s">
        <v>26</v>
      </c>
      <c r="C372" s="49" t="s">
        <v>110</v>
      </c>
      <c r="D372" s="49" t="s">
        <v>113</v>
      </c>
      <c r="E372" s="49" t="s">
        <v>112</v>
      </c>
      <c r="F372" s="50">
        <v>2917.4799957275391</v>
      </c>
      <c r="G372" s="52">
        <v>85140.43115234375</v>
      </c>
    </row>
    <row r="373" spans="1:7">
      <c r="A373" s="41" t="s">
        <v>368</v>
      </c>
      <c r="B373" s="42"/>
      <c r="C373" s="42"/>
      <c r="D373" s="42"/>
      <c r="E373" s="42"/>
      <c r="F373" s="42">
        <f>SUM(F330:F372)</f>
        <v>832258.76065587997</v>
      </c>
      <c r="G373" s="43">
        <f>SUM(G330:G372)</f>
        <v>6063627.5864257813</v>
      </c>
    </row>
    <row r="374" spans="1:7" ht="16.5" thickBot="1">
      <c r="A374" s="30" t="s">
        <v>0</v>
      </c>
      <c r="B374" s="30"/>
      <c r="C374" s="30"/>
      <c r="D374" s="30"/>
      <c r="E374" s="30"/>
      <c r="F374" s="30">
        <f>SUM(F373,F329,F273,F214,F162,F108,F55)</f>
        <v>7487517.656236887</v>
      </c>
      <c r="G374" s="44">
        <f>SUM(G373,G329,G273,G214,G162,G108,G55)</f>
        <v>52199569.67565155</v>
      </c>
    </row>
  </sheetData>
  <sortState ref="A12:I260">
    <sortCondition ref="A12:A260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74"/>
  <sheetViews>
    <sheetView topLeftCell="A456" workbookViewId="0">
      <selection activeCell="G474" sqref="G474"/>
    </sheetView>
  </sheetViews>
  <sheetFormatPr baseColWidth="10" defaultColWidth="53" defaultRowHeight="15"/>
  <cols>
    <col min="1" max="2" width="11.42578125" bestFit="1" customWidth="1"/>
    <col min="3" max="3" width="12" bestFit="1" customWidth="1"/>
    <col min="4" max="4" width="19.5703125" bestFit="1" customWidth="1"/>
    <col min="5" max="5" width="18.7109375" bestFit="1" customWidth="1"/>
    <col min="6" max="6" width="16.85546875" style="6" bestFit="1" customWidth="1"/>
    <col min="7" max="7" width="16.140625" style="1" bestFit="1" customWidth="1"/>
  </cols>
  <sheetData>
    <row r="1" spans="1:7">
      <c r="A1" s="14"/>
    </row>
    <row r="6" spans="1:7">
      <c r="A6" s="57" t="s">
        <v>18</v>
      </c>
      <c r="B6" s="57"/>
      <c r="C6" s="57"/>
      <c r="D6" s="57"/>
      <c r="E6" s="57"/>
      <c r="F6" s="57"/>
      <c r="G6" s="57"/>
    </row>
    <row r="7" spans="1:7" ht="23.25">
      <c r="A7" s="58" t="s">
        <v>19</v>
      </c>
      <c r="B7" s="58"/>
      <c r="C7" s="58"/>
      <c r="D7" s="58"/>
      <c r="E7" s="58"/>
      <c r="F7" s="58"/>
      <c r="G7" s="58"/>
    </row>
    <row r="8" spans="1:7" ht="22.5">
      <c r="A8" s="59" t="s">
        <v>20</v>
      </c>
      <c r="B8" s="59"/>
      <c r="C8" s="59"/>
      <c r="D8" s="59"/>
      <c r="E8" s="59"/>
      <c r="F8" s="59"/>
      <c r="G8" s="59"/>
    </row>
    <row r="9" spans="1:7" ht="20.25" thickBot="1">
      <c r="A9" s="64" t="str">
        <f>Consolidado!B9</f>
        <v>“Año del Fomento de la Vivienda”</v>
      </c>
      <c r="B9" s="64"/>
      <c r="C9" s="64"/>
      <c r="D9" s="64"/>
      <c r="E9" s="64"/>
      <c r="F9" s="64"/>
      <c r="G9" s="64"/>
    </row>
    <row r="10" spans="1:7" ht="15.75" thickBot="1">
      <c r="A10" s="61" t="s">
        <v>298</v>
      </c>
      <c r="B10" s="62"/>
      <c r="C10" s="62"/>
      <c r="D10" s="62"/>
      <c r="E10" s="62"/>
      <c r="F10" s="62"/>
      <c r="G10" s="6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49" t="s">
        <v>25</v>
      </c>
      <c r="B12" s="49" t="s">
        <v>4</v>
      </c>
      <c r="C12" s="49" t="s">
        <v>5</v>
      </c>
      <c r="D12" s="49" t="s">
        <v>118</v>
      </c>
      <c r="E12" s="49" t="s">
        <v>29</v>
      </c>
      <c r="F12" s="50">
        <v>1161.6600341796875</v>
      </c>
      <c r="G12" s="52">
        <v>5176.18017578125</v>
      </c>
    </row>
    <row r="13" spans="1:7">
      <c r="A13" s="49" t="s">
        <v>25</v>
      </c>
      <c r="B13" s="49" t="s">
        <v>4</v>
      </c>
      <c r="C13" s="49" t="s">
        <v>5</v>
      </c>
      <c r="D13" s="49" t="s">
        <v>118</v>
      </c>
      <c r="E13" s="49" t="s">
        <v>66</v>
      </c>
      <c r="F13" s="50">
        <v>24343.75927734375</v>
      </c>
      <c r="G13" s="52">
        <v>102476.9609375</v>
      </c>
    </row>
    <row r="14" spans="1:7">
      <c r="A14" s="49" t="s">
        <v>25</v>
      </c>
      <c r="B14" s="49" t="s">
        <v>91</v>
      </c>
      <c r="C14" s="49" t="s">
        <v>5</v>
      </c>
      <c r="D14" s="49" t="s">
        <v>122</v>
      </c>
      <c r="E14" s="49" t="s">
        <v>29</v>
      </c>
      <c r="F14" s="50">
        <v>16.329999923706055</v>
      </c>
      <c r="G14" s="52">
        <v>151.35000610351562</v>
      </c>
    </row>
    <row r="15" spans="1:7">
      <c r="A15" s="49" t="s">
        <v>25</v>
      </c>
      <c r="B15" s="49" t="s">
        <v>4</v>
      </c>
      <c r="C15" s="49" t="s">
        <v>5</v>
      </c>
      <c r="D15" s="49" t="s">
        <v>118</v>
      </c>
      <c r="E15" s="49" t="s">
        <v>29</v>
      </c>
      <c r="F15" s="50">
        <v>27.940000534057617</v>
      </c>
      <c r="G15" s="52">
        <v>273.95999145507812</v>
      </c>
    </row>
    <row r="16" spans="1:7">
      <c r="A16" s="49" t="s">
        <v>25</v>
      </c>
      <c r="B16" s="49" t="s">
        <v>26</v>
      </c>
      <c r="C16" s="49" t="s">
        <v>5</v>
      </c>
      <c r="D16" s="49" t="s">
        <v>95</v>
      </c>
      <c r="E16" s="49" t="s">
        <v>29</v>
      </c>
      <c r="F16" s="50">
        <v>95.430000305175781</v>
      </c>
      <c r="G16" s="52">
        <v>679.40997314453125</v>
      </c>
    </row>
    <row r="17" spans="1:7">
      <c r="A17" s="49" t="s">
        <v>25</v>
      </c>
      <c r="B17" s="49" t="s">
        <v>4</v>
      </c>
      <c r="C17" s="49" t="s">
        <v>5</v>
      </c>
      <c r="D17" s="49" t="s">
        <v>118</v>
      </c>
      <c r="E17" s="49" t="s">
        <v>29</v>
      </c>
      <c r="F17" s="50">
        <v>1126.6400146484375</v>
      </c>
      <c r="G17" s="52">
        <v>5835.60009765625</v>
      </c>
    </row>
    <row r="18" spans="1:7">
      <c r="A18" s="49" t="s">
        <v>25</v>
      </c>
      <c r="B18" s="49" t="s">
        <v>6</v>
      </c>
      <c r="C18" s="49" t="s">
        <v>5</v>
      </c>
      <c r="D18" s="49" t="s">
        <v>119</v>
      </c>
      <c r="E18" s="49" t="s">
        <v>29</v>
      </c>
      <c r="F18" s="50">
        <v>205.92999267578125</v>
      </c>
      <c r="G18" s="52">
        <v>473.27999877929687</v>
      </c>
    </row>
    <row r="19" spans="1:7">
      <c r="A19" s="49" t="s">
        <v>25</v>
      </c>
      <c r="B19" s="49" t="s">
        <v>91</v>
      </c>
      <c r="C19" s="49" t="s">
        <v>5</v>
      </c>
      <c r="D19" s="49" t="s">
        <v>118</v>
      </c>
      <c r="E19" s="49" t="s">
        <v>66</v>
      </c>
      <c r="F19" s="50">
        <v>686.77001953125</v>
      </c>
      <c r="G19" s="52">
        <v>6023.10986328125</v>
      </c>
    </row>
    <row r="20" spans="1:7">
      <c r="A20" s="49" t="s">
        <v>25</v>
      </c>
      <c r="B20" s="49" t="s">
        <v>4</v>
      </c>
      <c r="C20" s="49" t="s">
        <v>5</v>
      </c>
      <c r="D20" s="49" t="s">
        <v>118</v>
      </c>
      <c r="E20" s="49" t="s">
        <v>66</v>
      </c>
      <c r="F20" s="50">
        <v>16898.30078125</v>
      </c>
      <c r="G20" s="52">
        <v>135634</v>
      </c>
    </row>
    <row r="21" spans="1:7">
      <c r="A21" s="49" t="s">
        <v>25</v>
      </c>
      <c r="B21" s="49" t="s">
        <v>4</v>
      </c>
      <c r="C21" s="49" t="s">
        <v>5</v>
      </c>
      <c r="D21" s="49" t="s">
        <v>118</v>
      </c>
      <c r="E21" s="49" t="s">
        <v>29</v>
      </c>
      <c r="F21" s="50">
        <v>279.42000579833984</v>
      </c>
      <c r="G21" s="52">
        <v>3214.169921875</v>
      </c>
    </row>
    <row r="22" spans="1:7">
      <c r="A22" s="49" t="s">
        <v>25</v>
      </c>
      <c r="B22" s="49" t="s">
        <v>4</v>
      </c>
      <c r="C22" s="49" t="s">
        <v>5</v>
      </c>
      <c r="D22" s="49" t="s">
        <v>118</v>
      </c>
      <c r="E22" s="49" t="s">
        <v>29</v>
      </c>
      <c r="F22" s="50">
        <v>3483.639892578125</v>
      </c>
      <c r="G22" s="52">
        <v>17186.80078125</v>
      </c>
    </row>
    <row r="23" spans="1:7">
      <c r="A23" s="49" t="s">
        <v>25</v>
      </c>
      <c r="B23" s="49" t="s">
        <v>3</v>
      </c>
      <c r="C23" s="49" t="s">
        <v>5</v>
      </c>
      <c r="D23" s="49" t="s">
        <v>95</v>
      </c>
      <c r="E23" s="49" t="s">
        <v>29</v>
      </c>
      <c r="F23" s="50">
        <v>254.47000122070312</v>
      </c>
      <c r="G23" s="52">
        <v>1638.1199951171875</v>
      </c>
    </row>
    <row r="24" spans="1:7">
      <c r="A24" s="49" t="s">
        <v>25</v>
      </c>
      <c r="B24" s="49" t="s">
        <v>4</v>
      </c>
      <c r="C24" s="49" t="s">
        <v>5</v>
      </c>
      <c r="D24" s="49" t="s">
        <v>95</v>
      </c>
      <c r="E24" s="49" t="s">
        <v>29</v>
      </c>
      <c r="F24" s="50">
        <v>174.17999267578125</v>
      </c>
      <c r="G24" s="52">
        <v>983.03997802734375</v>
      </c>
    </row>
    <row r="25" spans="1:7">
      <c r="A25" s="49" t="s">
        <v>25</v>
      </c>
      <c r="B25" s="49" t="s">
        <v>91</v>
      </c>
      <c r="C25" s="49" t="s">
        <v>5</v>
      </c>
      <c r="D25" s="49" t="s">
        <v>119</v>
      </c>
      <c r="E25" s="49" t="s">
        <v>29</v>
      </c>
      <c r="F25" s="50">
        <v>265.81000328063965</v>
      </c>
      <c r="G25" s="52">
        <v>1824.2500228881836</v>
      </c>
    </row>
    <row r="26" spans="1:7">
      <c r="A26" s="49" t="s">
        <v>25</v>
      </c>
      <c r="B26" s="49" t="s">
        <v>6</v>
      </c>
      <c r="C26" s="49" t="s">
        <v>5</v>
      </c>
      <c r="D26" s="49" t="s">
        <v>119</v>
      </c>
      <c r="E26" s="49" t="s">
        <v>29</v>
      </c>
      <c r="F26" s="50">
        <v>2536.5099182128906</v>
      </c>
      <c r="G26" s="52">
        <v>5183.4799957275391</v>
      </c>
    </row>
    <row r="27" spans="1:7">
      <c r="A27" s="49" t="s">
        <v>25</v>
      </c>
      <c r="B27" s="49" t="s">
        <v>3</v>
      </c>
      <c r="C27" s="49" t="s">
        <v>5</v>
      </c>
      <c r="D27" s="49" t="s">
        <v>119</v>
      </c>
      <c r="E27" s="49" t="s">
        <v>29</v>
      </c>
      <c r="F27" s="50">
        <v>40.819999694824219</v>
      </c>
      <c r="G27" s="52">
        <v>101.59999847412109</v>
      </c>
    </row>
    <row r="28" spans="1:7">
      <c r="A28" s="49" t="s">
        <v>25</v>
      </c>
      <c r="B28" s="49" t="s">
        <v>4</v>
      </c>
      <c r="C28" s="49" t="s">
        <v>5</v>
      </c>
      <c r="D28" s="49" t="s">
        <v>119</v>
      </c>
      <c r="E28" s="49" t="s">
        <v>29</v>
      </c>
      <c r="F28" s="50">
        <v>80.290000915527344</v>
      </c>
      <c r="G28" s="52">
        <v>727.3900146484375</v>
      </c>
    </row>
    <row r="29" spans="1:7">
      <c r="A29" s="49" t="s">
        <v>25</v>
      </c>
      <c r="B29" s="49" t="s">
        <v>4</v>
      </c>
      <c r="C29" s="49" t="s">
        <v>5</v>
      </c>
      <c r="D29" s="49" t="s">
        <v>95</v>
      </c>
      <c r="E29" s="49" t="s">
        <v>29</v>
      </c>
      <c r="F29" s="50">
        <v>29.479999542236328</v>
      </c>
      <c r="G29" s="52">
        <v>405.10000610351562</v>
      </c>
    </row>
    <row r="30" spans="1:7">
      <c r="A30" s="49" t="s">
        <v>25</v>
      </c>
      <c r="B30" s="49" t="s">
        <v>91</v>
      </c>
      <c r="C30" s="49" t="s">
        <v>5</v>
      </c>
      <c r="D30" s="49" t="s">
        <v>119</v>
      </c>
      <c r="E30" s="49" t="s">
        <v>29</v>
      </c>
      <c r="F30" s="50">
        <v>661.8900146484375</v>
      </c>
      <c r="G30" s="52">
        <v>2641.699951171875</v>
      </c>
    </row>
    <row r="31" spans="1:7">
      <c r="A31" s="49" t="s">
        <v>25</v>
      </c>
      <c r="B31" s="49" t="s">
        <v>4</v>
      </c>
      <c r="C31" s="49" t="s">
        <v>5</v>
      </c>
      <c r="D31" s="49" t="s">
        <v>118</v>
      </c>
      <c r="E31" s="49" t="s">
        <v>66</v>
      </c>
      <c r="F31" s="50">
        <v>2474.22998046875</v>
      </c>
      <c r="G31" s="52">
        <v>6393.6201171875</v>
      </c>
    </row>
    <row r="32" spans="1:7">
      <c r="A32" s="49" t="s">
        <v>25</v>
      </c>
      <c r="B32" s="49" t="s">
        <v>91</v>
      </c>
      <c r="C32" s="49" t="s">
        <v>5</v>
      </c>
      <c r="D32" s="49" t="s">
        <v>119</v>
      </c>
      <c r="E32" s="49" t="s">
        <v>29</v>
      </c>
      <c r="F32" s="50">
        <v>40.819999694824219</v>
      </c>
      <c r="G32" s="52">
        <v>133.05000305175781</v>
      </c>
    </row>
    <row r="33" spans="1:7">
      <c r="A33" s="49" t="s">
        <v>25</v>
      </c>
      <c r="B33" s="49" t="s">
        <v>6</v>
      </c>
      <c r="C33" s="49" t="s">
        <v>5</v>
      </c>
      <c r="D33" s="49" t="s">
        <v>119</v>
      </c>
      <c r="E33" s="49" t="s">
        <v>29</v>
      </c>
      <c r="F33" s="50">
        <v>161.89999389648438</v>
      </c>
      <c r="G33" s="52">
        <v>646.1199951171875</v>
      </c>
    </row>
    <row r="34" spans="1:7">
      <c r="A34" s="49" t="s">
        <v>25</v>
      </c>
      <c r="B34" s="49" t="s">
        <v>4</v>
      </c>
      <c r="C34" s="49" t="s">
        <v>5</v>
      </c>
      <c r="D34" s="49" t="s">
        <v>118</v>
      </c>
      <c r="E34" s="49" t="s">
        <v>29</v>
      </c>
      <c r="F34" s="50">
        <v>560.969970703125</v>
      </c>
      <c r="G34" s="52">
        <v>4404.0498046875</v>
      </c>
    </row>
    <row r="35" spans="1:7">
      <c r="A35" s="49" t="s">
        <v>25</v>
      </c>
      <c r="B35" s="49" t="s">
        <v>4</v>
      </c>
      <c r="C35" s="49" t="s">
        <v>5</v>
      </c>
      <c r="D35" s="49" t="s">
        <v>95</v>
      </c>
      <c r="E35" s="49" t="s">
        <v>29</v>
      </c>
      <c r="F35" s="50">
        <v>1095.5700225830078</v>
      </c>
      <c r="G35" s="52">
        <v>6464.9697265625</v>
      </c>
    </row>
    <row r="36" spans="1:7">
      <c r="A36" s="49" t="s">
        <v>25</v>
      </c>
      <c r="B36" s="49" t="s">
        <v>4</v>
      </c>
      <c r="C36" s="49" t="s">
        <v>5</v>
      </c>
      <c r="D36" s="49" t="s">
        <v>118</v>
      </c>
      <c r="E36" s="49" t="s">
        <v>29</v>
      </c>
      <c r="F36" s="50">
        <v>7716.6398010253906</v>
      </c>
      <c r="G36" s="52">
        <v>61760.2294921875</v>
      </c>
    </row>
    <row r="37" spans="1:7">
      <c r="A37" s="49" t="s">
        <v>25</v>
      </c>
      <c r="B37" s="49" t="s">
        <v>91</v>
      </c>
      <c r="C37" s="49" t="s">
        <v>5</v>
      </c>
      <c r="D37" s="49" t="s">
        <v>119</v>
      </c>
      <c r="E37" s="49" t="s">
        <v>29</v>
      </c>
      <c r="F37" s="50">
        <v>2903.02001953125</v>
      </c>
      <c r="G37" s="52">
        <v>7440</v>
      </c>
    </row>
    <row r="38" spans="1:7">
      <c r="A38" s="49" t="s">
        <v>25</v>
      </c>
      <c r="B38" s="49" t="s">
        <v>91</v>
      </c>
      <c r="C38" s="49" t="s">
        <v>5</v>
      </c>
      <c r="D38" s="49" t="s">
        <v>124</v>
      </c>
      <c r="E38" s="49" t="s">
        <v>29</v>
      </c>
      <c r="F38" s="50">
        <v>3401.97998046875</v>
      </c>
      <c r="G38" s="52">
        <v>13833</v>
      </c>
    </row>
    <row r="39" spans="1:7">
      <c r="A39" s="49" t="s">
        <v>25</v>
      </c>
      <c r="B39" s="49" t="s">
        <v>4</v>
      </c>
      <c r="C39" s="49" t="s">
        <v>5</v>
      </c>
      <c r="D39" s="49" t="s">
        <v>118</v>
      </c>
      <c r="E39" s="49" t="s">
        <v>46</v>
      </c>
      <c r="F39" s="50">
        <v>358.33999633789062</v>
      </c>
      <c r="G39" s="52">
        <v>500</v>
      </c>
    </row>
    <row r="40" spans="1:7">
      <c r="A40" s="49" t="s">
        <v>25</v>
      </c>
      <c r="B40" s="49" t="s">
        <v>26</v>
      </c>
      <c r="C40" s="49" t="s">
        <v>5</v>
      </c>
      <c r="D40" s="49" t="s">
        <v>120</v>
      </c>
      <c r="E40" s="49" t="s">
        <v>29</v>
      </c>
      <c r="F40" s="50">
        <v>1726.9300537109375</v>
      </c>
      <c r="G40" s="52">
        <v>8566.2998046875</v>
      </c>
    </row>
    <row r="41" spans="1:7">
      <c r="A41" s="49" t="s">
        <v>25</v>
      </c>
      <c r="B41" s="49" t="s">
        <v>26</v>
      </c>
      <c r="C41" s="49" t="s">
        <v>5</v>
      </c>
      <c r="D41" s="49" t="s">
        <v>119</v>
      </c>
      <c r="E41" s="49" t="s">
        <v>29</v>
      </c>
      <c r="F41" s="50">
        <v>11143.509765625</v>
      </c>
      <c r="G41" s="52">
        <v>65997.203125</v>
      </c>
    </row>
    <row r="42" spans="1:7">
      <c r="A42" s="49" t="s">
        <v>25</v>
      </c>
      <c r="B42" s="49" t="s">
        <v>4</v>
      </c>
      <c r="C42" s="49" t="s">
        <v>5</v>
      </c>
      <c r="D42" s="49" t="s">
        <v>118</v>
      </c>
      <c r="E42" s="49" t="s">
        <v>29</v>
      </c>
      <c r="F42" s="50">
        <v>611.219970703125</v>
      </c>
      <c r="G42" s="52">
        <v>4662.7001953125</v>
      </c>
    </row>
    <row r="43" spans="1:7">
      <c r="A43" s="49" t="s">
        <v>25</v>
      </c>
      <c r="B43" s="49" t="s">
        <v>91</v>
      </c>
      <c r="C43" s="49" t="s">
        <v>5</v>
      </c>
      <c r="D43" s="49" t="s">
        <v>95</v>
      </c>
      <c r="E43" s="49" t="s">
        <v>66</v>
      </c>
      <c r="F43" s="50">
        <v>142.02000427246094</v>
      </c>
      <c r="G43" s="52">
        <v>562.20001220703125</v>
      </c>
    </row>
    <row r="44" spans="1:7">
      <c r="A44" s="49" t="s">
        <v>25</v>
      </c>
      <c r="B44" s="49" t="s">
        <v>91</v>
      </c>
      <c r="C44" s="49" t="s">
        <v>5</v>
      </c>
      <c r="D44" s="49" t="s">
        <v>95</v>
      </c>
      <c r="E44" s="49" t="s">
        <v>46</v>
      </c>
      <c r="F44" s="50">
        <v>705.34002685546875</v>
      </c>
      <c r="G44" s="52">
        <v>1840</v>
      </c>
    </row>
    <row r="45" spans="1:7">
      <c r="A45" s="49" t="s">
        <v>25</v>
      </c>
      <c r="B45" s="49" t="s">
        <v>3</v>
      </c>
      <c r="C45" s="49" t="s">
        <v>5</v>
      </c>
      <c r="D45" s="49" t="s">
        <v>120</v>
      </c>
      <c r="E45" s="49" t="s">
        <v>29</v>
      </c>
      <c r="F45" s="50">
        <v>26.069999694824219</v>
      </c>
      <c r="G45" s="52">
        <v>1258.9000244140625</v>
      </c>
    </row>
    <row r="46" spans="1:7">
      <c r="A46" s="49" t="s">
        <v>25</v>
      </c>
      <c r="B46" s="49" t="s">
        <v>91</v>
      </c>
      <c r="C46" s="49" t="s">
        <v>5</v>
      </c>
      <c r="D46" s="49" t="s">
        <v>119</v>
      </c>
      <c r="E46" s="49" t="s">
        <v>29</v>
      </c>
      <c r="F46" s="50">
        <v>671.32000732421875</v>
      </c>
      <c r="G46" s="52">
        <v>1403.5999755859375</v>
      </c>
    </row>
    <row r="47" spans="1:7">
      <c r="A47" s="49" t="s">
        <v>25</v>
      </c>
      <c r="B47" s="49" t="s">
        <v>4</v>
      </c>
      <c r="C47" s="49" t="s">
        <v>5</v>
      </c>
      <c r="D47" s="49" t="s">
        <v>118</v>
      </c>
      <c r="E47" s="49" t="s">
        <v>29</v>
      </c>
      <c r="F47" s="50">
        <v>17012.609619140625</v>
      </c>
      <c r="G47" s="52">
        <v>105839</v>
      </c>
    </row>
    <row r="48" spans="1:7">
      <c r="A48" s="49" t="s">
        <v>25</v>
      </c>
      <c r="B48" s="49" t="s">
        <v>26</v>
      </c>
      <c r="C48" s="49" t="s">
        <v>5</v>
      </c>
      <c r="D48" s="49" t="s">
        <v>95</v>
      </c>
      <c r="E48" s="49" t="s">
        <v>29</v>
      </c>
      <c r="F48" s="50">
        <v>5884.97021484375</v>
      </c>
      <c r="G48" s="52">
        <v>30587.900390625</v>
      </c>
    </row>
    <row r="49" spans="1:7">
      <c r="A49" s="49" t="s">
        <v>25</v>
      </c>
      <c r="B49" s="49" t="s">
        <v>26</v>
      </c>
      <c r="C49" s="49" t="s">
        <v>5</v>
      </c>
      <c r="D49" s="49" t="s">
        <v>119</v>
      </c>
      <c r="E49" s="49" t="s">
        <v>29</v>
      </c>
      <c r="F49" s="50">
        <v>1881.969970703125</v>
      </c>
      <c r="G49" s="52">
        <v>9168.6396484375</v>
      </c>
    </row>
    <row r="50" spans="1:7">
      <c r="A50" s="49" t="s">
        <v>25</v>
      </c>
      <c r="B50" s="49" t="s">
        <v>4</v>
      </c>
      <c r="C50" s="49" t="s">
        <v>5</v>
      </c>
      <c r="D50" s="49" t="s">
        <v>118</v>
      </c>
      <c r="E50" s="49" t="s">
        <v>29</v>
      </c>
      <c r="F50" s="50">
        <v>1095.1099853515625</v>
      </c>
      <c r="G50" s="52">
        <v>5425.7998046875</v>
      </c>
    </row>
    <row r="51" spans="1:7">
      <c r="A51" s="49" t="s">
        <v>25</v>
      </c>
      <c r="B51" s="49" t="s">
        <v>6</v>
      </c>
      <c r="C51" s="49" t="s">
        <v>5</v>
      </c>
      <c r="D51" s="49" t="s">
        <v>119</v>
      </c>
      <c r="E51" s="49" t="s">
        <v>29</v>
      </c>
      <c r="F51" s="50">
        <v>1342.6500244140625</v>
      </c>
      <c r="G51" s="52">
        <v>2806</v>
      </c>
    </row>
    <row r="52" spans="1:7">
      <c r="A52" s="49" t="s">
        <v>25</v>
      </c>
      <c r="B52" s="49" t="s">
        <v>26</v>
      </c>
      <c r="C52" s="49" t="s">
        <v>5</v>
      </c>
      <c r="D52" s="49" t="s">
        <v>95</v>
      </c>
      <c r="E52" s="49" t="s">
        <v>29</v>
      </c>
      <c r="F52" s="50">
        <v>75.489997863769531</v>
      </c>
      <c r="G52" s="52">
        <v>716.53997802734375</v>
      </c>
    </row>
    <row r="53" spans="1:7">
      <c r="A53" s="49" t="s">
        <v>25</v>
      </c>
      <c r="B53" s="49" t="s">
        <v>26</v>
      </c>
      <c r="C53" s="49" t="s">
        <v>5</v>
      </c>
      <c r="D53" s="49" t="s">
        <v>122</v>
      </c>
      <c r="E53" s="49" t="s">
        <v>29</v>
      </c>
      <c r="F53" s="50">
        <v>492.26998901367187</v>
      </c>
      <c r="G53" s="52">
        <v>3494.050048828125</v>
      </c>
    </row>
    <row r="54" spans="1:7">
      <c r="A54" s="49" t="s">
        <v>25</v>
      </c>
      <c r="B54" s="49" t="s">
        <v>4</v>
      </c>
      <c r="C54" s="49" t="s">
        <v>5</v>
      </c>
      <c r="D54" s="49" t="s">
        <v>118</v>
      </c>
      <c r="E54" s="49" t="s">
        <v>29</v>
      </c>
      <c r="F54" s="50">
        <v>5838.0601806640625</v>
      </c>
      <c r="G54" s="52">
        <v>63407</v>
      </c>
    </row>
    <row r="55" spans="1:7">
      <c r="A55" s="49" t="s">
        <v>25</v>
      </c>
      <c r="B55" s="49" t="s">
        <v>26</v>
      </c>
      <c r="C55" s="49" t="s">
        <v>5</v>
      </c>
      <c r="D55" s="49" t="s">
        <v>119</v>
      </c>
      <c r="E55" s="49" t="s">
        <v>29</v>
      </c>
      <c r="F55" s="50">
        <v>124.20000076293945</v>
      </c>
      <c r="G55" s="52">
        <v>1103.3900146484375</v>
      </c>
    </row>
    <row r="56" spans="1:7">
      <c r="A56" s="31" t="s">
        <v>25</v>
      </c>
      <c r="B56" s="32"/>
      <c r="C56" s="32"/>
      <c r="D56" s="32"/>
      <c r="E56" s="32"/>
      <c r="F56" s="32">
        <f>SUM(F12:F55)</f>
        <v>119856.47952461243</v>
      </c>
      <c r="G56" s="33">
        <f>SUM(G12:G55)</f>
        <v>699043.76387023926</v>
      </c>
    </row>
    <row r="57" spans="1:7">
      <c r="A57" s="49" t="s">
        <v>176</v>
      </c>
      <c r="B57" s="49" t="s">
        <v>4</v>
      </c>
      <c r="C57" s="49" t="s">
        <v>5</v>
      </c>
      <c r="D57" s="49" t="s">
        <v>118</v>
      </c>
      <c r="E57" s="49" t="s">
        <v>66</v>
      </c>
      <c r="F57" s="50">
        <v>3487.719970703125</v>
      </c>
      <c r="G57" s="52">
        <v>25559.66015625</v>
      </c>
    </row>
    <row r="58" spans="1:7">
      <c r="A58" s="49" t="s">
        <v>176</v>
      </c>
      <c r="B58" s="49" t="s">
        <v>4</v>
      </c>
      <c r="C58" s="49" t="s">
        <v>5</v>
      </c>
      <c r="D58" s="49" t="s">
        <v>118</v>
      </c>
      <c r="E58" s="49" t="s">
        <v>29</v>
      </c>
      <c r="F58" s="50">
        <v>4139.9400634765625</v>
      </c>
      <c r="G58" s="52">
        <v>13118.290161132813</v>
      </c>
    </row>
    <row r="59" spans="1:7">
      <c r="A59" s="49" t="s">
        <v>176</v>
      </c>
      <c r="B59" s="49" t="s">
        <v>4</v>
      </c>
      <c r="C59" s="49" t="s">
        <v>5</v>
      </c>
      <c r="D59" s="49" t="s">
        <v>118</v>
      </c>
      <c r="E59" s="49" t="s">
        <v>46</v>
      </c>
      <c r="F59" s="50">
        <v>2353.64990234375</v>
      </c>
      <c r="G59" s="52">
        <v>29896.189453125</v>
      </c>
    </row>
    <row r="60" spans="1:7">
      <c r="A60" s="49" t="s">
        <v>176</v>
      </c>
      <c r="B60" s="49" t="s">
        <v>3</v>
      </c>
      <c r="C60" s="49" t="s">
        <v>5</v>
      </c>
      <c r="D60" s="49" t="s">
        <v>95</v>
      </c>
      <c r="E60" s="49" t="s">
        <v>29</v>
      </c>
      <c r="F60" s="50">
        <v>164.60000610351562</v>
      </c>
      <c r="G60" s="52">
        <v>1944</v>
      </c>
    </row>
    <row r="61" spans="1:7">
      <c r="A61" s="49" t="s">
        <v>176</v>
      </c>
      <c r="B61" s="49" t="s">
        <v>91</v>
      </c>
      <c r="C61" s="49" t="s">
        <v>5</v>
      </c>
      <c r="D61" s="49" t="s">
        <v>118</v>
      </c>
      <c r="E61" s="49" t="s">
        <v>29</v>
      </c>
      <c r="F61" s="50">
        <v>806.1199951171875</v>
      </c>
      <c r="G61" s="52">
        <v>4778.58984375</v>
      </c>
    </row>
    <row r="62" spans="1:7">
      <c r="A62" s="49" t="s">
        <v>176</v>
      </c>
      <c r="B62" s="49" t="s">
        <v>4</v>
      </c>
      <c r="C62" s="49" t="s">
        <v>5</v>
      </c>
      <c r="D62" s="49" t="s">
        <v>118</v>
      </c>
      <c r="E62" s="49" t="s">
        <v>29</v>
      </c>
      <c r="F62" s="50">
        <v>17758.3701171875</v>
      </c>
      <c r="G62" s="52">
        <v>98355.62890625</v>
      </c>
    </row>
    <row r="63" spans="1:7">
      <c r="A63" s="49" t="s">
        <v>176</v>
      </c>
      <c r="B63" s="49" t="s">
        <v>4</v>
      </c>
      <c r="C63" s="49" t="s">
        <v>5</v>
      </c>
      <c r="D63" s="49" t="s">
        <v>118</v>
      </c>
      <c r="E63" s="49" t="s">
        <v>66</v>
      </c>
      <c r="F63" s="50">
        <v>7669.9599609375</v>
      </c>
      <c r="G63" s="52">
        <v>10488</v>
      </c>
    </row>
    <row r="64" spans="1:7">
      <c r="A64" s="49" t="s">
        <v>176</v>
      </c>
      <c r="B64" s="49" t="s">
        <v>6</v>
      </c>
      <c r="C64" s="49" t="s">
        <v>5</v>
      </c>
      <c r="D64" s="49" t="s">
        <v>119</v>
      </c>
      <c r="E64" s="49" t="s">
        <v>29</v>
      </c>
      <c r="F64" s="50">
        <v>6871.22998046875</v>
      </c>
      <c r="G64" s="52">
        <v>21081</v>
      </c>
    </row>
    <row r="65" spans="1:7">
      <c r="A65" s="49" t="s">
        <v>176</v>
      </c>
      <c r="B65" s="49" t="s">
        <v>4</v>
      </c>
      <c r="C65" s="49" t="s">
        <v>5</v>
      </c>
      <c r="D65" s="49" t="s">
        <v>118</v>
      </c>
      <c r="E65" s="49" t="s">
        <v>29</v>
      </c>
      <c r="F65" s="50">
        <v>12606.819702148438</v>
      </c>
      <c r="G65" s="52">
        <v>99673.65625</v>
      </c>
    </row>
    <row r="66" spans="1:7">
      <c r="A66" s="49" t="s">
        <v>176</v>
      </c>
      <c r="B66" s="49" t="s">
        <v>4</v>
      </c>
      <c r="C66" s="49" t="s">
        <v>5</v>
      </c>
      <c r="D66" s="49" t="s">
        <v>118</v>
      </c>
      <c r="E66" s="49" t="s">
        <v>29</v>
      </c>
      <c r="F66" s="50">
        <v>2641.199951171875</v>
      </c>
      <c r="G66" s="52">
        <v>11586.099609375</v>
      </c>
    </row>
    <row r="67" spans="1:7">
      <c r="A67" s="49" t="s">
        <v>176</v>
      </c>
      <c r="B67" s="49" t="s">
        <v>6</v>
      </c>
      <c r="C67" s="49" t="s">
        <v>5</v>
      </c>
      <c r="D67" s="49" t="s">
        <v>119</v>
      </c>
      <c r="E67" s="49" t="s">
        <v>29</v>
      </c>
      <c r="F67" s="50">
        <v>1680.1199951171875</v>
      </c>
      <c r="G67" s="52">
        <v>3821.5400390625</v>
      </c>
    </row>
    <row r="68" spans="1:7">
      <c r="A68" s="49" t="s">
        <v>176</v>
      </c>
      <c r="B68" s="49" t="s">
        <v>91</v>
      </c>
      <c r="C68" s="49" t="s">
        <v>5</v>
      </c>
      <c r="D68" s="49" t="s">
        <v>119</v>
      </c>
      <c r="E68" s="49" t="s">
        <v>29</v>
      </c>
      <c r="F68" s="50">
        <v>1342.6500244140625</v>
      </c>
      <c r="G68" s="52">
        <v>2807</v>
      </c>
    </row>
    <row r="69" spans="1:7">
      <c r="A69" s="49" t="s">
        <v>176</v>
      </c>
      <c r="B69" s="49" t="s">
        <v>26</v>
      </c>
      <c r="C69" s="49" t="s">
        <v>5</v>
      </c>
      <c r="D69" s="49" t="s">
        <v>95</v>
      </c>
      <c r="E69" s="49" t="s">
        <v>29</v>
      </c>
      <c r="F69" s="50">
        <v>97.330001831054687</v>
      </c>
      <c r="G69" s="52">
        <v>1027.449951171875</v>
      </c>
    </row>
    <row r="70" spans="1:7">
      <c r="A70" s="49" t="s">
        <v>176</v>
      </c>
      <c r="B70" s="49" t="s">
        <v>26</v>
      </c>
      <c r="C70" s="49" t="s">
        <v>5</v>
      </c>
      <c r="D70" s="49" t="s">
        <v>122</v>
      </c>
      <c r="E70" s="49" t="s">
        <v>29</v>
      </c>
      <c r="F70" s="50">
        <v>624.67999267578125</v>
      </c>
      <c r="G70" s="52">
        <v>4432.3798828125</v>
      </c>
    </row>
    <row r="71" spans="1:7">
      <c r="A71" s="49" t="s">
        <v>176</v>
      </c>
      <c r="B71" s="49" t="s">
        <v>4</v>
      </c>
      <c r="C71" s="49" t="s">
        <v>5</v>
      </c>
      <c r="D71" s="49" t="s">
        <v>122</v>
      </c>
      <c r="E71" s="49" t="s">
        <v>29</v>
      </c>
      <c r="F71" s="50">
        <v>900.90997314453125</v>
      </c>
      <c r="G71" s="52">
        <v>5342.72021484375</v>
      </c>
    </row>
    <row r="72" spans="1:7">
      <c r="A72" s="49" t="s">
        <v>176</v>
      </c>
      <c r="B72" s="49" t="s">
        <v>3</v>
      </c>
      <c r="C72" s="49" t="s">
        <v>5</v>
      </c>
      <c r="D72" s="49" t="s">
        <v>95</v>
      </c>
      <c r="E72" s="49" t="s">
        <v>29</v>
      </c>
      <c r="F72" s="50">
        <v>662.71000671386719</v>
      </c>
      <c r="G72" s="52">
        <v>4766.1199951171875</v>
      </c>
    </row>
    <row r="73" spans="1:7">
      <c r="A73" s="49" t="s">
        <v>176</v>
      </c>
      <c r="B73" s="49" t="s">
        <v>6</v>
      </c>
      <c r="C73" s="49" t="s">
        <v>5</v>
      </c>
      <c r="D73" s="49" t="s">
        <v>119</v>
      </c>
      <c r="E73" s="49" t="s">
        <v>29</v>
      </c>
      <c r="F73" s="50">
        <v>81.650001525878906</v>
      </c>
      <c r="G73" s="52">
        <v>200</v>
      </c>
    </row>
    <row r="74" spans="1:7">
      <c r="A74" s="49" t="s">
        <v>176</v>
      </c>
      <c r="B74" s="49" t="s">
        <v>4</v>
      </c>
      <c r="C74" s="49" t="s">
        <v>5</v>
      </c>
      <c r="D74" s="49" t="s">
        <v>95</v>
      </c>
      <c r="E74" s="49" t="s">
        <v>29</v>
      </c>
      <c r="F74" s="50">
        <v>163.28999328613281</v>
      </c>
      <c r="G74" s="52">
        <v>2055.330078125</v>
      </c>
    </row>
    <row r="75" spans="1:7">
      <c r="A75" s="49" t="s">
        <v>176</v>
      </c>
      <c r="B75" s="49" t="s">
        <v>26</v>
      </c>
      <c r="C75" s="49" t="s">
        <v>5</v>
      </c>
      <c r="D75" s="49" t="s">
        <v>119</v>
      </c>
      <c r="E75" s="49" t="s">
        <v>29</v>
      </c>
      <c r="F75" s="50">
        <v>2438.080078125</v>
      </c>
      <c r="G75" s="52">
        <v>13545.75</v>
      </c>
    </row>
    <row r="76" spans="1:7">
      <c r="A76" s="49" t="s">
        <v>176</v>
      </c>
      <c r="B76" s="49" t="s">
        <v>3</v>
      </c>
      <c r="C76" s="49" t="s">
        <v>5</v>
      </c>
      <c r="D76" s="49" t="s">
        <v>95</v>
      </c>
      <c r="E76" s="49" t="s">
        <v>66</v>
      </c>
      <c r="F76" s="50">
        <v>899.71002197265625</v>
      </c>
      <c r="G76" s="52">
        <v>2443.330078125</v>
      </c>
    </row>
    <row r="77" spans="1:7">
      <c r="A77" s="49" t="s">
        <v>176</v>
      </c>
      <c r="B77" s="49" t="s">
        <v>4</v>
      </c>
      <c r="C77" s="49" t="s">
        <v>5</v>
      </c>
      <c r="D77" s="49" t="s">
        <v>122</v>
      </c>
      <c r="E77" s="49" t="s">
        <v>66</v>
      </c>
      <c r="F77" s="50">
        <v>423.3900146484375</v>
      </c>
      <c r="G77" s="52">
        <v>1662.050048828125</v>
      </c>
    </row>
    <row r="78" spans="1:7">
      <c r="A78" s="49" t="s">
        <v>176</v>
      </c>
      <c r="B78" s="49" t="s">
        <v>4</v>
      </c>
      <c r="C78" s="49" t="s">
        <v>5</v>
      </c>
      <c r="D78" s="49" t="s">
        <v>95</v>
      </c>
      <c r="E78" s="49" t="s">
        <v>66</v>
      </c>
      <c r="F78" s="50">
        <v>4613.35009765625</v>
      </c>
      <c r="G78" s="52">
        <v>10408</v>
      </c>
    </row>
    <row r="79" spans="1:7">
      <c r="A79" s="49" t="s">
        <v>176</v>
      </c>
      <c r="B79" s="49" t="s">
        <v>4</v>
      </c>
      <c r="C79" s="49" t="s">
        <v>5</v>
      </c>
      <c r="D79" s="49" t="s">
        <v>118</v>
      </c>
      <c r="E79" s="49" t="s">
        <v>66</v>
      </c>
      <c r="F79" s="50">
        <v>5588.509765625</v>
      </c>
      <c r="G79" s="52">
        <v>30612.060546875</v>
      </c>
    </row>
    <row r="80" spans="1:7">
      <c r="A80" s="49" t="s">
        <v>176</v>
      </c>
      <c r="B80" s="49" t="s">
        <v>4</v>
      </c>
      <c r="C80" s="49" t="s">
        <v>5</v>
      </c>
      <c r="D80" s="49" t="s">
        <v>118</v>
      </c>
      <c r="E80" s="49" t="s">
        <v>29</v>
      </c>
      <c r="F80" s="50">
        <v>431.3699951171875</v>
      </c>
      <c r="G80" s="52">
        <v>3847.75</v>
      </c>
    </row>
    <row r="81" spans="1:7">
      <c r="A81" s="49" t="s">
        <v>176</v>
      </c>
      <c r="B81" s="49" t="s">
        <v>4</v>
      </c>
      <c r="C81" s="49" t="s">
        <v>5</v>
      </c>
      <c r="D81" s="49" t="s">
        <v>118</v>
      </c>
      <c r="E81" s="49" t="s">
        <v>66</v>
      </c>
      <c r="F81" s="50">
        <v>2415.14990234375</v>
      </c>
      <c r="G81" s="52">
        <v>8939.400390625</v>
      </c>
    </row>
    <row r="82" spans="1:7">
      <c r="A82" s="49" t="s">
        <v>176</v>
      </c>
      <c r="B82" s="49" t="s">
        <v>26</v>
      </c>
      <c r="C82" s="49" t="s">
        <v>5</v>
      </c>
      <c r="D82" s="49" t="s">
        <v>119</v>
      </c>
      <c r="E82" s="49" t="s">
        <v>29</v>
      </c>
      <c r="F82" s="50">
        <v>530.71002197265625</v>
      </c>
      <c r="G82" s="52">
        <v>2497.199951171875</v>
      </c>
    </row>
    <row r="83" spans="1:7">
      <c r="A83" s="49" t="s">
        <v>176</v>
      </c>
      <c r="B83" s="49" t="s">
        <v>26</v>
      </c>
      <c r="C83" s="49" t="s">
        <v>5</v>
      </c>
      <c r="D83" s="49" t="s">
        <v>120</v>
      </c>
      <c r="E83" s="49" t="s">
        <v>29</v>
      </c>
      <c r="F83" s="50">
        <v>29.030000686645508</v>
      </c>
      <c r="G83" s="52">
        <v>338.82000732421875</v>
      </c>
    </row>
    <row r="84" spans="1:7">
      <c r="A84" s="49" t="s">
        <v>176</v>
      </c>
      <c r="B84" s="49" t="s">
        <v>4</v>
      </c>
      <c r="C84" s="49" t="s">
        <v>5</v>
      </c>
      <c r="D84" s="49" t="s">
        <v>118</v>
      </c>
      <c r="E84" s="49" t="s">
        <v>29</v>
      </c>
      <c r="F84" s="50">
        <v>21991.009765625</v>
      </c>
      <c r="G84" s="52">
        <v>75111.8984375</v>
      </c>
    </row>
    <row r="85" spans="1:7">
      <c r="A85" s="49" t="s">
        <v>176</v>
      </c>
      <c r="B85" s="49" t="s">
        <v>4</v>
      </c>
      <c r="C85" s="49" t="s">
        <v>5</v>
      </c>
      <c r="D85" s="49" t="s">
        <v>118</v>
      </c>
      <c r="E85" s="49" t="s">
        <v>66</v>
      </c>
      <c r="F85" s="50">
        <v>17293.970703125</v>
      </c>
      <c r="G85" s="52">
        <v>148421.59375</v>
      </c>
    </row>
    <row r="86" spans="1:7">
      <c r="A86" s="49" t="s">
        <v>176</v>
      </c>
      <c r="B86" s="49" t="s">
        <v>91</v>
      </c>
      <c r="C86" s="49" t="s">
        <v>5</v>
      </c>
      <c r="D86" s="49" t="s">
        <v>119</v>
      </c>
      <c r="E86" s="49" t="s">
        <v>29</v>
      </c>
      <c r="F86" s="50">
        <v>4.9000000953674316</v>
      </c>
      <c r="G86" s="52">
        <v>4.8899998664855957</v>
      </c>
    </row>
    <row r="87" spans="1:7">
      <c r="A87" s="49" t="s">
        <v>176</v>
      </c>
      <c r="B87" s="49" t="s">
        <v>4</v>
      </c>
      <c r="C87" s="49" t="s">
        <v>5</v>
      </c>
      <c r="D87" s="49" t="s">
        <v>118</v>
      </c>
      <c r="E87" s="49" t="s">
        <v>29</v>
      </c>
      <c r="F87" s="50">
        <v>248.66999816894531</v>
      </c>
      <c r="G87" s="52">
        <v>7243.7001953125</v>
      </c>
    </row>
    <row r="88" spans="1:7">
      <c r="A88" s="49" t="s">
        <v>176</v>
      </c>
      <c r="B88" s="49" t="s">
        <v>4</v>
      </c>
      <c r="C88" s="49" t="s">
        <v>5</v>
      </c>
      <c r="D88" s="49" t="s">
        <v>118</v>
      </c>
      <c r="E88" s="49" t="s">
        <v>52</v>
      </c>
      <c r="F88" s="50">
        <v>1610.6800537109375</v>
      </c>
      <c r="G88" s="52">
        <v>25702.80078125</v>
      </c>
    </row>
    <row r="89" spans="1:7">
      <c r="A89" s="49" t="s">
        <v>176</v>
      </c>
      <c r="B89" s="49" t="s">
        <v>91</v>
      </c>
      <c r="C89" s="49" t="s">
        <v>5</v>
      </c>
      <c r="D89" s="49" t="s">
        <v>95</v>
      </c>
      <c r="E89" s="49" t="s">
        <v>29</v>
      </c>
      <c r="F89" s="50">
        <v>25839.599609375</v>
      </c>
      <c r="G89" s="52">
        <v>43864.5703125</v>
      </c>
    </row>
    <row r="90" spans="1:7">
      <c r="A90" s="49" t="s">
        <v>176</v>
      </c>
      <c r="B90" s="49" t="s">
        <v>91</v>
      </c>
      <c r="C90" s="49" t="s">
        <v>5</v>
      </c>
      <c r="D90" s="49" t="s">
        <v>119</v>
      </c>
      <c r="E90" s="49" t="s">
        <v>29</v>
      </c>
      <c r="F90" s="50">
        <v>4291.6701049804687</v>
      </c>
      <c r="G90" s="52">
        <v>22338.300537109375</v>
      </c>
    </row>
    <row r="91" spans="1:7">
      <c r="A91" s="49" t="s">
        <v>176</v>
      </c>
      <c r="B91" s="49" t="s">
        <v>91</v>
      </c>
      <c r="C91" s="49" t="s">
        <v>5</v>
      </c>
      <c r="D91" s="49" t="s">
        <v>95</v>
      </c>
      <c r="E91" s="49" t="s">
        <v>66</v>
      </c>
      <c r="F91" s="50">
        <v>86.180000305175781</v>
      </c>
      <c r="G91" s="52">
        <v>2537.89990234375</v>
      </c>
    </row>
    <row r="92" spans="1:7">
      <c r="A92" s="49" t="s">
        <v>176</v>
      </c>
      <c r="B92" s="49" t="s">
        <v>4</v>
      </c>
      <c r="C92" s="49" t="s">
        <v>5</v>
      </c>
      <c r="D92" s="49" t="s">
        <v>95</v>
      </c>
      <c r="E92" s="49" t="s">
        <v>66</v>
      </c>
      <c r="F92" s="50">
        <v>5258.5498046875</v>
      </c>
      <c r="G92" s="52">
        <v>31065</v>
      </c>
    </row>
    <row r="93" spans="1:7">
      <c r="A93" s="49" t="s">
        <v>176</v>
      </c>
      <c r="B93" s="49" t="s">
        <v>4</v>
      </c>
      <c r="C93" s="49" t="s">
        <v>5</v>
      </c>
      <c r="D93" s="49" t="s">
        <v>118</v>
      </c>
      <c r="E93" s="49" t="s">
        <v>66</v>
      </c>
      <c r="F93" s="50">
        <v>33407.4794921875</v>
      </c>
      <c r="G93" s="52">
        <v>62266.5</v>
      </c>
    </row>
    <row r="94" spans="1:7">
      <c r="A94" s="49" t="s">
        <v>176</v>
      </c>
      <c r="B94" s="49" t="s">
        <v>91</v>
      </c>
      <c r="C94" s="49" t="s">
        <v>5</v>
      </c>
      <c r="D94" s="49" t="s">
        <v>119</v>
      </c>
      <c r="E94" s="49" t="s">
        <v>29</v>
      </c>
      <c r="F94" s="50">
        <v>2833.6199951171875</v>
      </c>
      <c r="G94" s="52">
        <v>8624.14013671875</v>
      </c>
    </row>
    <row r="95" spans="1:7">
      <c r="A95" s="49" t="s">
        <v>176</v>
      </c>
      <c r="B95" s="49" t="s">
        <v>91</v>
      </c>
      <c r="C95" s="49" t="s">
        <v>5</v>
      </c>
      <c r="D95" s="49" t="s">
        <v>95</v>
      </c>
      <c r="E95" s="49" t="s">
        <v>66</v>
      </c>
      <c r="F95" s="50">
        <v>1514.8500289916992</v>
      </c>
      <c r="G95" s="52">
        <v>8315.8999633789062</v>
      </c>
    </row>
    <row r="96" spans="1:7">
      <c r="A96" s="49" t="s">
        <v>176</v>
      </c>
      <c r="B96" s="49" t="s">
        <v>6</v>
      </c>
      <c r="C96" s="49" t="s">
        <v>5</v>
      </c>
      <c r="D96" s="49" t="s">
        <v>119</v>
      </c>
      <c r="E96" s="49" t="s">
        <v>29</v>
      </c>
      <c r="F96" s="50">
        <v>1358.5299835205078</v>
      </c>
      <c r="G96" s="52">
        <v>9309.25</v>
      </c>
    </row>
    <row r="97" spans="1:7">
      <c r="A97" s="49" t="s">
        <v>176</v>
      </c>
      <c r="B97" s="49" t="s">
        <v>3</v>
      </c>
      <c r="C97" s="49" t="s">
        <v>5</v>
      </c>
      <c r="D97" s="49" t="s">
        <v>120</v>
      </c>
      <c r="E97" s="49" t="s">
        <v>29</v>
      </c>
      <c r="F97" s="50">
        <v>79.369998931884766</v>
      </c>
      <c r="G97" s="52">
        <v>400.75</v>
      </c>
    </row>
    <row r="98" spans="1:7">
      <c r="A98" s="49" t="s">
        <v>176</v>
      </c>
      <c r="B98" s="49" t="s">
        <v>3</v>
      </c>
      <c r="C98" s="49" t="s">
        <v>5</v>
      </c>
      <c r="D98" s="49" t="s">
        <v>95</v>
      </c>
      <c r="E98" s="49" t="s">
        <v>66</v>
      </c>
      <c r="F98" s="50">
        <v>852.22000122070312</v>
      </c>
      <c r="G98" s="52">
        <v>4953.199951171875</v>
      </c>
    </row>
    <row r="99" spans="1:7">
      <c r="A99" s="49" t="s">
        <v>176</v>
      </c>
      <c r="B99" s="49" t="s">
        <v>4</v>
      </c>
      <c r="C99" s="49" t="s">
        <v>5</v>
      </c>
      <c r="D99" s="49" t="s">
        <v>118</v>
      </c>
      <c r="E99" s="49" t="s">
        <v>29</v>
      </c>
      <c r="F99" s="50">
        <v>350.17999267578125</v>
      </c>
      <c r="G99" s="52">
        <v>2126.820068359375</v>
      </c>
    </row>
    <row r="100" spans="1:7">
      <c r="A100" s="49" t="s">
        <v>176</v>
      </c>
      <c r="B100" s="49" t="s">
        <v>26</v>
      </c>
      <c r="C100" s="49" t="s">
        <v>5</v>
      </c>
      <c r="D100" s="49" t="s">
        <v>120</v>
      </c>
      <c r="E100" s="49" t="s">
        <v>29</v>
      </c>
      <c r="F100" s="50">
        <v>5018.1400871276855</v>
      </c>
      <c r="G100" s="52">
        <v>33134.590744018555</v>
      </c>
    </row>
    <row r="101" spans="1:7">
      <c r="A101" s="49" t="s">
        <v>176</v>
      </c>
      <c r="B101" s="49" t="s">
        <v>91</v>
      </c>
      <c r="C101" s="49" t="s">
        <v>5</v>
      </c>
      <c r="D101" s="49" t="s">
        <v>119</v>
      </c>
      <c r="E101" s="49" t="s">
        <v>29</v>
      </c>
      <c r="F101" s="50">
        <v>819.19997406005859</v>
      </c>
      <c r="G101" s="52">
        <v>7230.1898193359375</v>
      </c>
    </row>
    <row r="102" spans="1:7">
      <c r="A102" s="49" t="s">
        <v>176</v>
      </c>
      <c r="B102" s="49" t="s">
        <v>4</v>
      </c>
      <c r="C102" s="49" t="s">
        <v>5</v>
      </c>
      <c r="D102" s="49" t="s">
        <v>118</v>
      </c>
      <c r="E102" s="49" t="s">
        <v>29</v>
      </c>
      <c r="F102" s="50">
        <v>1621.1199951171875</v>
      </c>
      <c r="G102" s="52">
        <v>11250.26953125</v>
      </c>
    </row>
    <row r="103" spans="1:7">
      <c r="A103" s="49" t="s">
        <v>176</v>
      </c>
      <c r="B103" s="49" t="s">
        <v>4</v>
      </c>
      <c r="C103" s="49" t="s">
        <v>5</v>
      </c>
      <c r="D103" s="49" t="s">
        <v>118</v>
      </c>
      <c r="E103" s="49" t="s">
        <v>29</v>
      </c>
      <c r="F103" s="50">
        <v>707.15997314453125</v>
      </c>
      <c r="G103" s="52">
        <v>5488.759765625</v>
      </c>
    </row>
    <row r="104" spans="1:7">
      <c r="A104" s="49" t="s">
        <v>176</v>
      </c>
      <c r="B104" s="49" t="s">
        <v>91</v>
      </c>
      <c r="C104" s="49" t="s">
        <v>5</v>
      </c>
      <c r="D104" s="49" t="s">
        <v>95</v>
      </c>
      <c r="E104" s="49" t="s">
        <v>66</v>
      </c>
      <c r="F104" s="50">
        <v>576.17999267578125</v>
      </c>
      <c r="G104" s="52">
        <v>4216.60986328125</v>
      </c>
    </row>
    <row r="105" spans="1:7">
      <c r="A105" s="49" t="s">
        <v>176</v>
      </c>
      <c r="B105" s="49" t="s">
        <v>91</v>
      </c>
      <c r="C105" s="49" t="s">
        <v>5</v>
      </c>
      <c r="D105" s="49" t="s">
        <v>123</v>
      </c>
      <c r="E105" s="49" t="s">
        <v>66</v>
      </c>
      <c r="F105" s="50">
        <v>885.19000244140625</v>
      </c>
      <c r="G105" s="52">
        <v>3282.10009765625</v>
      </c>
    </row>
    <row r="106" spans="1:7">
      <c r="A106" s="49" t="s">
        <v>176</v>
      </c>
      <c r="B106" s="49" t="s">
        <v>6</v>
      </c>
      <c r="C106" s="49" t="s">
        <v>5</v>
      </c>
      <c r="D106" s="49" t="s">
        <v>119</v>
      </c>
      <c r="E106" s="49" t="s">
        <v>29</v>
      </c>
      <c r="F106" s="50">
        <v>295.75000762939453</v>
      </c>
      <c r="G106" s="52">
        <v>2124</v>
      </c>
    </row>
    <row r="107" spans="1:7">
      <c r="A107" s="49" t="s">
        <v>176</v>
      </c>
      <c r="B107" s="49" t="s">
        <v>4</v>
      </c>
      <c r="C107" s="49" t="s">
        <v>5</v>
      </c>
      <c r="D107" s="49" t="s">
        <v>118</v>
      </c>
      <c r="E107" s="49" t="s">
        <v>29</v>
      </c>
      <c r="F107" s="50">
        <v>957.53997802734375</v>
      </c>
      <c r="G107" s="52">
        <v>5776</v>
      </c>
    </row>
    <row r="108" spans="1:7">
      <c r="A108" s="49" t="s">
        <v>176</v>
      </c>
      <c r="B108" s="49" t="s">
        <v>4</v>
      </c>
      <c r="C108" s="49" t="s">
        <v>5</v>
      </c>
      <c r="D108" s="49" t="s">
        <v>118</v>
      </c>
      <c r="E108" s="49" t="s">
        <v>46</v>
      </c>
      <c r="F108" s="50">
        <v>2410.409912109375</v>
      </c>
      <c r="G108" s="52">
        <v>8217</v>
      </c>
    </row>
    <row r="109" spans="1:7">
      <c r="A109" s="49" t="s">
        <v>176</v>
      </c>
      <c r="B109" s="49" t="s">
        <v>26</v>
      </c>
      <c r="C109" s="49" t="s">
        <v>5</v>
      </c>
      <c r="D109" s="49" t="s">
        <v>95</v>
      </c>
      <c r="E109" s="49" t="s">
        <v>29</v>
      </c>
      <c r="F109" s="50">
        <v>16.329999923706055</v>
      </c>
      <c r="G109" s="52">
        <v>114.75</v>
      </c>
    </row>
    <row r="110" spans="1:7">
      <c r="A110" s="49" t="s">
        <v>176</v>
      </c>
      <c r="B110" s="49" t="s">
        <v>4</v>
      </c>
      <c r="C110" s="49" t="s">
        <v>5</v>
      </c>
      <c r="D110" s="49" t="s">
        <v>118</v>
      </c>
      <c r="E110" s="49" t="s">
        <v>29</v>
      </c>
      <c r="F110" s="50">
        <v>5397.7998046875</v>
      </c>
      <c r="G110" s="52">
        <v>17502.400390625</v>
      </c>
    </row>
    <row r="111" spans="1:7">
      <c r="A111" s="49" t="s">
        <v>176</v>
      </c>
      <c r="B111" s="49" t="s">
        <v>4</v>
      </c>
      <c r="C111" s="49" t="s">
        <v>5</v>
      </c>
      <c r="D111" s="49" t="s">
        <v>118</v>
      </c>
      <c r="E111" s="49" t="s">
        <v>29</v>
      </c>
      <c r="F111" s="50">
        <v>8533.8200607299805</v>
      </c>
      <c r="G111" s="52">
        <v>58100.2001953125</v>
      </c>
    </row>
    <row r="112" spans="1:7">
      <c r="A112" s="49" t="s">
        <v>176</v>
      </c>
      <c r="B112" s="49" t="s">
        <v>91</v>
      </c>
      <c r="C112" s="49" t="s">
        <v>5</v>
      </c>
      <c r="D112" s="49" t="s">
        <v>122</v>
      </c>
      <c r="E112" s="49" t="s">
        <v>29</v>
      </c>
      <c r="F112" s="50">
        <v>636.8499755859375</v>
      </c>
      <c r="G112" s="52">
        <v>3076</v>
      </c>
    </row>
    <row r="113" spans="1:7">
      <c r="A113" s="49" t="s">
        <v>176</v>
      </c>
      <c r="B113" s="49" t="s">
        <v>91</v>
      </c>
      <c r="C113" s="49" t="s">
        <v>5</v>
      </c>
      <c r="D113" s="49" t="s">
        <v>95</v>
      </c>
      <c r="E113" s="49" t="s">
        <v>29</v>
      </c>
      <c r="F113" s="50">
        <v>217.22999572753906</v>
      </c>
      <c r="G113" s="52">
        <v>1520.2099609375</v>
      </c>
    </row>
    <row r="114" spans="1:7">
      <c r="A114" s="49" t="s">
        <v>176</v>
      </c>
      <c r="B114" s="49" t="s">
        <v>91</v>
      </c>
      <c r="C114" s="49" t="s">
        <v>5</v>
      </c>
      <c r="D114" s="49" t="s">
        <v>119</v>
      </c>
      <c r="E114" s="49" t="s">
        <v>29</v>
      </c>
      <c r="F114" s="50">
        <v>2330.1298828125</v>
      </c>
      <c r="G114" s="52">
        <v>5563</v>
      </c>
    </row>
    <row r="115" spans="1:7">
      <c r="A115" s="49" t="s">
        <v>176</v>
      </c>
      <c r="B115" s="49" t="s">
        <v>4</v>
      </c>
      <c r="C115" s="49" t="s">
        <v>5</v>
      </c>
      <c r="D115" s="49" t="s">
        <v>119</v>
      </c>
      <c r="E115" s="49" t="s">
        <v>29</v>
      </c>
      <c r="F115" s="50">
        <v>40.819999694824219</v>
      </c>
      <c r="G115" s="52">
        <v>133.05000305175781</v>
      </c>
    </row>
    <row r="116" spans="1:7">
      <c r="A116" s="49" t="s">
        <v>176</v>
      </c>
      <c r="B116" s="49" t="s">
        <v>4</v>
      </c>
      <c r="C116" s="49" t="s">
        <v>5</v>
      </c>
      <c r="D116" s="49" t="s">
        <v>118</v>
      </c>
      <c r="E116" s="49" t="s">
        <v>46</v>
      </c>
      <c r="F116" s="50">
        <v>13459.3603515625</v>
      </c>
      <c r="G116" s="52">
        <v>45213.19140625</v>
      </c>
    </row>
    <row r="117" spans="1:7">
      <c r="A117" s="49" t="s">
        <v>176</v>
      </c>
      <c r="B117" s="49" t="s">
        <v>4</v>
      </c>
      <c r="C117" s="49" t="s">
        <v>5</v>
      </c>
      <c r="D117" s="49" t="s">
        <v>118</v>
      </c>
      <c r="E117" s="49" t="s">
        <v>66</v>
      </c>
      <c r="F117" s="50">
        <v>5379.9501953125</v>
      </c>
      <c r="G117" s="52">
        <v>20826.66015625</v>
      </c>
    </row>
    <row r="118" spans="1:7">
      <c r="A118" s="49" t="s">
        <v>176</v>
      </c>
      <c r="B118" s="49" t="s">
        <v>4</v>
      </c>
      <c r="C118" s="49" t="s">
        <v>5</v>
      </c>
      <c r="D118" s="49" t="s">
        <v>118</v>
      </c>
      <c r="E118" s="49" t="s">
        <v>29</v>
      </c>
      <c r="F118" s="50">
        <v>5152.85986328125</v>
      </c>
      <c r="G118" s="52">
        <v>23046.66015625</v>
      </c>
    </row>
    <row r="119" spans="1:7">
      <c r="A119" s="49" t="s">
        <v>176</v>
      </c>
      <c r="B119" s="49" t="s">
        <v>91</v>
      </c>
      <c r="C119" s="49" t="s">
        <v>5</v>
      </c>
      <c r="D119" s="49" t="s">
        <v>119</v>
      </c>
      <c r="E119" s="49" t="s">
        <v>29</v>
      </c>
      <c r="F119" s="50">
        <v>1088.6300048828125</v>
      </c>
      <c r="G119" s="52">
        <v>2401.81005859375</v>
      </c>
    </row>
    <row r="120" spans="1:7">
      <c r="A120" s="31" t="s">
        <v>176</v>
      </c>
      <c r="B120" s="32"/>
      <c r="C120" s="32"/>
      <c r="D120" s="32"/>
      <c r="E120" s="32"/>
      <c r="F120" s="32">
        <f>SUM(F57:F119)</f>
        <v>253988.19912576675</v>
      </c>
      <c r="G120" s="33">
        <f>SUM(G57:G119)</f>
        <v>1125732.6817479134</v>
      </c>
    </row>
    <row r="121" spans="1:7">
      <c r="A121" s="49" t="s">
        <v>197</v>
      </c>
      <c r="B121" s="49" t="s">
        <v>4</v>
      </c>
      <c r="C121" s="49" t="s">
        <v>5</v>
      </c>
      <c r="D121" s="49" t="s">
        <v>118</v>
      </c>
      <c r="E121" s="49" t="s">
        <v>29</v>
      </c>
      <c r="F121" s="50">
        <v>215.1300048828125</v>
      </c>
      <c r="G121" s="52">
        <v>2188.570068359375</v>
      </c>
    </row>
    <row r="122" spans="1:7">
      <c r="A122" s="49" t="s">
        <v>197</v>
      </c>
      <c r="B122" s="49" t="s">
        <v>26</v>
      </c>
      <c r="C122" s="49" t="s">
        <v>5</v>
      </c>
      <c r="D122" s="49" t="s">
        <v>122</v>
      </c>
      <c r="E122" s="49" t="s">
        <v>242</v>
      </c>
      <c r="F122" s="50">
        <v>50581.7109375</v>
      </c>
      <c r="G122" s="52">
        <v>56793.6015625</v>
      </c>
    </row>
    <row r="123" spans="1:7">
      <c r="A123" s="49" t="s">
        <v>197</v>
      </c>
      <c r="B123" s="49" t="s">
        <v>91</v>
      </c>
      <c r="C123" s="49" t="s">
        <v>5</v>
      </c>
      <c r="D123" s="49" t="s">
        <v>124</v>
      </c>
      <c r="E123" s="49" t="s">
        <v>29</v>
      </c>
      <c r="F123" s="50">
        <v>268.98001098632812</v>
      </c>
      <c r="G123" s="52">
        <v>3017.5</v>
      </c>
    </row>
    <row r="124" spans="1:7">
      <c r="A124" s="49" t="s">
        <v>197</v>
      </c>
      <c r="B124" s="49" t="s">
        <v>6</v>
      </c>
      <c r="C124" s="49" t="s">
        <v>5</v>
      </c>
      <c r="D124" s="49" t="s">
        <v>119</v>
      </c>
      <c r="E124" s="49" t="s">
        <v>29</v>
      </c>
      <c r="F124" s="50">
        <v>400.06999206542969</v>
      </c>
      <c r="G124" s="52">
        <v>968.27999877929687</v>
      </c>
    </row>
    <row r="125" spans="1:7">
      <c r="A125" s="49" t="s">
        <v>197</v>
      </c>
      <c r="B125" s="49" t="s">
        <v>4</v>
      </c>
      <c r="C125" s="49" t="s">
        <v>5</v>
      </c>
      <c r="D125" s="49" t="s">
        <v>122</v>
      </c>
      <c r="E125" s="49" t="s">
        <v>29</v>
      </c>
      <c r="F125" s="50">
        <v>469.01998901367187</v>
      </c>
      <c r="G125" s="52">
        <v>2590.5</v>
      </c>
    </row>
    <row r="126" spans="1:7">
      <c r="A126" s="49" t="s">
        <v>197</v>
      </c>
      <c r="B126" s="49" t="s">
        <v>4</v>
      </c>
      <c r="C126" s="49" t="s">
        <v>5</v>
      </c>
      <c r="D126" s="49" t="s">
        <v>118</v>
      </c>
      <c r="E126" s="49" t="s">
        <v>29</v>
      </c>
      <c r="F126" s="50">
        <v>870.90997314453125</v>
      </c>
      <c r="G126" s="52">
        <v>5596.81982421875</v>
      </c>
    </row>
    <row r="127" spans="1:7">
      <c r="A127" s="49" t="s">
        <v>197</v>
      </c>
      <c r="B127" s="49" t="s">
        <v>4</v>
      </c>
      <c r="C127" s="49" t="s">
        <v>5</v>
      </c>
      <c r="D127" s="49" t="s">
        <v>118</v>
      </c>
      <c r="E127" s="49" t="s">
        <v>66</v>
      </c>
      <c r="F127" s="50">
        <v>9828.539794921875</v>
      </c>
      <c r="G127" s="52">
        <v>82756.80078125</v>
      </c>
    </row>
    <row r="128" spans="1:7">
      <c r="A128" s="49" t="s">
        <v>197</v>
      </c>
      <c r="B128" s="49" t="s">
        <v>26</v>
      </c>
      <c r="C128" s="49" t="s">
        <v>5</v>
      </c>
      <c r="D128" s="49" t="s">
        <v>120</v>
      </c>
      <c r="E128" s="49" t="s">
        <v>29</v>
      </c>
      <c r="F128" s="50">
        <v>66.219999313354492</v>
      </c>
      <c r="G128" s="52">
        <v>777.32000732421875</v>
      </c>
    </row>
    <row r="129" spans="1:7">
      <c r="A129" s="49" t="s">
        <v>197</v>
      </c>
      <c r="B129" s="49" t="s">
        <v>26</v>
      </c>
      <c r="C129" s="49" t="s">
        <v>5</v>
      </c>
      <c r="D129" s="49" t="s">
        <v>95</v>
      </c>
      <c r="E129" s="49" t="s">
        <v>29</v>
      </c>
      <c r="F129" s="50">
        <v>139.71000671386719</v>
      </c>
      <c r="G129" s="52">
        <v>653.84002685546875</v>
      </c>
    </row>
    <row r="130" spans="1:7">
      <c r="A130" s="49" t="s">
        <v>197</v>
      </c>
      <c r="B130" s="49" t="s">
        <v>91</v>
      </c>
      <c r="C130" s="49" t="s">
        <v>5</v>
      </c>
      <c r="D130" s="49" t="s">
        <v>119</v>
      </c>
      <c r="E130" s="49" t="s">
        <v>29</v>
      </c>
      <c r="F130" s="50">
        <v>13233.3203125</v>
      </c>
      <c r="G130" s="52">
        <v>66300.1484375</v>
      </c>
    </row>
    <row r="131" spans="1:7">
      <c r="A131" s="49" t="s">
        <v>197</v>
      </c>
      <c r="B131" s="49" t="s">
        <v>91</v>
      </c>
      <c r="C131" s="49" t="s">
        <v>5</v>
      </c>
      <c r="D131" s="49" t="s">
        <v>119</v>
      </c>
      <c r="E131" s="49" t="s">
        <v>29</v>
      </c>
      <c r="F131" s="50">
        <v>616.8900146484375</v>
      </c>
      <c r="G131" s="52">
        <v>1826.4599609375</v>
      </c>
    </row>
    <row r="132" spans="1:7">
      <c r="A132" s="49" t="s">
        <v>197</v>
      </c>
      <c r="B132" s="49" t="s">
        <v>4</v>
      </c>
      <c r="C132" s="49" t="s">
        <v>5</v>
      </c>
      <c r="D132" s="49" t="s">
        <v>118</v>
      </c>
      <c r="E132" s="49" t="s">
        <v>61</v>
      </c>
      <c r="F132" s="50">
        <v>1120.8399658203125</v>
      </c>
      <c r="G132" s="52">
        <v>501.29998779296875</v>
      </c>
    </row>
    <row r="133" spans="1:7">
      <c r="A133" s="49" t="s">
        <v>197</v>
      </c>
      <c r="B133" s="49" t="s">
        <v>4</v>
      </c>
      <c r="C133" s="49" t="s">
        <v>5</v>
      </c>
      <c r="D133" s="49" t="s">
        <v>118</v>
      </c>
      <c r="E133" s="49" t="s">
        <v>305</v>
      </c>
      <c r="F133" s="50">
        <v>10.340000152587891</v>
      </c>
      <c r="G133" s="52">
        <v>6</v>
      </c>
    </row>
    <row r="134" spans="1:7">
      <c r="A134" s="49" t="s">
        <v>197</v>
      </c>
      <c r="B134" s="49" t="s">
        <v>91</v>
      </c>
      <c r="C134" s="49" t="s">
        <v>5</v>
      </c>
      <c r="D134" s="49" t="s">
        <v>119</v>
      </c>
      <c r="E134" s="49" t="s">
        <v>29</v>
      </c>
      <c r="F134" s="50">
        <v>88.489997863769531</v>
      </c>
      <c r="G134" s="52">
        <v>82.010002136230469</v>
      </c>
    </row>
    <row r="135" spans="1:7">
      <c r="A135" s="49" t="s">
        <v>197</v>
      </c>
      <c r="B135" s="49" t="s">
        <v>4</v>
      </c>
      <c r="C135" s="49" t="s">
        <v>5</v>
      </c>
      <c r="D135" s="49" t="s">
        <v>118</v>
      </c>
      <c r="E135" s="49" t="s">
        <v>242</v>
      </c>
      <c r="F135" s="50">
        <v>47197.46875</v>
      </c>
      <c r="G135" s="52">
        <v>57563.8515625</v>
      </c>
    </row>
    <row r="136" spans="1:7">
      <c r="A136" s="49" t="s">
        <v>197</v>
      </c>
      <c r="B136" s="49" t="s">
        <v>26</v>
      </c>
      <c r="C136" s="49" t="s">
        <v>5</v>
      </c>
      <c r="D136" s="49" t="s">
        <v>95</v>
      </c>
      <c r="E136" s="49" t="s">
        <v>29</v>
      </c>
      <c r="F136" s="50">
        <v>60.759998321533203</v>
      </c>
      <c r="G136" s="52">
        <v>257.27999877929687</v>
      </c>
    </row>
    <row r="137" spans="1:7">
      <c r="A137" s="49" t="s">
        <v>197</v>
      </c>
      <c r="B137" s="49" t="s">
        <v>4</v>
      </c>
      <c r="C137" s="49" t="s">
        <v>5</v>
      </c>
      <c r="D137" s="49" t="s">
        <v>118</v>
      </c>
      <c r="E137" s="49" t="s">
        <v>52</v>
      </c>
      <c r="F137" s="50">
        <v>1585.6800537109375</v>
      </c>
      <c r="G137" s="52">
        <v>1246</v>
      </c>
    </row>
    <row r="138" spans="1:7">
      <c r="A138" s="49" t="s">
        <v>197</v>
      </c>
      <c r="B138" s="49" t="s">
        <v>91</v>
      </c>
      <c r="C138" s="49" t="s">
        <v>5</v>
      </c>
      <c r="D138" s="49" t="s">
        <v>119</v>
      </c>
      <c r="E138" s="49" t="s">
        <v>29</v>
      </c>
      <c r="F138" s="50">
        <v>64.860000610351563</v>
      </c>
      <c r="G138" s="52">
        <v>784</v>
      </c>
    </row>
    <row r="139" spans="1:7">
      <c r="A139" s="49" t="s">
        <v>197</v>
      </c>
      <c r="B139" s="49" t="s">
        <v>91</v>
      </c>
      <c r="C139" s="49" t="s">
        <v>5</v>
      </c>
      <c r="D139" s="49" t="s">
        <v>122</v>
      </c>
      <c r="E139" s="49" t="s">
        <v>29</v>
      </c>
      <c r="F139" s="50">
        <v>59.869998931884766</v>
      </c>
      <c r="G139" s="52">
        <v>420</v>
      </c>
    </row>
    <row r="140" spans="1:7">
      <c r="A140" s="49" t="s">
        <v>197</v>
      </c>
      <c r="B140" s="49" t="s">
        <v>91</v>
      </c>
      <c r="C140" s="49" t="s">
        <v>5</v>
      </c>
      <c r="D140" s="49" t="s">
        <v>95</v>
      </c>
      <c r="E140" s="49" t="s">
        <v>29</v>
      </c>
      <c r="F140" s="50">
        <v>232.24000549316406</v>
      </c>
      <c r="G140" s="52">
        <v>1289.2000122070312</v>
      </c>
    </row>
    <row r="141" spans="1:7">
      <c r="A141" s="49" t="s">
        <v>197</v>
      </c>
      <c r="B141" s="49" t="s">
        <v>3</v>
      </c>
      <c r="C141" s="49" t="s">
        <v>5</v>
      </c>
      <c r="D141" s="49" t="s">
        <v>95</v>
      </c>
      <c r="E141" s="49" t="s">
        <v>29</v>
      </c>
      <c r="F141" s="50">
        <v>416.39999389648437</v>
      </c>
      <c r="G141" s="52">
        <v>1632</v>
      </c>
    </row>
    <row r="142" spans="1:7">
      <c r="A142" s="49" t="s">
        <v>197</v>
      </c>
      <c r="B142" s="49" t="s">
        <v>4</v>
      </c>
      <c r="C142" s="49" t="s">
        <v>5</v>
      </c>
      <c r="D142" s="49" t="s">
        <v>122</v>
      </c>
      <c r="E142" s="49" t="s">
        <v>29</v>
      </c>
      <c r="F142" s="50">
        <v>1474.1900024414062</v>
      </c>
      <c r="G142" s="52">
        <v>4682.5198974609375</v>
      </c>
    </row>
    <row r="143" spans="1:7">
      <c r="A143" s="49" t="s">
        <v>197</v>
      </c>
      <c r="B143" s="49" t="s">
        <v>4</v>
      </c>
      <c r="C143" s="49" t="s">
        <v>5</v>
      </c>
      <c r="D143" s="49" t="s">
        <v>95</v>
      </c>
      <c r="E143" s="49" t="s">
        <v>29</v>
      </c>
      <c r="F143" s="50">
        <v>80.739997863769531</v>
      </c>
      <c r="G143" s="52">
        <v>449.5</v>
      </c>
    </row>
    <row r="144" spans="1:7">
      <c r="A144" s="49" t="s">
        <v>197</v>
      </c>
      <c r="B144" s="49" t="s">
        <v>4</v>
      </c>
      <c r="C144" s="49" t="s">
        <v>5</v>
      </c>
      <c r="D144" s="49" t="s">
        <v>118</v>
      </c>
      <c r="E144" s="49" t="s">
        <v>29</v>
      </c>
      <c r="F144" s="50">
        <v>528.44000244140625</v>
      </c>
      <c r="G144" s="52">
        <v>3868.199951171875</v>
      </c>
    </row>
    <row r="145" spans="1:7">
      <c r="A145" s="49" t="s">
        <v>197</v>
      </c>
      <c r="B145" s="49" t="s">
        <v>4</v>
      </c>
      <c r="C145" s="49" t="s">
        <v>5</v>
      </c>
      <c r="D145" s="49" t="s">
        <v>118</v>
      </c>
      <c r="E145" s="49" t="s">
        <v>66</v>
      </c>
      <c r="F145" s="50">
        <v>1374.8499755859375</v>
      </c>
      <c r="G145" s="52">
        <v>2846.699951171875</v>
      </c>
    </row>
    <row r="146" spans="1:7">
      <c r="A146" s="49" t="s">
        <v>197</v>
      </c>
      <c r="B146" s="49" t="s">
        <v>26</v>
      </c>
      <c r="C146" s="49" t="s">
        <v>5</v>
      </c>
      <c r="D146" s="49" t="s">
        <v>119</v>
      </c>
      <c r="E146" s="49" t="s">
        <v>29</v>
      </c>
      <c r="F146" s="50">
        <v>36.290000915527344</v>
      </c>
      <c r="G146" s="52">
        <v>171.30000305175781</v>
      </c>
    </row>
    <row r="147" spans="1:7">
      <c r="A147" s="49" t="s">
        <v>197</v>
      </c>
      <c r="B147" s="49" t="s">
        <v>26</v>
      </c>
      <c r="C147" s="49" t="s">
        <v>5</v>
      </c>
      <c r="D147" s="49" t="s">
        <v>120</v>
      </c>
      <c r="E147" s="49" t="s">
        <v>29</v>
      </c>
      <c r="F147" s="50">
        <v>73.610000610351563</v>
      </c>
      <c r="G147" s="52">
        <v>978.90997314453125</v>
      </c>
    </row>
    <row r="148" spans="1:7">
      <c r="A148" s="49" t="s">
        <v>197</v>
      </c>
      <c r="B148" s="49" t="s">
        <v>91</v>
      </c>
      <c r="C148" s="49" t="s">
        <v>5</v>
      </c>
      <c r="D148" s="49" t="s">
        <v>119</v>
      </c>
      <c r="E148" s="49" t="s">
        <v>29</v>
      </c>
      <c r="F148" s="50">
        <v>2426.739990234375</v>
      </c>
      <c r="G148" s="52">
        <v>13312.150390625</v>
      </c>
    </row>
    <row r="149" spans="1:7">
      <c r="A149" s="49" t="s">
        <v>197</v>
      </c>
      <c r="B149" s="49" t="s">
        <v>4</v>
      </c>
      <c r="C149" s="49" t="s">
        <v>5</v>
      </c>
      <c r="D149" s="49" t="s">
        <v>118</v>
      </c>
      <c r="E149" s="49" t="s">
        <v>66</v>
      </c>
      <c r="F149" s="50">
        <v>15673.169921875</v>
      </c>
      <c r="G149" s="52">
        <v>127507.2734375</v>
      </c>
    </row>
    <row r="150" spans="1:7">
      <c r="A150" s="49" t="s">
        <v>197</v>
      </c>
      <c r="B150" s="49" t="s">
        <v>4</v>
      </c>
      <c r="C150" s="49" t="s">
        <v>5</v>
      </c>
      <c r="D150" s="49" t="s">
        <v>118</v>
      </c>
      <c r="E150" s="49" t="s">
        <v>29</v>
      </c>
      <c r="F150" s="50">
        <v>134.04386138916016</v>
      </c>
      <c r="G150" s="52">
        <v>1628.9199829101562</v>
      </c>
    </row>
    <row r="151" spans="1:7">
      <c r="A151" s="49" t="s">
        <v>197</v>
      </c>
      <c r="B151" s="49" t="s">
        <v>4</v>
      </c>
      <c r="C151" s="49" t="s">
        <v>5</v>
      </c>
      <c r="D151" s="49" t="s">
        <v>118</v>
      </c>
      <c r="E151" s="49" t="s">
        <v>46</v>
      </c>
      <c r="F151" s="50">
        <v>3116.64990234375</v>
      </c>
      <c r="G151" s="52">
        <v>22696.619140625</v>
      </c>
    </row>
    <row r="152" spans="1:7">
      <c r="A152" s="49" t="s">
        <v>197</v>
      </c>
      <c r="B152" s="49" t="s">
        <v>91</v>
      </c>
      <c r="C152" s="49" t="s">
        <v>5</v>
      </c>
      <c r="D152" s="49" t="s">
        <v>119</v>
      </c>
      <c r="E152" s="49" t="s">
        <v>29</v>
      </c>
      <c r="F152" s="50">
        <v>40.819999694824219</v>
      </c>
      <c r="G152" s="52">
        <v>133.05000305175781</v>
      </c>
    </row>
    <row r="153" spans="1:7">
      <c r="A153" s="49" t="s">
        <v>197</v>
      </c>
      <c r="B153" s="49" t="s">
        <v>91</v>
      </c>
      <c r="C153" s="49" t="s">
        <v>5</v>
      </c>
      <c r="D153" s="49" t="s">
        <v>124</v>
      </c>
      <c r="E153" s="49" t="s">
        <v>29</v>
      </c>
      <c r="F153" s="50">
        <v>29.030000686645508</v>
      </c>
      <c r="G153" s="52">
        <v>149.27999877929687</v>
      </c>
    </row>
    <row r="154" spans="1:7">
      <c r="A154" s="49" t="s">
        <v>197</v>
      </c>
      <c r="B154" s="49" t="s">
        <v>26</v>
      </c>
      <c r="C154" s="49" t="s">
        <v>5</v>
      </c>
      <c r="D154" s="49" t="s">
        <v>95</v>
      </c>
      <c r="E154" s="49" t="s">
        <v>29</v>
      </c>
      <c r="F154" s="50">
        <v>29.030000686645508</v>
      </c>
      <c r="G154" s="52">
        <v>404.6400146484375</v>
      </c>
    </row>
    <row r="155" spans="1:7">
      <c r="A155" s="49" t="s">
        <v>197</v>
      </c>
      <c r="B155" s="49" t="s">
        <v>91</v>
      </c>
      <c r="C155" s="49" t="s">
        <v>5</v>
      </c>
      <c r="D155" s="49" t="s">
        <v>119</v>
      </c>
      <c r="E155" s="49" t="s">
        <v>29</v>
      </c>
      <c r="F155" s="50">
        <v>3197.989990234375</v>
      </c>
      <c r="G155" s="52">
        <v>8860.73046875</v>
      </c>
    </row>
    <row r="156" spans="1:7">
      <c r="A156" s="49" t="s">
        <v>197</v>
      </c>
      <c r="B156" s="49" t="s">
        <v>3</v>
      </c>
      <c r="C156" s="49" t="s">
        <v>5</v>
      </c>
      <c r="D156" s="49" t="s">
        <v>118</v>
      </c>
      <c r="E156" s="49" t="s">
        <v>29</v>
      </c>
      <c r="F156" s="50">
        <v>295.75</v>
      </c>
      <c r="G156" s="52">
        <v>2586</v>
      </c>
    </row>
    <row r="157" spans="1:7">
      <c r="A157" s="49" t="s">
        <v>197</v>
      </c>
      <c r="B157" s="49" t="s">
        <v>4</v>
      </c>
      <c r="C157" s="49" t="s">
        <v>5</v>
      </c>
      <c r="D157" s="49" t="s">
        <v>118</v>
      </c>
      <c r="E157" s="49" t="s">
        <v>29</v>
      </c>
      <c r="F157" s="50">
        <v>7386.8299865722656</v>
      </c>
      <c r="G157" s="52">
        <v>29312</v>
      </c>
    </row>
    <row r="158" spans="1:7">
      <c r="A158" s="49" t="s">
        <v>197</v>
      </c>
      <c r="B158" s="49" t="s">
        <v>26</v>
      </c>
      <c r="C158" s="49" t="s">
        <v>5</v>
      </c>
      <c r="D158" s="49" t="s">
        <v>119</v>
      </c>
      <c r="E158" s="49" t="s">
        <v>242</v>
      </c>
      <c r="F158" s="50">
        <v>72345.4296875</v>
      </c>
      <c r="G158" s="52">
        <v>100807.203125</v>
      </c>
    </row>
    <row r="159" spans="1:7">
      <c r="A159" s="49" t="s">
        <v>197</v>
      </c>
      <c r="B159" s="49" t="s">
        <v>26</v>
      </c>
      <c r="C159" s="49" t="s">
        <v>5</v>
      </c>
      <c r="D159" s="49" t="s">
        <v>95</v>
      </c>
      <c r="E159" s="49" t="s">
        <v>29</v>
      </c>
      <c r="F159" s="50">
        <v>1525.7499847412109</v>
      </c>
      <c r="G159" s="52">
        <v>15621.60009765625</v>
      </c>
    </row>
    <row r="160" spans="1:7">
      <c r="A160" s="49" t="s">
        <v>197</v>
      </c>
      <c r="B160" s="49" t="s">
        <v>4</v>
      </c>
      <c r="C160" s="49" t="s">
        <v>5</v>
      </c>
      <c r="D160" s="49" t="s">
        <v>119</v>
      </c>
      <c r="E160" s="49" t="s">
        <v>29</v>
      </c>
      <c r="F160" s="50">
        <v>9.0699996948242187</v>
      </c>
      <c r="G160" s="52">
        <v>33.400001525878906</v>
      </c>
    </row>
    <row r="161" spans="1:7">
      <c r="A161" s="49" t="s">
        <v>197</v>
      </c>
      <c r="B161" s="49" t="s">
        <v>4</v>
      </c>
      <c r="C161" s="49" t="s">
        <v>5</v>
      </c>
      <c r="D161" s="49" t="s">
        <v>118</v>
      </c>
      <c r="E161" s="49" t="s">
        <v>29</v>
      </c>
      <c r="F161" s="50">
        <v>1655.6300048828125</v>
      </c>
      <c r="G161" s="52">
        <v>9283.599609375</v>
      </c>
    </row>
    <row r="162" spans="1:7">
      <c r="A162" s="49" t="s">
        <v>197</v>
      </c>
      <c r="B162" s="49" t="s">
        <v>3</v>
      </c>
      <c r="C162" s="49" t="s">
        <v>5</v>
      </c>
      <c r="D162" s="49" t="s">
        <v>119</v>
      </c>
      <c r="E162" s="49" t="s">
        <v>29</v>
      </c>
      <c r="F162" s="50">
        <v>182.6300048828125</v>
      </c>
      <c r="G162" s="52"/>
    </row>
    <row r="163" spans="1:7">
      <c r="A163" s="49" t="s">
        <v>197</v>
      </c>
      <c r="B163" s="49" t="s">
        <v>4</v>
      </c>
      <c r="C163" s="49" t="s">
        <v>5</v>
      </c>
      <c r="D163" s="49" t="s">
        <v>119</v>
      </c>
      <c r="E163" s="49" t="s">
        <v>29</v>
      </c>
      <c r="F163" s="50">
        <v>1088.6300048828125</v>
      </c>
      <c r="G163" s="52">
        <v>2491.800048828125</v>
      </c>
    </row>
    <row r="164" spans="1:7">
      <c r="A164" s="49" t="s">
        <v>197</v>
      </c>
      <c r="B164" s="49" t="s">
        <v>91</v>
      </c>
      <c r="C164" s="49" t="s">
        <v>5</v>
      </c>
      <c r="D164" s="49" t="s">
        <v>95</v>
      </c>
      <c r="E164" s="49" t="s">
        <v>29</v>
      </c>
      <c r="F164" s="50">
        <v>91.279998779296875</v>
      </c>
      <c r="G164" s="52">
        <v>2465.18994140625</v>
      </c>
    </row>
    <row r="165" spans="1:7">
      <c r="A165" s="49" t="s">
        <v>197</v>
      </c>
      <c r="B165" s="49" t="s">
        <v>4</v>
      </c>
      <c r="C165" s="49" t="s">
        <v>5</v>
      </c>
      <c r="D165" s="49" t="s">
        <v>119</v>
      </c>
      <c r="E165" s="49" t="s">
        <v>29</v>
      </c>
      <c r="F165" s="50">
        <v>498.96000671386719</v>
      </c>
      <c r="G165" s="52">
        <v>2484</v>
      </c>
    </row>
    <row r="166" spans="1:7">
      <c r="A166" s="49" t="s">
        <v>197</v>
      </c>
      <c r="B166" s="49" t="s">
        <v>91</v>
      </c>
      <c r="C166" s="49" t="s">
        <v>5</v>
      </c>
      <c r="D166" s="49" t="s">
        <v>122</v>
      </c>
      <c r="E166" s="49" t="s">
        <v>29</v>
      </c>
      <c r="F166" s="50">
        <v>477</v>
      </c>
      <c r="G166" s="52">
        <v>9466.599609375</v>
      </c>
    </row>
    <row r="167" spans="1:7">
      <c r="A167" s="49" t="s">
        <v>197</v>
      </c>
      <c r="B167" s="49" t="s">
        <v>91</v>
      </c>
      <c r="C167" s="49" t="s">
        <v>5</v>
      </c>
      <c r="D167" s="49" t="s">
        <v>95</v>
      </c>
      <c r="E167" s="49" t="s">
        <v>29</v>
      </c>
      <c r="F167" s="50">
        <v>151.32000732421875</v>
      </c>
      <c r="G167" s="52">
        <v>2401.780029296875</v>
      </c>
    </row>
    <row r="168" spans="1:7">
      <c r="A168" s="49" t="s">
        <v>197</v>
      </c>
      <c r="B168" s="49" t="s">
        <v>4</v>
      </c>
      <c r="C168" s="49" t="s">
        <v>5</v>
      </c>
      <c r="D168" s="49" t="s">
        <v>119</v>
      </c>
      <c r="E168" s="49" t="s">
        <v>29</v>
      </c>
      <c r="F168" s="50">
        <v>26.049999237060547</v>
      </c>
      <c r="G168" s="52">
        <v>0</v>
      </c>
    </row>
    <row r="169" spans="1:7">
      <c r="A169" s="49" t="s">
        <v>197</v>
      </c>
      <c r="B169" s="49" t="s">
        <v>4</v>
      </c>
      <c r="C169" s="49" t="s">
        <v>5</v>
      </c>
      <c r="D169" s="49" t="s">
        <v>118</v>
      </c>
      <c r="E169" s="49" t="s">
        <v>66</v>
      </c>
      <c r="F169" s="50">
        <v>2676.3600006103516</v>
      </c>
      <c r="G169" s="52">
        <v>11246.279815673828</v>
      </c>
    </row>
    <row r="170" spans="1:7">
      <c r="A170" s="49" t="s">
        <v>197</v>
      </c>
      <c r="B170" s="49" t="s">
        <v>4</v>
      </c>
      <c r="C170" s="49" t="s">
        <v>5</v>
      </c>
      <c r="D170" s="49" t="s">
        <v>118</v>
      </c>
      <c r="E170" s="49" t="s">
        <v>46</v>
      </c>
      <c r="F170" s="50">
        <v>2701.169921875</v>
      </c>
      <c r="G170" s="52">
        <v>7392.740234375</v>
      </c>
    </row>
    <row r="171" spans="1:7">
      <c r="A171" s="49" t="s">
        <v>197</v>
      </c>
      <c r="B171" s="49" t="s">
        <v>4</v>
      </c>
      <c r="C171" s="49" t="s">
        <v>5</v>
      </c>
      <c r="D171" s="49" t="s">
        <v>118</v>
      </c>
      <c r="E171" s="49" t="s">
        <v>29</v>
      </c>
      <c r="F171" s="50">
        <v>1398.0799560546875</v>
      </c>
      <c r="G171" s="52">
        <v>7784.3701171875</v>
      </c>
    </row>
    <row r="172" spans="1:7">
      <c r="A172" s="49" t="s">
        <v>197</v>
      </c>
      <c r="B172" s="49" t="s">
        <v>4</v>
      </c>
      <c r="C172" s="49" t="s">
        <v>5</v>
      </c>
      <c r="D172" s="49" t="s">
        <v>118</v>
      </c>
      <c r="E172" s="49" t="s">
        <v>66</v>
      </c>
      <c r="F172" s="50">
        <v>1875.6800537109375</v>
      </c>
      <c r="G172" s="52">
        <v>10698</v>
      </c>
    </row>
    <row r="173" spans="1:7">
      <c r="A173" s="49" t="s">
        <v>197</v>
      </c>
      <c r="B173" s="49" t="s">
        <v>4</v>
      </c>
      <c r="C173" s="49" t="s">
        <v>5</v>
      </c>
      <c r="D173" s="49" t="s">
        <v>118</v>
      </c>
      <c r="E173" s="49" t="s">
        <v>66</v>
      </c>
      <c r="F173" s="50">
        <v>10174.1796875</v>
      </c>
      <c r="G173" s="52">
        <v>45644.5703125</v>
      </c>
    </row>
    <row r="174" spans="1:7">
      <c r="A174" s="49" t="s">
        <v>197</v>
      </c>
      <c r="B174" s="49" t="s">
        <v>26</v>
      </c>
      <c r="C174" s="49" t="s">
        <v>5</v>
      </c>
      <c r="D174" s="49" t="s">
        <v>122</v>
      </c>
      <c r="E174" s="49" t="s">
        <v>29</v>
      </c>
      <c r="F174" s="50">
        <v>173.44999694824219</v>
      </c>
      <c r="G174" s="52">
        <v>3580.179931640625</v>
      </c>
    </row>
    <row r="175" spans="1:7">
      <c r="A175" s="49" t="s">
        <v>197</v>
      </c>
      <c r="B175" s="49" t="s">
        <v>3</v>
      </c>
      <c r="C175" s="49" t="s">
        <v>5</v>
      </c>
      <c r="D175" s="49" t="s">
        <v>120</v>
      </c>
      <c r="E175" s="49" t="s">
        <v>29</v>
      </c>
      <c r="F175" s="50">
        <v>107.95999908447266</v>
      </c>
      <c r="G175" s="52">
        <v>545.02001953125</v>
      </c>
    </row>
    <row r="176" spans="1:7">
      <c r="A176" s="49" t="s">
        <v>197</v>
      </c>
      <c r="B176" s="49" t="s">
        <v>4</v>
      </c>
      <c r="C176" s="49" t="s">
        <v>5</v>
      </c>
      <c r="D176" s="49" t="s">
        <v>118</v>
      </c>
      <c r="E176" s="49" t="s">
        <v>29</v>
      </c>
      <c r="F176" s="50">
        <v>322.95999145507812</v>
      </c>
      <c r="G176" s="52">
        <v>4563.68994140625</v>
      </c>
    </row>
    <row r="177" spans="1:7">
      <c r="A177" s="49" t="s">
        <v>197</v>
      </c>
      <c r="B177" s="49" t="s">
        <v>91</v>
      </c>
      <c r="C177" s="49" t="s">
        <v>5</v>
      </c>
      <c r="D177" s="49" t="s">
        <v>119</v>
      </c>
      <c r="E177" s="49" t="s">
        <v>29</v>
      </c>
      <c r="F177" s="50">
        <v>40944.8203125</v>
      </c>
      <c r="G177" s="52">
        <v>127428</v>
      </c>
    </row>
    <row r="178" spans="1:7">
      <c r="A178" s="49" t="s">
        <v>197</v>
      </c>
      <c r="B178" s="49" t="s">
        <v>4</v>
      </c>
      <c r="C178" s="49" t="s">
        <v>5</v>
      </c>
      <c r="D178" s="49" t="s">
        <v>119</v>
      </c>
      <c r="E178" s="49" t="s">
        <v>29</v>
      </c>
      <c r="F178" s="50">
        <v>504.30998229980469</v>
      </c>
      <c r="G178" s="52">
        <v>4075.1699829101562</v>
      </c>
    </row>
    <row r="179" spans="1:7">
      <c r="A179" s="49" t="s">
        <v>197</v>
      </c>
      <c r="B179" s="49" t="s">
        <v>4</v>
      </c>
      <c r="C179" s="49" t="s">
        <v>5</v>
      </c>
      <c r="D179" s="49" t="s">
        <v>118</v>
      </c>
      <c r="E179" s="49" t="s">
        <v>46</v>
      </c>
      <c r="F179" s="50">
        <v>1849.31005859375</v>
      </c>
      <c r="G179" s="52">
        <v>28520</v>
      </c>
    </row>
    <row r="180" spans="1:7">
      <c r="A180" s="49" t="s">
        <v>197</v>
      </c>
      <c r="B180" s="49" t="s">
        <v>4</v>
      </c>
      <c r="C180" s="49" t="s">
        <v>5</v>
      </c>
      <c r="D180" s="49" t="s">
        <v>118</v>
      </c>
      <c r="E180" s="49" t="s">
        <v>29</v>
      </c>
      <c r="F180" s="50">
        <v>4048.7900009155273</v>
      </c>
      <c r="G180" s="52">
        <v>25110.599906921387</v>
      </c>
    </row>
    <row r="181" spans="1:7">
      <c r="A181" s="49" t="s">
        <v>197</v>
      </c>
      <c r="B181" s="49" t="s">
        <v>4</v>
      </c>
      <c r="C181" s="49" t="s">
        <v>5</v>
      </c>
      <c r="D181" s="49" t="s">
        <v>118</v>
      </c>
      <c r="E181" s="49" t="s">
        <v>66</v>
      </c>
      <c r="F181" s="50">
        <v>5426.7399368286133</v>
      </c>
      <c r="G181" s="52">
        <v>52328.76171875</v>
      </c>
    </row>
    <row r="182" spans="1:7">
      <c r="A182" s="49" t="s">
        <v>197</v>
      </c>
      <c r="B182" s="49" t="s">
        <v>91</v>
      </c>
      <c r="C182" s="49" t="s">
        <v>5</v>
      </c>
      <c r="D182" s="49" t="s">
        <v>119</v>
      </c>
      <c r="E182" s="49" t="s">
        <v>29</v>
      </c>
      <c r="F182" s="50">
        <v>302.10000610351562</v>
      </c>
      <c r="G182" s="52">
        <v>1436.219970703125</v>
      </c>
    </row>
    <row r="183" spans="1:7">
      <c r="A183" s="49" t="s">
        <v>197</v>
      </c>
      <c r="B183" s="49" t="s">
        <v>4</v>
      </c>
      <c r="C183" s="49" t="s">
        <v>5</v>
      </c>
      <c r="D183" s="49" t="s">
        <v>118</v>
      </c>
      <c r="E183" s="49" t="s">
        <v>29</v>
      </c>
      <c r="F183" s="50">
        <v>364.239990234375</v>
      </c>
      <c r="G183" s="52">
        <v>3472.10009765625</v>
      </c>
    </row>
    <row r="184" spans="1:7">
      <c r="A184" s="49" t="s">
        <v>197</v>
      </c>
      <c r="B184" s="49" t="s">
        <v>91</v>
      </c>
      <c r="C184" s="49" t="s">
        <v>5</v>
      </c>
      <c r="D184" s="49" t="s">
        <v>124</v>
      </c>
      <c r="E184" s="49" t="s">
        <v>29</v>
      </c>
      <c r="F184" s="50">
        <v>1930.510009765625</v>
      </c>
      <c r="G184" s="52">
        <v>7934.39990234375</v>
      </c>
    </row>
    <row r="185" spans="1:7">
      <c r="A185" s="49" t="s">
        <v>197</v>
      </c>
      <c r="B185" s="49" t="s">
        <v>91</v>
      </c>
      <c r="C185" s="49" t="s">
        <v>5</v>
      </c>
      <c r="D185" s="49" t="s">
        <v>95</v>
      </c>
      <c r="E185" s="49" t="s">
        <v>66</v>
      </c>
      <c r="F185" s="50">
        <v>3635.580078125</v>
      </c>
      <c r="G185" s="52">
        <v>27818.75</v>
      </c>
    </row>
    <row r="186" spans="1:7">
      <c r="A186" s="49" t="s">
        <v>197</v>
      </c>
      <c r="B186" s="49" t="s">
        <v>4</v>
      </c>
      <c r="C186" s="49" t="s">
        <v>5</v>
      </c>
      <c r="D186" s="49" t="s">
        <v>118</v>
      </c>
      <c r="E186" s="49" t="s">
        <v>29</v>
      </c>
      <c r="F186" s="50">
        <v>4612.31005859375</v>
      </c>
      <c r="G186" s="52">
        <v>30037.900390625</v>
      </c>
    </row>
    <row r="187" spans="1:7">
      <c r="A187" s="49" t="s">
        <v>197</v>
      </c>
      <c r="B187" s="49" t="s">
        <v>26</v>
      </c>
      <c r="C187" s="49" t="s">
        <v>5</v>
      </c>
      <c r="D187" s="49" t="s">
        <v>95</v>
      </c>
      <c r="E187" s="49" t="s">
        <v>29</v>
      </c>
      <c r="F187" s="50">
        <v>869.09002685546875</v>
      </c>
      <c r="G187" s="52">
        <v>6154.9599609375</v>
      </c>
    </row>
    <row r="188" spans="1:7">
      <c r="A188" s="49" t="s">
        <v>197</v>
      </c>
      <c r="B188" s="49" t="s">
        <v>3</v>
      </c>
      <c r="C188" s="49" t="s">
        <v>5</v>
      </c>
      <c r="D188" s="49" t="s">
        <v>95</v>
      </c>
      <c r="E188" s="49" t="s">
        <v>29</v>
      </c>
      <c r="F188" s="50">
        <v>408.239990234375</v>
      </c>
      <c r="G188" s="52">
        <v>2628</v>
      </c>
    </row>
    <row r="189" spans="1:7">
      <c r="A189" s="49" t="s">
        <v>197</v>
      </c>
      <c r="B189" s="49" t="s">
        <v>3</v>
      </c>
      <c r="C189" s="49" t="s">
        <v>5</v>
      </c>
      <c r="D189" s="49" t="s">
        <v>120</v>
      </c>
      <c r="E189" s="49" t="s">
        <v>29</v>
      </c>
      <c r="F189" s="50">
        <v>12742.1396484375</v>
      </c>
      <c r="G189" s="52">
        <v>66014.6328125</v>
      </c>
    </row>
    <row r="190" spans="1:7">
      <c r="A190" s="31" t="s">
        <v>197</v>
      </c>
      <c r="B190" s="32"/>
      <c r="C190" s="32"/>
      <c r="D190" s="32"/>
      <c r="E190" s="32"/>
      <c r="F190" s="32">
        <f>SUM(F121:F189)</f>
        <v>338545.39283943176</v>
      </c>
      <c r="G190" s="33">
        <f>SUM(G121:G189)</f>
        <v>1126308.7930221558</v>
      </c>
    </row>
    <row r="191" spans="1:7">
      <c r="A191" s="49" t="s">
        <v>211</v>
      </c>
      <c r="B191" s="49" t="s">
        <v>4</v>
      </c>
      <c r="C191" s="49" t="s">
        <v>5</v>
      </c>
      <c r="D191" s="49" t="s">
        <v>118</v>
      </c>
      <c r="E191" s="49" t="s">
        <v>29</v>
      </c>
      <c r="F191" s="50">
        <v>293.48001098632812</v>
      </c>
      <c r="G191" s="52">
        <v>2553.639892578125</v>
      </c>
    </row>
    <row r="192" spans="1:7">
      <c r="A192" s="49" t="s">
        <v>211</v>
      </c>
      <c r="B192" s="49" t="s">
        <v>6</v>
      </c>
      <c r="C192" s="49" t="s">
        <v>5</v>
      </c>
      <c r="D192" s="49" t="s">
        <v>119</v>
      </c>
      <c r="E192" s="49" t="s">
        <v>29</v>
      </c>
      <c r="F192" s="50">
        <v>410.95999145507812</v>
      </c>
      <c r="G192" s="52">
        <v>986</v>
      </c>
    </row>
    <row r="193" spans="1:7">
      <c r="A193" s="49" t="s">
        <v>211</v>
      </c>
      <c r="B193" s="49" t="s">
        <v>4</v>
      </c>
      <c r="C193" s="49" t="s">
        <v>5</v>
      </c>
      <c r="D193" s="49" t="s">
        <v>118</v>
      </c>
      <c r="E193" s="49" t="s">
        <v>29</v>
      </c>
      <c r="F193" s="50">
        <v>1592.1300201416016</v>
      </c>
      <c r="G193" s="52">
        <v>11132.810302734375</v>
      </c>
    </row>
    <row r="194" spans="1:7">
      <c r="A194" s="49" t="s">
        <v>211</v>
      </c>
      <c r="B194" s="49" t="s">
        <v>26</v>
      </c>
      <c r="C194" s="49" t="s">
        <v>5</v>
      </c>
      <c r="D194" s="49" t="s">
        <v>120</v>
      </c>
      <c r="E194" s="49" t="s">
        <v>29</v>
      </c>
      <c r="F194" s="50">
        <v>50.349998474121094</v>
      </c>
      <c r="G194" s="52">
        <v>593.45001220703125</v>
      </c>
    </row>
    <row r="195" spans="1:7">
      <c r="A195" s="49" t="s">
        <v>211</v>
      </c>
      <c r="B195" s="49" t="s">
        <v>4</v>
      </c>
      <c r="C195" s="49" t="s">
        <v>5</v>
      </c>
      <c r="D195" s="49" t="s">
        <v>118</v>
      </c>
      <c r="E195" s="49" t="s">
        <v>87</v>
      </c>
      <c r="F195" s="50">
        <v>24931.990234375</v>
      </c>
      <c r="G195" s="52">
        <v>42762.83984375</v>
      </c>
    </row>
    <row r="196" spans="1:7">
      <c r="A196" s="49" t="s">
        <v>211</v>
      </c>
      <c r="B196" s="49" t="s">
        <v>4</v>
      </c>
      <c r="C196" s="49" t="s">
        <v>5</v>
      </c>
      <c r="D196" s="49" t="s">
        <v>118</v>
      </c>
      <c r="E196" s="49" t="s">
        <v>66</v>
      </c>
      <c r="F196" s="50">
        <v>3601.56005859375</v>
      </c>
      <c r="G196" s="52">
        <v>19496</v>
      </c>
    </row>
    <row r="197" spans="1:7">
      <c r="A197" s="49" t="s">
        <v>211</v>
      </c>
      <c r="B197" s="49" t="s">
        <v>4</v>
      </c>
      <c r="C197" s="49" t="s">
        <v>5</v>
      </c>
      <c r="D197" s="49" t="s">
        <v>118</v>
      </c>
      <c r="E197" s="49" t="s">
        <v>29</v>
      </c>
      <c r="F197" s="50">
        <v>54.430000305175781</v>
      </c>
      <c r="G197" s="52">
        <v>168</v>
      </c>
    </row>
    <row r="198" spans="1:7">
      <c r="A198" s="49" t="s">
        <v>211</v>
      </c>
      <c r="B198" s="49" t="s">
        <v>4</v>
      </c>
      <c r="C198" s="49" t="s">
        <v>5</v>
      </c>
      <c r="D198" s="49" t="s">
        <v>118</v>
      </c>
      <c r="E198" s="49" t="s">
        <v>66</v>
      </c>
      <c r="F198" s="50">
        <v>13999.419921875</v>
      </c>
      <c r="G198" s="52">
        <v>101690.203125</v>
      </c>
    </row>
    <row r="199" spans="1:7">
      <c r="A199" s="49" t="s">
        <v>211</v>
      </c>
      <c r="B199" s="49" t="s">
        <v>91</v>
      </c>
      <c r="C199" s="49" t="s">
        <v>5</v>
      </c>
      <c r="D199" s="49" t="s">
        <v>95</v>
      </c>
      <c r="E199" s="49" t="s">
        <v>52</v>
      </c>
      <c r="F199" s="50">
        <v>54.609999656677246</v>
      </c>
      <c r="G199" s="52">
        <v>289</v>
      </c>
    </row>
    <row r="200" spans="1:7">
      <c r="A200" s="49" t="s">
        <v>211</v>
      </c>
      <c r="B200" s="49" t="s">
        <v>4</v>
      </c>
      <c r="C200" s="49" t="s">
        <v>5</v>
      </c>
      <c r="D200" s="49" t="s">
        <v>118</v>
      </c>
      <c r="E200" s="49" t="s">
        <v>52</v>
      </c>
      <c r="F200" s="50">
        <v>49.900001525878906</v>
      </c>
      <c r="G200" s="52">
        <v>259</v>
      </c>
    </row>
    <row r="201" spans="1:7">
      <c r="A201" s="49" t="s">
        <v>211</v>
      </c>
      <c r="B201" s="49" t="s">
        <v>26</v>
      </c>
      <c r="C201" s="49" t="s">
        <v>5</v>
      </c>
      <c r="D201" s="49" t="s">
        <v>119</v>
      </c>
      <c r="E201" s="49" t="s">
        <v>29</v>
      </c>
      <c r="F201" s="50">
        <v>4082.3701171875</v>
      </c>
      <c r="G201" s="52">
        <v>26481</v>
      </c>
    </row>
    <row r="202" spans="1:7">
      <c r="A202" s="49" t="s">
        <v>211</v>
      </c>
      <c r="B202" s="49" t="s">
        <v>4</v>
      </c>
      <c r="C202" s="49" t="s">
        <v>5</v>
      </c>
      <c r="D202" s="49" t="s">
        <v>118</v>
      </c>
      <c r="E202" s="49" t="s">
        <v>46</v>
      </c>
      <c r="F202" s="50">
        <v>3587.18994140625</v>
      </c>
      <c r="G202" s="52">
        <v>22376.650390625</v>
      </c>
    </row>
    <row r="203" spans="1:7">
      <c r="A203" s="49" t="s">
        <v>211</v>
      </c>
      <c r="B203" s="49" t="s">
        <v>4</v>
      </c>
      <c r="C203" s="49" t="s">
        <v>5</v>
      </c>
      <c r="D203" s="49" t="s">
        <v>118</v>
      </c>
      <c r="E203" s="49" t="s">
        <v>66</v>
      </c>
      <c r="F203" s="50">
        <v>15959.490234375</v>
      </c>
      <c r="G203" s="52">
        <v>51076.3984375</v>
      </c>
    </row>
    <row r="204" spans="1:7">
      <c r="A204" s="49" t="s">
        <v>211</v>
      </c>
      <c r="B204" s="49" t="s">
        <v>4</v>
      </c>
      <c r="C204" s="49" t="s">
        <v>5</v>
      </c>
      <c r="D204" s="49" t="s">
        <v>118</v>
      </c>
      <c r="E204" s="49" t="s">
        <v>52</v>
      </c>
      <c r="F204" s="50">
        <v>2839.06005859375</v>
      </c>
      <c r="G204" s="52">
        <v>5486.25</v>
      </c>
    </row>
    <row r="205" spans="1:7">
      <c r="A205" s="49" t="s">
        <v>211</v>
      </c>
      <c r="B205" s="49" t="s">
        <v>4</v>
      </c>
      <c r="C205" s="49" t="s">
        <v>5</v>
      </c>
      <c r="D205" s="49" t="s">
        <v>118</v>
      </c>
      <c r="E205" s="49" t="s">
        <v>66</v>
      </c>
      <c r="F205" s="50">
        <v>4171.27978515625</v>
      </c>
      <c r="G205" s="52">
        <v>20672.490234375</v>
      </c>
    </row>
    <row r="206" spans="1:7">
      <c r="A206" s="49" t="s">
        <v>211</v>
      </c>
      <c r="B206" s="49" t="s">
        <v>4</v>
      </c>
      <c r="C206" s="49" t="s">
        <v>5</v>
      </c>
      <c r="D206" s="49" t="s">
        <v>118</v>
      </c>
      <c r="E206" s="49" t="s">
        <v>29</v>
      </c>
      <c r="F206" s="50">
        <v>4034.739990234375</v>
      </c>
      <c r="G206" s="52">
        <v>32016.23046875</v>
      </c>
    </row>
    <row r="207" spans="1:7">
      <c r="A207" s="49" t="s">
        <v>211</v>
      </c>
      <c r="B207" s="49" t="s">
        <v>91</v>
      </c>
      <c r="C207" s="49" t="s">
        <v>5</v>
      </c>
      <c r="D207" s="49" t="s">
        <v>95</v>
      </c>
      <c r="E207" s="49" t="s">
        <v>29</v>
      </c>
      <c r="F207" s="50">
        <v>1349</v>
      </c>
      <c r="G207" s="52">
        <v>4724.39990234375</v>
      </c>
    </row>
    <row r="208" spans="1:7">
      <c r="A208" s="49" t="s">
        <v>211</v>
      </c>
      <c r="B208" s="49" t="s">
        <v>91</v>
      </c>
      <c r="C208" s="49" t="s">
        <v>5</v>
      </c>
      <c r="D208" s="49" t="s">
        <v>119</v>
      </c>
      <c r="E208" s="49" t="s">
        <v>29</v>
      </c>
      <c r="F208" s="50">
        <v>941.21002197265625</v>
      </c>
      <c r="G208" s="52">
        <v>4584.3701171875</v>
      </c>
    </row>
    <row r="209" spans="1:7">
      <c r="A209" s="49" t="s">
        <v>211</v>
      </c>
      <c r="B209" s="49" t="s">
        <v>4</v>
      </c>
      <c r="C209" s="49" t="s">
        <v>5</v>
      </c>
      <c r="D209" s="49" t="s">
        <v>118</v>
      </c>
      <c r="E209" s="49" t="s">
        <v>29</v>
      </c>
      <c r="F209" s="50">
        <v>479.81999206542969</v>
      </c>
      <c r="G209" s="52">
        <v>1530</v>
      </c>
    </row>
    <row r="210" spans="1:7">
      <c r="A210" s="49" t="s">
        <v>211</v>
      </c>
      <c r="B210" s="49" t="s">
        <v>91</v>
      </c>
      <c r="C210" s="49" t="s">
        <v>5</v>
      </c>
      <c r="D210" s="49" t="s">
        <v>124</v>
      </c>
      <c r="E210" s="49" t="s">
        <v>29</v>
      </c>
      <c r="F210" s="50">
        <v>3855.570068359375</v>
      </c>
      <c r="G210" s="52">
        <v>16751.80078125</v>
      </c>
    </row>
    <row r="211" spans="1:7">
      <c r="A211" s="49" t="s">
        <v>211</v>
      </c>
      <c r="B211" s="49" t="s">
        <v>91</v>
      </c>
      <c r="C211" s="49" t="s">
        <v>5</v>
      </c>
      <c r="D211" s="49" t="s">
        <v>119</v>
      </c>
      <c r="E211" s="49" t="s">
        <v>29</v>
      </c>
      <c r="F211" s="50">
        <v>5849.5899658203125</v>
      </c>
      <c r="G211" s="52">
        <v>19671.149597167969</v>
      </c>
    </row>
    <row r="212" spans="1:7">
      <c r="A212" s="49" t="s">
        <v>211</v>
      </c>
      <c r="B212" s="49" t="s">
        <v>4</v>
      </c>
      <c r="C212" s="49" t="s">
        <v>5</v>
      </c>
      <c r="D212" s="49" t="s">
        <v>118</v>
      </c>
      <c r="E212" s="49" t="s">
        <v>46</v>
      </c>
      <c r="F212" s="50">
        <v>278864.78125</v>
      </c>
      <c r="G212" s="52">
        <v>1316.300048828125</v>
      </c>
    </row>
    <row r="213" spans="1:7">
      <c r="A213" s="49" t="s">
        <v>211</v>
      </c>
      <c r="B213" s="49" t="s">
        <v>91</v>
      </c>
      <c r="C213" s="49" t="s">
        <v>5</v>
      </c>
      <c r="D213" s="49" t="s">
        <v>124</v>
      </c>
      <c r="E213" s="49" t="s">
        <v>29</v>
      </c>
      <c r="F213" s="50">
        <v>229.52000427246094</v>
      </c>
      <c r="G213" s="52">
        <v>1583.300048828125</v>
      </c>
    </row>
    <row r="214" spans="1:7">
      <c r="A214" s="49" t="s">
        <v>211</v>
      </c>
      <c r="B214" s="49" t="s">
        <v>4</v>
      </c>
      <c r="C214" s="49" t="s">
        <v>5</v>
      </c>
      <c r="D214" s="49" t="s">
        <v>118</v>
      </c>
      <c r="E214" s="49" t="s">
        <v>29</v>
      </c>
      <c r="F214" s="50">
        <v>1452.5200271606445</v>
      </c>
      <c r="G214" s="52">
        <v>9918.3197021484375</v>
      </c>
    </row>
    <row r="215" spans="1:7">
      <c r="A215" s="49" t="s">
        <v>211</v>
      </c>
      <c r="B215" s="49" t="s">
        <v>4</v>
      </c>
      <c r="C215" s="49" t="s">
        <v>5</v>
      </c>
      <c r="D215" s="49" t="s">
        <v>118</v>
      </c>
      <c r="E215" s="49" t="s">
        <v>46</v>
      </c>
      <c r="F215" s="50">
        <v>2830.580078125</v>
      </c>
      <c r="G215" s="52">
        <v>29456.720703125</v>
      </c>
    </row>
    <row r="216" spans="1:7">
      <c r="A216" s="49" t="s">
        <v>211</v>
      </c>
      <c r="B216" s="49" t="s">
        <v>6</v>
      </c>
      <c r="C216" s="49" t="s">
        <v>5</v>
      </c>
      <c r="D216" s="49" t="s">
        <v>119</v>
      </c>
      <c r="E216" s="49" t="s">
        <v>29</v>
      </c>
      <c r="F216" s="50">
        <v>21319.05078125</v>
      </c>
      <c r="G216" s="52">
        <v>53720</v>
      </c>
    </row>
    <row r="217" spans="1:7">
      <c r="A217" s="49" t="s">
        <v>211</v>
      </c>
      <c r="B217" s="49" t="s">
        <v>26</v>
      </c>
      <c r="C217" s="49" t="s">
        <v>5</v>
      </c>
      <c r="D217" s="49" t="s">
        <v>120</v>
      </c>
      <c r="E217" s="49" t="s">
        <v>29</v>
      </c>
      <c r="F217" s="50">
        <v>827.3599853515625</v>
      </c>
      <c r="G217" s="52">
        <v>5129.64013671875</v>
      </c>
    </row>
    <row r="218" spans="1:7">
      <c r="A218" s="49" t="s">
        <v>211</v>
      </c>
      <c r="B218" s="49" t="s">
        <v>26</v>
      </c>
      <c r="C218" s="49" t="s">
        <v>5</v>
      </c>
      <c r="D218" s="49" t="s">
        <v>119</v>
      </c>
      <c r="E218" s="49" t="s">
        <v>29</v>
      </c>
      <c r="F218" s="50">
        <v>240.41000366210937</v>
      </c>
      <c r="G218" s="52">
        <v>1589.0999755859375</v>
      </c>
    </row>
    <row r="219" spans="1:7">
      <c r="A219" s="49" t="s">
        <v>211</v>
      </c>
      <c r="B219" s="49" t="s">
        <v>4</v>
      </c>
      <c r="C219" s="49" t="s">
        <v>5</v>
      </c>
      <c r="D219" s="49" t="s">
        <v>118</v>
      </c>
      <c r="E219" s="49" t="s">
        <v>29</v>
      </c>
      <c r="F219" s="50">
        <v>2041.18994140625</v>
      </c>
      <c r="G219" s="52">
        <v>8758.3798828125</v>
      </c>
    </row>
    <row r="220" spans="1:7">
      <c r="A220" s="49" t="s">
        <v>211</v>
      </c>
      <c r="B220" s="49" t="s">
        <v>4</v>
      </c>
      <c r="C220" s="49" t="s">
        <v>5</v>
      </c>
      <c r="D220" s="49" t="s">
        <v>118</v>
      </c>
      <c r="E220" s="49" t="s">
        <v>29</v>
      </c>
      <c r="F220" s="50">
        <v>569.80999755859375</v>
      </c>
      <c r="G220" s="52">
        <v>4641.580078125</v>
      </c>
    </row>
    <row r="221" spans="1:7">
      <c r="A221" s="49" t="s">
        <v>211</v>
      </c>
      <c r="B221" s="49" t="s">
        <v>91</v>
      </c>
      <c r="C221" s="49" t="s">
        <v>5</v>
      </c>
      <c r="D221" s="49" t="s">
        <v>120</v>
      </c>
      <c r="E221" s="49" t="s">
        <v>29</v>
      </c>
      <c r="F221" s="50">
        <v>29.479999542236328</v>
      </c>
      <c r="G221" s="52">
        <v>343.6099853515625</v>
      </c>
    </row>
    <row r="222" spans="1:7">
      <c r="A222" s="49" t="s">
        <v>211</v>
      </c>
      <c r="B222" s="49" t="s">
        <v>4</v>
      </c>
      <c r="C222" s="49" t="s">
        <v>5</v>
      </c>
      <c r="D222" s="49" t="s">
        <v>118</v>
      </c>
      <c r="E222" s="49" t="s">
        <v>29</v>
      </c>
      <c r="F222" s="50">
        <v>4.429999828338623</v>
      </c>
      <c r="G222" s="52">
        <v>139.96000671386719</v>
      </c>
    </row>
    <row r="223" spans="1:7">
      <c r="A223" s="49" t="s">
        <v>211</v>
      </c>
      <c r="B223" s="49" t="s">
        <v>4</v>
      </c>
      <c r="C223" s="49" t="s">
        <v>5</v>
      </c>
      <c r="D223" s="49" t="s">
        <v>118</v>
      </c>
      <c r="E223" s="49" t="s">
        <v>29</v>
      </c>
      <c r="F223" s="50">
        <v>757.510009765625</v>
      </c>
      <c r="G223" s="52">
        <v>3608.39990234375</v>
      </c>
    </row>
    <row r="224" spans="1:7">
      <c r="A224" s="49" t="s">
        <v>211</v>
      </c>
      <c r="B224" s="49" t="s">
        <v>91</v>
      </c>
      <c r="C224" s="49" t="s">
        <v>5</v>
      </c>
      <c r="D224" s="49" t="s">
        <v>119</v>
      </c>
      <c r="E224" s="49" t="s">
        <v>29</v>
      </c>
      <c r="F224" s="50">
        <v>4.5399999618530273</v>
      </c>
      <c r="G224" s="52">
        <v>21.309999465942383</v>
      </c>
    </row>
    <row r="225" spans="1:7">
      <c r="A225" s="49" t="s">
        <v>211</v>
      </c>
      <c r="B225" s="49" t="s">
        <v>4</v>
      </c>
      <c r="C225" s="49" t="s">
        <v>5</v>
      </c>
      <c r="D225" s="49" t="s">
        <v>118</v>
      </c>
      <c r="E225" s="49" t="s">
        <v>29</v>
      </c>
      <c r="F225" s="50">
        <v>273.97000122070312</v>
      </c>
      <c r="G225" s="52">
        <v>2290.39990234375</v>
      </c>
    </row>
    <row r="226" spans="1:7">
      <c r="A226" s="49" t="s">
        <v>211</v>
      </c>
      <c r="B226" s="49" t="s">
        <v>91</v>
      </c>
      <c r="C226" s="49" t="s">
        <v>5</v>
      </c>
      <c r="D226" s="49" t="s">
        <v>119</v>
      </c>
      <c r="E226" s="49" t="s">
        <v>29</v>
      </c>
      <c r="F226" s="50">
        <v>4008.43994140625</v>
      </c>
      <c r="G226" s="52">
        <v>12705</v>
      </c>
    </row>
    <row r="227" spans="1:7">
      <c r="A227" s="49" t="s">
        <v>211</v>
      </c>
      <c r="B227" s="49" t="s">
        <v>91</v>
      </c>
      <c r="C227" s="49" t="s">
        <v>5</v>
      </c>
      <c r="D227" s="49" t="s">
        <v>119</v>
      </c>
      <c r="E227" s="49" t="s">
        <v>29</v>
      </c>
      <c r="F227" s="50">
        <v>2540.1400146484375</v>
      </c>
      <c r="G227" s="52">
        <v>5477.199951171875</v>
      </c>
    </row>
    <row r="228" spans="1:7">
      <c r="A228" s="49" t="s">
        <v>211</v>
      </c>
      <c r="B228" s="49" t="s">
        <v>91</v>
      </c>
      <c r="C228" s="49" t="s">
        <v>5</v>
      </c>
      <c r="D228" s="49" t="s">
        <v>119</v>
      </c>
      <c r="E228" s="49" t="s">
        <v>29</v>
      </c>
      <c r="F228" s="50">
        <v>38.099998474121094</v>
      </c>
      <c r="G228" s="52">
        <v>226.8699951171875</v>
      </c>
    </row>
    <row r="229" spans="1:7">
      <c r="A229" s="49" t="s">
        <v>211</v>
      </c>
      <c r="B229" s="49" t="s">
        <v>4</v>
      </c>
      <c r="C229" s="49" t="s">
        <v>5</v>
      </c>
      <c r="D229" s="49" t="s">
        <v>118</v>
      </c>
      <c r="E229" s="49" t="s">
        <v>66</v>
      </c>
      <c r="F229" s="50">
        <v>10954.25</v>
      </c>
      <c r="G229" s="52">
        <v>57110.109375</v>
      </c>
    </row>
    <row r="230" spans="1:7">
      <c r="A230" s="49" t="s">
        <v>211</v>
      </c>
      <c r="B230" s="49" t="s">
        <v>4</v>
      </c>
      <c r="C230" s="49" t="s">
        <v>5</v>
      </c>
      <c r="D230" s="49" t="s">
        <v>118</v>
      </c>
      <c r="E230" s="49" t="s">
        <v>66</v>
      </c>
      <c r="F230" s="50">
        <v>8228.2197265625</v>
      </c>
      <c r="G230" s="52">
        <v>24175.599609375</v>
      </c>
    </row>
    <row r="231" spans="1:7">
      <c r="A231" s="49" t="s">
        <v>211</v>
      </c>
      <c r="B231" s="49" t="s">
        <v>4</v>
      </c>
      <c r="C231" s="49" t="s">
        <v>5</v>
      </c>
      <c r="D231" s="49" t="s">
        <v>118</v>
      </c>
      <c r="E231" s="49" t="s">
        <v>29</v>
      </c>
      <c r="F231" s="50">
        <v>971.969970703125</v>
      </c>
      <c r="G231" s="52">
        <v>5476.35986328125</v>
      </c>
    </row>
    <row r="232" spans="1:7">
      <c r="A232" s="49" t="s">
        <v>211</v>
      </c>
      <c r="B232" s="49" t="s">
        <v>4</v>
      </c>
      <c r="C232" s="49" t="s">
        <v>5</v>
      </c>
      <c r="D232" s="49" t="s">
        <v>118</v>
      </c>
      <c r="E232" s="49" t="s">
        <v>66</v>
      </c>
      <c r="F232" s="50">
        <v>2407.9599609375</v>
      </c>
      <c r="G232" s="52">
        <v>19570.369140625</v>
      </c>
    </row>
    <row r="233" spans="1:7">
      <c r="A233" s="49" t="s">
        <v>211</v>
      </c>
      <c r="B233" s="49" t="s">
        <v>91</v>
      </c>
      <c r="C233" s="49" t="s">
        <v>5</v>
      </c>
      <c r="D233" s="49" t="s">
        <v>95</v>
      </c>
      <c r="E233" s="49" t="s">
        <v>66</v>
      </c>
      <c r="F233" s="50">
        <v>955.37002563476562</v>
      </c>
      <c r="G233" s="52">
        <v>7387.3702392578125</v>
      </c>
    </row>
    <row r="234" spans="1:7">
      <c r="A234" s="49" t="s">
        <v>211</v>
      </c>
      <c r="B234" s="49" t="s">
        <v>4</v>
      </c>
      <c r="C234" s="49" t="s">
        <v>5</v>
      </c>
      <c r="D234" s="49" t="s">
        <v>118</v>
      </c>
      <c r="E234" s="49" t="s">
        <v>66</v>
      </c>
      <c r="F234" s="50">
        <v>5584.68017578125</v>
      </c>
      <c r="G234" s="52">
        <v>34869.609375</v>
      </c>
    </row>
    <row r="235" spans="1:7">
      <c r="A235" s="49" t="s">
        <v>211</v>
      </c>
      <c r="B235" s="49" t="s">
        <v>4</v>
      </c>
      <c r="C235" s="49" t="s">
        <v>5</v>
      </c>
      <c r="D235" s="49" t="s">
        <v>118</v>
      </c>
      <c r="E235" s="49" t="s">
        <v>29</v>
      </c>
      <c r="F235" s="50">
        <v>37.389999389648437</v>
      </c>
      <c r="G235" s="52">
        <v>1107.199951171875</v>
      </c>
    </row>
    <row r="236" spans="1:7">
      <c r="A236" s="49" t="s">
        <v>211</v>
      </c>
      <c r="B236" s="49" t="s">
        <v>26</v>
      </c>
      <c r="C236" s="49" t="s">
        <v>5</v>
      </c>
      <c r="D236" s="49" t="s">
        <v>119</v>
      </c>
      <c r="E236" s="49" t="s">
        <v>29</v>
      </c>
      <c r="F236" s="50">
        <v>325.67999267578125</v>
      </c>
      <c r="G236" s="52">
        <v>1312</v>
      </c>
    </row>
    <row r="237" spans="1:7">
      <c r="A237" s="49" t="s">
        <v>211</v>
      </c>
      <c r="B237" s="49" t="s">
        <v>4</v>
      </c>
      <c r="C237" s="49" t="s">
        <v>5</v>
      </c>
      <c r="D237" s="49" t="s">
        <v>118</v>
      </c>
      <c r="E237" s="49" t="s">
        <v>29</v>
      </c>
      <c r="F237" s="50">
        <v>18548.069793701172</v>
      </c>
      <c r="G237" s="52">
        <v>78731.189208984375</v>
      </c>
    </row>
    <row r="238" spans="1:7">
      <c r="A238" s="49" t="s">
        <v>211</v>
      </c>
      <c r="B238" s="49" t="s">
        <v>3</v>
      </c>
      <c r="C238" s="49" t="s">
        <v>5</v>
      </c>
      <c r="D238" s="49" t="s">
        <v>95</v>
      </c>
      <c r="E238" s="49" t="s">
        <v>29</v>
      </c>
      <c r="F238" s="50">
        <v>217.22000122070312</v>
      </c>
      <c r="G238" s="52">
        <v>1520.6400146484375</v>
      </c>
    </row>
    <row r="239" spans="1:7">
      <c r="A239" s="49" t="s">
        <v>211</v>
      </c>
      <c r="B239" s="49" t="s">
        <v>3</v>
      </c>
      <c r="C239" s="49" t="s">
        <v>5</v>
      </c>
      <c r="D239" s="49" t="s">
        <v>119</v>
      </c>
      <c r="E239" s="49" t="s">
        <v>29</v>
      </c>
      <c r="F239" s="50">
        <v>2789.6699829101562</v>
      </c>
      <c r="G239" s="52">
        <v>10803.81982421875</v>
      </c>
    </row>
    <row r="240" spans="1:7">
      <c r="A240" s="49" t="s">
        <v>211</v>
      </c>
      <c r="B240" s="49" t="s">
        <v>6</v>
      </c>
      <c r="C240" s="49" t="s">
        <v>5</v>
      </c>
      <c r="D240" s="49" t="s">
        <v>119</v>
      </c>
      <c r="E240" s="49" t="s">
        <v>29</v>
      </c>
      <c r="F240" s="50">
        <v>200.94000005722046</v>
      </c>
      <c r="G240" s="52">
        <v>1388</v>
      </c>
    </row>
    <row r="241" spans="1:7">
      <c r="A241" s="49" t="s">
        <v>211</v>
      </c>
      <c r="B241" s="49" t="s">
        <v>4</v>
      </c>
      <c r="C241" s="49" t="s">
        <v>5</v>
      </c>
      <c r="D241" s="49" t="s">
        <v>118</v>
      </c>
      <c r="E241" s="49" t="s">
        <v>66</v>
      </c>
      <c r="F241" s="50">
        <v>31.659999847412109</v>
      </c>
      <c r="G241" s="52">
        <v>120</v>
      </c>
    </row>
    <row r="242" spans="1:7">
      <c r="A242" s="49" t="s">
        <v>211</v>
      </c>
      <c r="B242" s="49" t="s">
        <v>4</v>
      </c>
      <c r="C242" s="49" t="s">
        <v>5</v>
      </c>
      <c r="D242" s="49" t="s">
        <v>118</v>
      </c>
      <c r="E242" s="49" t="s">
        <v>29</v>
      </c>
      <c r="F242" s="50">
        <v>22321.7001953125</v>
      </c>
      <c r="G242" s="52">
        <v>135532.61328125</v>
      </c>
    </row>
    <row r="243" spans="1:7">
      <c r="A243" s="31" t="s">
        <v>211</v>
      </c>
      <c r="B243" s="32"/>
      <c r="C243" s="32"/>
      <c r="D243" s="32"/>
      <c r="E243" s="32"/>
      <c r="F243" s="32">
        <f>SUM(F191:F242)</f>
        <v>481794.76227092743</v>
      </c>
      <c r="G243" s="33">
        <f>SUM(G191:G242)</f>
        <v>905332.65330696106</v>
      </c>
    </row>
    <row r="244" spans="1:7">
      <c r="A244" s="49" t="s">
        <v>317</v>
      </c>
      <c r="B244" s="49" t="s">
        <v>3</v>
      </c>
      <c r="C244" s="49" t="s">
        <v>5</v>
      </c>
      <c r="D244" s="49" t="s">
        <v>120</v>
      </c>
      <c r="E244" s="49" t="s">
        <v>29</v>
      </c>
      <c r="F244" s="50">
        <v>73.480003356933594</v>
      </c>
      <c r="G244" s="52">
        <v>403.3800048828125</v>
      </c>
    </row>
    <row r="245" spans="1:7">
      <c r="A245" s="49" t="s">
        <v>317</v>
      </c>
      <c r="B245" s="49" t="s">
        <v>91</v>
      </c>
      <c r="C245" s="49" t="s">
        <v>5</v>
      </c>
      <c r="D245" s="49" t="s">
        <v>95</v>
      </c>
      <c r="E245" s="49" t="s">
        <v>29</v>
      </c>
      <c r="F245" s="50">
        <v>235.43999481201172</v>
      </c>
      <c r="G245" s="52">
        <v>2141.1400146484375</v>
      </c>
    </row>
    <row r="246" spans="1:7">
      <c r="A246" s="49" t="s">
        <v>317</v>
      </c>
      <c r="B246" s="49" t="s">
        <v>91</v>
      </c>
      <c r="C246" s="49" t="s">
        <v>5</v>
      </c>
      <c r="D246" s="49" t="s">
        <v>119</v>
      </c>
      <c r="E246" s="49" t="s">
        <v>29</v>
      </c>
      <c r="F246" s="50">
        <v>723.61997222900391</v>
      </c>
      <c r="G246" s="52">
        <v>2868.3001098632812</v>
      </c>
    </row>
    <row r="247" spans="1:7">
      <c r="A247" s="49" t="s">
        <v>317</v>
      </c>
      <c r="B247" s="49" t="s">
        <v>4</v>
      </c>
      <c r="C247" s="49" t="s">
        <v>5</v>
      </c>
      <c r="D247" s="49" t="s">
        <v>118</v>
      </c>
      <c r="E247" s="49" t="s">
        <v>29</v>
      </c>
      <c r="F247" s="50">
        <v>1012.4299926757812</v>
      </c>
      <c r="G247" s="52">
        <v>7729.68017578125</v>
      </c>
    </row>
    <row r="248" spans="1:7">
      <c r="A248" s="49" t="s">
        <v>317</v>
      </c>
      <c r="B248" s="49" t="s">
        <v>6</v>
      </c>
      <c r="C248" s="49" t="s">
        <v>5</v>
      </c>
      <c r="D248" s="49" t="s">
        <v>119</v>
      </c>
      <c r="E248" s="49" t="s">
        <v>29</v>
      </c>
      <c r="F248" s="50">
        <v>14880.240188598633</v>
      </c>
      <c r="G248" s="52">
        <v>41682.320556640625</v>
      </c>
    </row>
    <row r="249" spans="1:7">
      <c r="A249" s="49" t="s">
        <v>317</v>
      </c>
      <c r="B249" s="49" t="s">
        <v>3</v>
      </c>
      <c r="C249" s="49" t="s">
        <v>5</v>
      </c>
      <c r="D249" s="49" t="s">
        <v>95</v>
      </c>
      <c r="E249" s="49" t="s">
        <v>66</v>
      </c>
      <c r="F249" s="50">
        <v>2197.6700439453125</v>
      </c>
      <c r="G249" s="52">
        <v>11835.5400390625</v>
      </c>
    </row>
    <row r="250" spans="1:7">
      <c r="A250" s="49" t="s">
        <v>317</v>
      </c>
      <c r="B250" s="49" t="s">
        <v>4</v>
      </c>
      <c r="C250" s="49" t="s">
        <v>5</v>
      </c>
      <c r="D250" s="49" t="s">
        <v>122</v>
      </c>
      <c r="E250" s="49" t="s">
        <v>29</v>
      </c>
      <c r="F250" s="50">
        <v>623.3599853515625</v>
      </c>
      <c r="G250" s="52">
        <v>4775.259765625</v>
      </c>
    </row>
    <row r="251" spans="1:7">
      <c r="A251" s="49" t="s">
        <v>317</v>
      </c>
      <c r="B251" s="49" t="s">
        <v>91</v>
      </c>
      <c r="C251" s="49" t="s">
        <v>5</v>
      </c>
      <c r="D251" s="49" t="s">
        <v>122</v>
      </c>
      <c r="E251" s="49" t="s">
        <v>29</v>
      </c>
      <c r="F251" s="50">
        <v>45.810001373291016</v>
      </c>
      <c r="G251" s="52">
        <v>644.3800048828125</v>
      </c>
    </row>
    <row r="252" spans="1:7">
      <c r="A252" s="49" t="s">
        <v>317</v>
      </c>
      <c r="B252" s="49" t="s">
        <v>4</v>
      </c>
      <c r="C252" s="49" t="s">
        <v>5</v>
      </c>
      <c r="D252" s="49" t="s">
        <v>118</v>
      </c>
      <c r="E252" s="49" t="s">
        <v>29</v>
      </c>
      <c r="F252" s="50">
        <v>132.60000610351562</v>
      </c>
      <c r="G252" s="52">
        <v>628.84002685546875</v>
      </c>
    </row>
    <row r="253" spans="1:7">
      <c r="A253" s="49" t="s">
        <v>317</v>
      </c>
      <c r="B253" s="49" t="s">
        <v>4</v>
      </c>
      <c r="C253" s="49" t="s">
        <v>5</v>
      </c>
      <c r="D253" s="49" t="s">
        <v>118</v>
      </c>
      <c r="E253" s="49" t="s">
        <v>52</v>
      </c>
      <c r="F253" s="50">
        <v>2764.219970703125</v>
      </c>
      <c r="G253" s="52">
        <v>5810</v>
      </c>
    </row>
    <row r="254" spans="1:7">
      <c r="A254" s="49" t="s">
        <v>317</v>
      </c>
      <c r="B254" s="49" t="s">
        <v>26</v>
      </c>
      <c r="C254" s="49" t="s">
        <v>5</v>
      </c>
      <c r="D254" s="49" t="s">
        <v>95</v>
      </c>
      <c r="E254" s="49" t="s">
        <v>29</v>
      </c>
      <c r="F254" s="50">
        <v>554.52001953125</v>
      </c>
      <c r="G254" s="52">
        <v>3363.949951171875</v>
      </c>
    </row>
    <row r="255" spans="1:7">
      <c r="A255" s="49" t="s">
        <v>317</v>
      </c>
      <c r="B255" s="49" t="s">
        <v>4</v>
      </c>
      <c r="C255" s="49" t="s">
        <v>5</v>
      </c>
      <c r="D255" s="49" t="s">
        <v>118</v>
      </c>
      <c r="E255" s="49" t="s">
        <v>66</v>
      </c>
      <c r="F255" s="50">
        <v>24769.92041015625</v>
      </c>
      <c r="G255" s="52">
        <v>112340.19921875</v>
      </c>
    </row>
    <row r="256" spans="1:7">
      <c r="A256" s="49" t="s">
        <v>317</v>
      </c>
      <c r="B256" s="49" t="s">
        <v>4</v>
      </c>
      <c r="C256" s="49" t="s">
        <v>5</v>
      </c>
      <c r="D256" s="49" t="s">
        <v>118</v>
      </c>
      <c r="E256" s="49" t="s">
        <v>29</v>
      </c>
      <c r="F256" s="50">
        <v>416.39999389648437</v>
      </c>
      <c r="G256" s="52">
        <v>1632</v>
      </c>
    </row>
    <row r="257" spans="1:7">
      <c r="A257" s="49" t="s">
        <v>317</v>
      </c>
      <c r="B257" s="49" t="s">
        <v>4</v>
      </c>
      <c r="C257" s="49" t="s">
        <v>5</v>
      </c>
      <c r="D257" s="49" t="s">
        <v>119</v>
      </c>
      <c r="E257" s="49" t="s">
        <v>29</v>
      </c>
      <c r="F257" s="50">
        <v>508.02999877929687</v>
      </c>
      <c r="G257" s="52">
        <v>1660.800048828125</v>
      </c>
    </row>
    <row r="258" spans="1:7">
      <c r="A258" s="49" t="s">
        <v>317</v>
      </c>
      <c r="B258" s="49" t="s">
        <v>26</v>
      </c>
      <c r="C258" s="49" t="s">
        <v>5</v>
      </c>
      <c r="D258" s="49" t="s">
        <v>95</v>
      </c>
      <c r="E258" s="49" t="s">
        <v>29</v>
      </c>
      <c r="F258" s="50">
        <v>29.479999542236328</v>
      </c>
      <c r="G258" s="52">
        <v>432.07998657226562</v>
      </c>
    </row>
    <row r="259" spans="1:7">
      <c r="A259" s="49" t="s">
        <v>317</v>
      </c>
      <c r="B259" s="49" t="s">
        <v>4</v>
      </c>
      <c r="C259" s="49" t="s">
        <v>5</v>
      </c>
      <c r="D259" s="49" t="s">
        <v>118</v>
      </c>
      <c r="E259" s="49" t="s">
        <v>66</v>
      </c>
      <c r="F259" s="50">
        <v>8272.7001953125</v>
      </c>
      <c r="G259" s="52">
        <v>44686.44140625</v>
      </c>
    </row>
    <row r="260" spans="1:7">
      <c r="A260" s="49" t="s">
        <v>317</v>
      </c>
      <c r="B260" s="49" t="s">
        <v>4</v>
      </c>
      <c r="C260" s="49" t="s">
        <v>5</v>
      </c>
      <c r="D260" s="49" t="s">
        <v>118</v>
      </c>
      <c r="E260" s="49" t="s">
        <v>29</v>
      </c>
      <c r="F260" s="50">
        <v>15658.1904296875</v>
      </c>
      <c r="G260" s="52"/>
    </row>
    <row r="261" spans="1:7">
      <c r="A261" s="49" t="s">
        <v>317</v>
      </c>
      <c r="B261" s="49" t="s">
        <v>91</v>
      </c>
      <c r="C261" s="49" t="s">
        <v>5</v>
      </c>
      <c r="D261" s="49" t="s">
        <v>118</v>
      </c>
      <c r="E261" s="49" t="s">
        <v>29</v>
      </c>
      <c r="F261" s="50">
        <v>4436.009765625</v>
      </c>
      <c r="G261" s="52">
        <v>19083.98046875</v>
      </c>
    </row>
    <row r="262" spans="1:7">
      <c r="A262" s="49" t="s">
        <v>317</v>
      </c>
      <c r="B262" s="49" t="s">
        <v>4</v>
      </c>
      <c r="C262" s="49" t="s">
        <v>5</v>
      </c>
      <c r="D262" s="49" t="s">
        <v>118</v>
      </c>
      <c r="E262" s="49" t="s">
        <v>29</v>
      </c>
      <c r="F262" s="50">
        <v>6376.669921875</v>
      </c>
      <c r="G262" s="52">
        <v>44829.611328125</v>
      </c>
    </row>
    <row r="263" spans="1:7">
      <c r="A263" s="49" t="s">
        <v>317</v>
      </c>
      <c r="B263" s="49" t="s">
        <v>4</v>
      </c>
      <c r="C263" s="49" t="s">
        <v>5</v>
      </c>
      <c r="D263" s="49" t="s">
        <v>95</v>
      </c>
      <c r="E263" s="49" t="s">
        <v>29</v>
      </c>
      <c r="F263" s="50">
        <v>204.57000732421875</v>
      </c>
      <c r="G263" s="52">
        <v>2714.199951171875</v>
      </c>
    </row>
    <row r="264" spans="1:7">
      <c r="A264" s="49" t="s">
        <v>317</v>
      </c>
      <c r="B264" s="49" t="s">
        <v>4</v>
      </c>
      <c r="C264" s="49" t="s">
        <v>5</v>
      </c>
      <c r="D264" s="49" t="s">
        <v>122</v>
      </c>
      <c r="E264" s="49" t="s">
        <v>29</v>
      </c>
      <c r="F264" s="50">
        <v>2912.090087890625</v>
      </c>
      <c r="G264" s="52">
        <v>19492.240234375</v>
      </c>
    </row>
    <row r="265" spans="1:7">
      <c r="A265" s="49" t="s">
        <v>317</v>
      </c>
      <c r="B265" s="49" t="s">
        <v>91</v>
      </c>
      <c r="C265" s="49" t="s">
        <v>5</v>
      </c>
      <c r="D265" s="49" t="s">
        <v>119</v>
      </c>
      <c r="E265" s="49" t="s">
        <v>29</v>
      </c>
      <c r="F265" s="50">
        <v>1886.9599609375</v>
      </c>
      <c r="G265" s="52">
        <v>9168.6396484375</v>
      </c>
    </row>
    <row r="266" spans="1:7">
      <c r="A266" s="49" t="s">
        <v>317</v>
      </c>
      <c r="B266" s="49" t="s">
        <v>3</v>
      </c>
      <c r="C266" s="49" t="s">
        <v>5</v>
      </c>
      <c r="D266" s="49" t="s">
        <v>119</v>
      </c>
      <c r="E266" s="49" t="s">
        <v>29</v>
      </c>
      <c r="F266" s="50">
        <v>925.33999633789062</v>
      </c>
      <c r="G266" s="52">
        <v>1494.5500030517578</v>
      </c>
    </row>
    <row r="267" spans="1:7">
      <c r="A267" s="49" t="s">
        <v>317</v>
      </c>
      <c r="B267" s="49" t="s">
        <v>6</v>
      </c>
      <c r="C267" s="49" t="s">
        <v>5</v>
      </c>
      <c r="D267" s="49" t="s">
        <v>119</v>
      </c>
      <c r="E267" s="49" t="s">
        <v>29</v>
      </c>
      <c r="F267" s="50">
        <v>233.14999389648437</v>
      </c>
      <c r="G267" s="52">
        <v>709.280029296875</v>
      </c>
    </row>
    <row r="268" spans="1:7">
      <c r="A268" s="49" t="s">
        <v>317</v>
      </c>
      <c r="B268" s="49" t="s">
        <v>4</v>
      </c>
      <c r="C268" s="49" t="s">
        <v>5</v>
      </c>
      <c r="D268" s="49" t="s">
        <v>119</v>
      </c>
      <c r="E268" s="49" t="s">
        <v>29</v>
      </c>
      <c r="F268" s="50">
        <v>827.3599853515625</v>
      </c>
      <c r="G268" s="52">
        <v>1692.4599609375</v>
      </c>
    </row>
    <row r="269" spans="1:7">
      <c r="A269" s="49" t="s">
        <v>317</v>
      </c>
      <c r="B269" s="49" t="s">
        <v>26</v>
      </c>
      <c r="C269" s="49" t="s">
        <v>5</v>
      </c>
      <c r="D269" s="49" t="s">
        <v>119</v>
      </c>
      <c r="E269" s="49" t="s">
        <v>29</v>
      </c>
      <c r="F269" s="50">
        <v>395.43998908996582</v>
      </c>
      <c r="G269" s="52">
        <v>1037.6699981689453</v>
      </c>
    </row>
    <row r="270" spans="1:7">
      <c r="A270" s="49" t="s">
        <v>317</v>
      </c>
      <c r="B270" s="49" t="s">
        <v>337</v>
      </c>
      <c r="C270" s="49" t="s">
        <v>5</v>
      </c>
      <c r="D270" s="49" t="s">
        <v>119</v>
      </c>
      <c r="E270" s="49" t="s">
        <v>29</v>
      </c>
      <c r="F270" s="50">
        <v>1632.949951171875</v>
      </c>
      <c r="G270" s="52">
        <v>3218.5</v>
      </c>
    </row>
    <row r="271" spans="1:7">
      <c r="A271" s="49" t="s">
        <v>317</v>
      </c>
      <c r="B271" s="49" t="s">
        <v>4</v>
      </c>
      <c r="C271" s="49" t="s">
        <v>5</v>
      </c>
      <c r="D271" s="49" t="s">
        <v>118</v>
      </c>
      <c r="E271" s="49" t="s">
        <v>66</v>
      </c>
      <c r="F271" s="50">
        <v>12735.60986328125</v>
      </c>
      <c r="G271" s="52">
        <v>82518.2578125</v>
      </c>
    </row>
    <row r="272" spans="1:7">
      <c r="A272" s="49" t="s">
        <v>317</v>
      </c>
      <c r="B272" s="49" t="s">
        <v>4</v>
      </c>
      <c r="C272" s="49" t="s">
        <v>5</v>
      </c>
      <c r="D272" s="49" t="s">
        <v>118</v>
      </c>
      <c r="E272" s="49" t="s">
        <v>29</v>
      </c>
      <c r="F272" s="50">
        <v>833.16000366210938</v>
      </c>
      <c r="G272" s="52">
        <v>5545.2999877929687</v>
      </c>
    </row>
    <row r="273" spans="1:7">
      <c r="A273" s="49" t="s">
        <v>317</v>
      </c>
      <c r="B273" s="49" t="s">
        <v>4</v>
      </c>
      <c r="C273" s="49" t="s">
        <v>5</v>
      </c>
      <c r="D273" s="49" t="s">
        <v>95</v>
      </c>
      <c r="E273" s="49" t="s">
        <v>29</v>
      </c>
      <c r="F273" s="50">
        <v>166.02000427246094</v>
      </c>
      <c r="G273" s="52">
        <v>1713.1500244140625</v>
      </c>
    </row>
    <row r="274" spans="1:7">
      <c r="A274" s="49" t="s">
        <v>317</v>
      </c>
      <c r="B274" s="49" t="s">
        <v>4</v>
      </c>
      <c r="C274" s="49" t="s">
        <v>5</v>
      </c>
      <c r="D274" s="49" t="s">
        <v>118</v>
      </c>
      <c r="E274" s="49" t="s">
        <v>66</v>
      </c>
      <c r="F274" s="50">
        <v>8096.0701904296875</v>
      </c>
      <c r="G274" s="52">
        <v>51948.6298828125</v>
      </c>
    </row>
    <row r="275" spans="1:7">
      <c r="A275" s="49" t="s">
        <v>317</v>
      </c>
      <c r="B275" s="49" t="s">
        <v>4</v>
      </c>
      <c r="C275" s="49" t="s">
        <v>5</v>
      </c>
      <c r="D275" s="49" t="s">
        <v>119</v>
      </c>
      <c r="E275" s="49" t="s">
        <v>29</v>
      </c>
      <c r="F275" s="50">
        <v>1088.6300048828125</v>
      </c>
      <c r="G275" s="52">
        <v>2034</v>
      </c>
    </row>
    <row r="276" spans="1:7">
      <c r="A276" s="49" t="s">
        <v>317</v>
      </c>
      <c r="B276" s="49" t="s">
        <v>4</v>
      </c>
      <c r="C276" s="49" t="s">
        <v>5</v>
      </c>
      <c r="D276" s="49" t="s">
        <v>119</v>
      </c>
      <c r="E276" s="49" t="s">
        <v>29</v>
      </c>
      <c r="F276" s="50">
        <v>288.02999877929687</v>
      </c>
      <c r="G276" s="52">
        <v>903</v>
      </c>
    </row>
    <row r="277" spans="1:7">
      <c r="A277" s="49" t="s">
        <v>317</v>
      </c>
      <c r="B277" s="49" t="s">
        <v>3</v>
      </c>
      <c r="C277" s="49" t="s">
        <v>5</v>
      </c>
      <c r="D277" s="49" t="s">
        <v>119</v>
      </c>
      <c r="E277" s="49" t="s">
        <v>29</v>
      </c>
      <c r="F277" s="50">
        <v>716.8599853515625</v>
      </c>
      <c r="G277" s="52">
        <v>1748.3199462890625</v>
      </c>
    </row>
    <row r="278" spans="1:7">
      <c r="A278" s="49" t="s">
        <v>317</v>
      </c>
      <c r="B278" s="49" t="s">
        <v>3</v>
      </c>
      <c r="C278" s="49" t="s">
        <v>5</v>
      </c>
      <c r="D278" s="49" t="s">
        <v>120</v>
      </c>
      <c r="E278" s="49" t="s">
        <v>29</v>
      </c>
      <c r="F278" s="50">
        <v>557.08001708984375</v>
      </c>
      <c r="G278" s="52">
        <v>2718.989990234375</v>
      </c>
    </row>
    <row r="279" spans="1:7">
      <c r="A279" s="49" t="s">
        <v>317</v>
      </c>
      <c r="B279" s="49" t="s">
        <v>91</v>
      </c>
      <c r="C279" s="49" t="s">
        <v>5</v>
      </c>
      <c r="D279" s="49" t="s">
        <v>119</v>
      </c>
      <c r="E279" s="49" t="s">
        <v>29</v>
      </c>
      <c r="F279" s="50">
        <v>1451.510009765625</v>
      </c>
      <c r="G279" s="52">
        <v>3366.39990234375</v>
      </c>
    </row>
    <row r="280" spans="1:7">
      <c r="A280" s="49" t="s">
        <v>317</v>
      </c>
      <c r="B280" s="49" t="s">
        <v>4</v>
      </c>
      <c r="C280" s="49" t="s">
        <v>5</v>
      </c>
      <c r="D280" s="49" t="s">
        <v>118</v>
      </c>
      <c r="E280" s="49" t="s">
        <v>29</v>
      </c>
      <c r="F280" s="50">
        <v>219.91999816894531</v>
      </c>
      <c r="G280" s="52">
        <v>3978.419921875</v>
      </c>
    </row>
    <row r="281" spans="1:7">
      <c r="A281" s="49" t="s">
        <v>317</v>
      </c>
      <c r="B281" s="49" t="s">
        <v>4</v>
      </c>
      <c r="C281" s="49" t="s">
        <v>5</v>
      </c>
      <c r="D281" s="49" t="s">
        <v>95</v>
      </c>
      <c r="E281" s="49" t="s">
        <v>29</v>
      </c>
      <c r="F281" s="50">
        <v>1000.6399688720703</v>
      </c>
      <c r="G281" s="52">
        <v>5991.2999267578125</v>
      </c>
    </row>
    <row r="282" spans="1:7">
      <c r="A282" s="49" t="s">
        <v>317</v>
      </c>
      <c r="B282" s="49" t="s">
        <v>4</v>
      </c>
      <c r="C282" s="49" t="s">
        <v>5</v>
      </c>
      <c r="D282" s="49" t="s">
        <v>122</v>
      </c>
      <c r="E282" s="49" t="s">
        <v>29</v>
      </c>
      <c r="F282" s="50">
        <v>47.060001373291016</v>
      </c>
      <c r="G282" s="52">
        <v>1609.25</v>
      </c>
    </row>
    <row r="283" spans="1:7">
      <c r="A283" s="49" t="s">
        <v>317</v>
      </c>
      <c r="B283" s="49" t="s">
        <v>91</v>
      </c>
      <c r="C283" s="49" t="s">
        <v>5</v>
      </c>
      <c r="D283" s="49" t="s">
        <v>95</v>
      </c>
      <c r="E283" s="49" t="s">
        <v>29</v>
      </c>
      <c r="F283" s="50">
        <v>230.86000061035156</v>
      </c>
      <c r="G283" s="52">
        <v>6400.7998046875</v>
      </c>
    </row>
    <row r="284" spans="1:7">
      <c r="A284" s="49" t="s">
        <v>317</v>
      </c>
      <c r="B284" s="49" t="s">
        <v>3</v>
      </c>
      <c r="C284" s="49" t="s">
        <v>5</v>
      </c>
      <c r="D284" s="49" t="s">
        <v>95</v>
      </c>
      <c r="E284" s="49" t="s">
        <v>29</v>
      </c>
      <c r="F284" s="50">
        <v>132.80000305175781</v>
      </c>
      <c r="G284" s="52">
        <v>3487.3099975585937</v>
      </c>
    </row>
    <row r="285" spans="1:7">
      <c r="A285" s="49" t="s">
        <v>317</v>
      </c>
      <c r="B285" s="49" t="s">
        <v>3</v>
      </c>
      <c r="C285" s="49" t="s">
        <v>5</v>
      </c>
      <c r="D285" s="49" t="s">
        <v>120</v>
      </c>
      <c r="E285" s="49" t="s">
        <v>29</v>
      </c>
      <c r="F285" s="50">
        <v>1357.52001953125</v>
      </c>
      <c r="G285" s="52">
        <v>9876.240234375</v>
      </c>
    </row>
    <row r="286" spans="1:7">
      <c r="A286" s="49" t="s">
        <v>317</v>
      </c>
      <c r="B286" s="49" t="s">
        <v>6</v>
      </c>
      <c r="C286" s="49" t="s">
        <v>5</v>
      </c>
      <c r="D286" s="49" t="s">
        <v>119</v>
      </c>
      <c r="E286" s="49" t="s">
        <v>29</v>
      </c>
      <c r="F286" s="50">
        <v>2398.919921875</v>
      </c>
      <c r="G286" s="52">
        <v>6730.52978515625</v>
      </c>
    </row>
    <row r="287" spans="1:7">
      <c r="A287" s="49" t="s">
        <v>317</v>
      </c>
      <c r="B287" s="49" t="s">
        <v>91</v>
      </c>
      <c r="C287" s="49" t="s">
        <v>5</v>
      </c>
      <c r="D287" s="49" t="s">
        <v>95</v>
      </c>
      <c r="E287" s="49" t="s">
        <v>29</v>
      </c>
      <c r="F287" s="50">
        <v>823.65999603271484</v>
      </c>
      <c r="G287" s="52">
        <v>5769.1101989746094</v>
      </c>
    </row>
    <row r="288" spans="1:7">
      <c r="A288" s="49" t="s">
        <v>317</v>
      </c>
      <c r="B288" s="49" t="s">
        <v>91</v>
      </c>
      <c r="C288" s="49" t="s">
        <v>5</v>
      </c>
      <c r="D288" s="49" t="s">
        <v>122</v>
      </c>
      <c r="E288" s="49" t="s">
        <v>29</v>
      </c>
      <c r="F288" s="50">
        <v>95.830001831054687</v>
      </c>
      <c r="G288" s="52">
        <v>2303.6499633789062</v>
      </c>
    </row>
    <row r="289" spans="1:7">
      <c r="A289" s="49" t="s">
        <v>317</v>
      </c>
      <c r="B289" s="49" t="s">
        <v>91</v>
      </c>
      <c r="C289" s="49" t="s">
        <v>5</v>
      </c>
      <c r="D289" s="49" t="s">
        <v>119</v>
      </c>
      <c r="E289" s="49" t="s">
        <v>29</v>
      </c>
      <c r="F289" s="50">
        <v>727.04998779296875</v>
      </c>
      <c r="G289" s="52">
        <v>2762.39990234375</v>
      </c>
    </row>
    <row r="290" spans="1:7">
      <c r="A290" s="49" t="s">
        <v>317</v>
      </c>
      <c r="B290" s="49" t="s">
        <v>4</v>
      </c>
      <c r="C290" s="49" t="s">
        <v>5</v>
      </c>
      <c r="D290" s="49" t="s">
        <v>118</v>
      </c>
      <c r="E290" s="49" t="s">
        <v>29</v>
      </c>
      <c r="F290" s="50">
        <v>236.60000610351562</v>
      </c>
      <c r="G290" s="52">
        <v>1496.5999755859375</v>
      </c>
    </row>
    <row r="291" spans="1:7">
      <c r="A291" s="49" t="s">
        <v>317</v>
      </c>
      <c r="B291" s="49" t="s">
        <v>4</v>
      </c>
      <c r="C291" s="49" t="s">
        <v>5</v>
      </c>
      <c r="D291" s="49" t="s">
        <v>95</v>
      </c>
      <c r="E291" s="49" t="s">
        <v>29</v>
      </c>
      <c r="F291" s="50">
        <v>208.64999389648437</v>
      </c>
      <c r="G291" s="52">
        <v>1025.43994140625</v>
      </c>
    </row>
    <row r="292" spans="1:7">
      <c r="A292" s="49" t="s">
        <v>317</v>
      </c>
      <c r="B292" s="49" t="s">
        <v>4</v>
      </c>
      <c r="C292" s="49" t="s">
        <v>5</v>
      </c>
      <c r="D292" s="49" t="s">
        <v>119</v>
      </c>
      <c r="E292" s="49" t="s">
        <v>29</v>
      </c>
      <c r="F292" s="50">
        <v>6321.4299011230469</v>
      </c>
      <c r="G292" s="52">
        <v>24258.489685058594</v>
      </c>
    </row>
    <row r="293" spans="1:7">
      <c r="A293" s="49" t="s">
        <v>317</v>
      </c>
      <c r="B293" s="49" t="s">
        <v>4</v>
      </c>
      <c r="C293" s="49" t="s">
        <v>5</v>
      </c>
      <c r="D293" s="49" t="s">
        <v>119</v>
      </c>
      <c r="E293" s="49" t="s">
        <v>29</v>
      </c>
      <c r="F293" s="50">
        <v>295.3900146484375</v>
      </c>
      <c r="G293" s="52">
        <v>860.19000244140625</v>
      </c>
    </row>
    <row r="294" spans="1:7">
      <c r="A294" s="49" t="s">
        <v>317</v>
      </c>
      <c r="B294" s="49" t="s">
        <v>4</v>
      </c>
      <c r="C294" s="49" t="s">
        <v>5</v>
      </c>
      <c r="D294" s="49" t="s">
        <v>118</v>
      </c>
      <c r="E294" s="49" t="s">
        <v>29</v>
      </c>
      <c r="F294" s="50">
        <v>379.48001098632812</v>
      </c>
      <c r="G294" s="52">
        <v>4187.35986328125</v>
      </c>
    </row>
    <row r="295" spans="1:7">
      <c r="A295" s="49" t="s">
        <v>317</v>
      </c>
      <c r="B295" s="49" t="s">
        <v>91</v>
      </c>
      <c r="C295" s="49" t="s">
        <v>5</v>
      </c>
      <c r="D295" s="49" t="s">
        <v>119</v>
      </c>
      <c r="E295" s="49" t="s">
        <v>29</v>
      </c>
      <c r="F295" s="50">
        <v>1499.25</v>
      </c>
      <c r="G295" s="52">
        <v>5903.14990234375</v>
      </c>
    </row>
    <row r="296" spans="1:7">
      <c r="A296" s="49" t="s">
        <v>317</v>
      </c>
      <c r="B296" s="49" t="s">
        <v>4</v>
      </c>
      <c r="C296" s="49" t="s">
        <v>5</v>
      </c>
      <c r="D296" s="49" t="s">
        <v>118</v>
      </c>
      <c r="E296" s="49" t="s">
        <v>66</v>
      </c>
      <c r="F296" s="50">
        <v>13546.16015625</v>
      </c>
      <c r="G296" s="52">
        <v>115374</v>
      </c>
    </row>
    <row r="297" spans="1:7">
      <c r="A297" s="49" t="s">
        <v>317</v>
      </c>
      <c r="B297" s="49" t="s">
        <v>4</v>
      </c>
      <c r="C297" s="49" t="s">
        <v>5</v>
      </c>
      <c r="D297" s="49" t="s">
        <v>122</v>
      </c>
      <c r="E297" s="49" t="s">
        <v>29</v>
      </c>
      <c r="F297" s="50">
        <v>145.14999389648437</v>
      </c>
      <c r="G297" s="52">
        <v>669.5999755859375</v>
      </c>
    </row>
    <row r="298" spans="1:7">
      <c r="A298" s="49" t="s">
        <v>317</v>
      </c>
      <c r="B298" s="49" t="s">
        <v>4</v>
      </c>
      <c r="C298" s="49" t="s">
        <v>5</v>
      </c>
      <c r="D298" s="49" t="s">
        <v>118</v>
      </c>
      <c r="E298" s="49" t="s">
        <v>29</v>
      </c>
      <c r="F298" s="50">
        <v>317.51998901367187</v>
      </c>
      <c r="G298" s="52">
        <v>3115.97998046875</v>
      </c>
    </row>
    <row r="299" spans="1:7">
      <c r="A299" s="49" t="s">
        <v>317</v>
      </c>
      <c r="B299" s="49" t="s">
        <v>6</v>
      </c>
      <c r="C299" s="49" t="s">
        <v>5</v>
      </c>
      <c r="D299" s="49" t="s">
        <v>119</v>
      </c>
      <c r="E299" s="49" t="s">
        <v>29</v>
      </c>
      <c r="F299" s="50">
        <v>122.47000122070312</v>
      </c>
      <c r="G299" s="52">
        <v>295.79998779296875</v>
      </c>
    </row>
    <row r="300" spans="1:7">
      <c r="A300" s="49" t="s">
        <v>317</v>
      </c>
      <c r="B300" s="49" t="s">
        <v>4</v>
      </c>
      <c r="C300" s="49" t="s">
        <v>5</v>
      </c>
      <c r="D300" s="49" t="s">
        <v>119</v>
      </c>
      <c r="E300" s="49" t="s">
        <v>29</v>
      </c>
      <c r="F300" s="50">
        <v>64.639999389648438</v>
      </c>
      <c r="G300" s="52">
        <v>501.39999389648438</v>
      </c>
    </row>
    <row r="301" spans="1:7">
      <c r="A301" s="49" t="s">
        <v>317</v>
      </c>
      <c r="B301" s="49" t="s">
        <v>4</v>
      </c>
      <c r="C301" s="49" t="s">
        <v>5</v>
      </c>
      <c r="D301" s="49" t="s">
        <v>95</v>
      </c>
      <c r="E301" s="49" t="s">
        <v>29</v>
      </c>
      <c r="F301" s="50">
        <v>184.67999267578125</v>
      </c>
      <c r="G301" s="52">
        <v>764.3599853515625</v>
      </c>
    </row>
    <row r="302" spans="1:7">
      <c r="A302" s="49" t="s">
        <v>317</v>
      </c>
      <c r="B302" s="49" t="s">
        <v>91</v>
      </c>
      <c r="C302" s="49" t="s">
        <v>5</v>
      </c>
      <c r="D302" s="49" t="s">
        <v>95</v>
      </c>
      <c r="E302" s="49" t="s">
        <v>29</v>
      </c>
      <c r="F302" s="50">
        <v>23945.880859375</v>
      </c>
      <c r="G302" s="52">
        <v>39593.33984375</v>
      </c>
    </row>
    <row r="303" spans="1:7">
      <c r="A303" s="49" t="s">
        <v>317</v>
      </c>
      <c r="B303" s="49" t="s">
        <v>4</v>
      </c>
      <c r="C303" s="49" t="s">
        <v>5</v>
      </c>
      <c r="D303" s="49" t="s">
        <v>118</v>
      </c>
      <c r="E303" s="49" t="s">
        <v>242</v>
      </c>
      <c r="F303" s="50">
        <v>75920.4609375</v>
      </c>
      <c r="G303" s="52">
        <v>93525.9296875</v>
      </c>
    </row>
    <row r="304" spans="1:7">
      <c r="A304" s="49" t="s">
        <v>317</v>
      </c>
      <c r="B304" s="49" t="s">
        <v>4</v>
      </c>
      <c r="C304" s="49" t="s">
        <v>5</v>
      </c>
      <c r="D304" s="49" t="s">
        <v>118</v>
      </c>
      <c r="E304" s="49" t="s">
        <v>66</v>
      </c>
      <c r="F304" s="50">
        <v>2234.64990234375</v>
      </c>
      <c r="G304" s="52">
        <v>10340</v>
      </c>
    </row>
    <row r="305" spans="1:7">
      <c r="A305" s="49" t="s">
        <v>317</v>
      </c>
      <c r="B305" s="49" t="s">
        <v>3</v>
      </c>
      <c r="C305" s="49" t="s">
        <v>5</v>
      </c>
      <c r="D305" s="49" t="s">
        <v>95</v>
      </c>
      <c r="E305" s="49" t="s">
        <v>66</v>
      </c>
      <c r="F305" s="50">
        <v>5434.739990234375</v>
      </c>
      <c r="G305" s="52">
        <v>15752.01025390625</v>
      </c>
    </row>
    <row r="306" spans="1:7">
      <c r="A306" s="49" t="s">
        <v>317</v>
      </c>
      <c r="B306" s="49" t="s">
        <v>91</v>
      </c>
      <c r="C306" s="49" t="s">
        <v>5</v>
      </c>
      <c r="D306" s="49" t="s">
        <v>122</v>
      </c>
      <c r="E306" s="49" t="s">
        <v>66</v>
      </c>
      <c r="F306" s="50">
        <v>1300.9849853515625</v>
      </c>
      <c r="G306" s="52">
        <v>4839.16015625</v>
      </c>
    </row>
    <row r="307" spans="1:7">
      <c r="A307" s="49" t="s">
        <v>317</v>
      </c>
      <c r="B307" s="49" t="s">
        <v>4</v>
      </c>
      <c r="C307" s="49" t="s">
        <v>5</v>
      </c>
      <c r="D307" s="49" t="s">
        <v>118</v>
      </c>
      <c r="E307" s="49" t="s">
        <v>66</v>
      </c>
      <c r="F307" s="50">
        <v>192.77999877929687</v>
      </c>
      <c r="G307" s="52">
        <v>1696.800048828125</v>
      </c>
    </row>
    <row r="308" spans="1:7">
      <c r="A308" s="49" t="s">
        <v>317</v>
      </c>
      <c r="B308" s="49" t="s">
        <v>6</v>
      </c>
      <c r="C308" s="49" t="s">
        <v>5</v>
      </c>
      <c r="D308" s="49" t="s">
        <v>119</v>
      </c>
      <c r="E308" s="49" t="s">
        <v>29</v>
      </c>
      <c r="F308" s="50">
        <v>306.17999267578125</v>
      </c>
      <c r="G308" s="52">
        <v>1863</v>
      </c>
    </row>
    <row r="309" spans="1:7">
      <c r="A309" s="49" t="s">
        <v>317</v>
      </c>
      <c r="B309" s="49" t="s">
        <v>91</v>
      </c>
      <c r="C309" s="49" t="s">
        <v>5</v>
      </c>
      <c r="D309" s="49" t="s">
        <v>119</v>
      </c>
      <c r="E309" s="49" t="s">
        <v>29</v>
      </c>
      <c r="F309" s="50">
        <v>816.469970703125</v>
      </c>
      <c r="G309" s="52">
        <v>3745</v>
      </c>
    </row>
    <row r="310" spans="1:7">
      <c r="A310" s="31" t="s">
        <v>317</v>
      </c>
      <c r="B310" s="32"/>
      <c r="C310" s="32"/>
      <c r="D310" s="32"/>
      <c r="E310" s="32"/>
      <c r="F310" s="32">
        <f>SUM(F244:F309)</f>
        <v>259169.44753837585</v>
      </c>
      <c r="G310" s="33">
        <f>SUM(G244:G309)</f>
        <v>877288.10949707031</v>
      </c>
    </row>
    <row r="311" spans="1:7">
      <c r="A311" s="49" t="s">
        <v>344</v>
      </c>
      <c r="B311" s="49" t="s">
        <v>91</v>
      </c>
      <c r="C311" s="49" t="s">
        <v>5</v>
      </c>
      <c r="D311" s="49" t="s">
        <v>95</v>
      </c>
      <c r="E311" s="49" t="s">
        <v>29</v>
      </c>
      <c r="F311" s="50">
        <v>121.79000091552734</v>
      </c>
      <c r="G311" s="52">
        <v>780.04998779296875</v>
      </c>
    </row>
    <row r="312" spans="1:7">
      <c r="A312" s="49" t="s">
        <v>344</v>
      </c>
      <c r="B312" s="49" t="s">
        <v>4</v>
      </c>
      <c r="C312" s="49" t="s">
        <v>5</v>
      </c>
      <c r="D312" s="49" t="s">
        <v>118</v>
      </c>
      <c r="E312" s="49" t="s">
        <v>29</v>
      </c>
      <c r="F312" s="50">
        <v>1822.6099853515625</v>
      </c>
      <c r="G312" s="52">
        <v>25240.55078125</v>
      </c>
    </row>
    <row r="313" spans="1:7">
      <c r="A313" s="49" t="s">
        <v>344</v>
      </c>
      <c r="B313" s="49" t="s">
        <v>4</v>
      </c>
      <c r="C313" s="49" t="s">
        <v>5</v>
      </c>
      <c r="D313" s="49" t="s">
        <v>95</v>
      </c>
      <c r="E313" s="49" t="s">
        <v>29</v>
      </c>
      <c r="F313" s="50">
        <v>78.930000305175781</v>
      </c>
      <c r="G313" s="52">
        <v>1245.8399658203125</v>
      </c>
    </row>
    <row r="314" spans="1:7">
      <c r="A314" s="49" t="s">
        <v>344</v>
      </c>
      <c r="B314" s="49" t="s">
        <v>4</v>
      </c>
      <c r="C314" s="49" t="s">
        <v>5</v>
      </c>
      <c r="D314" s="49" t="s">
        <v>122</v>
      </c>
      <c r="E314" s="49" t="s">
        <v>29</v>
      </c>
      <c r="F314" s="50">
        <v>17.239999771118164</v>
      </c>
      <c r="G314" s="52">
        <v>242.44000244140625</v>
      </c>
    </row>
    <row r="315" spans="1:7">
      <c r="A315" s="49" t="s">
        <v>344</v>
      </c>
      <c r="B315" s="49" t="s">
        <v>4</v>
      </c>
      <c r="C315" s="49" t="s">
        <v>5</v>
      </c>
      <c r="D315" s="49" t="s">
        <v>119</v>
      </c>
      <c r="E315" s="49" t="s">
        <v>29</v>
      </c>
      <c r="F315" s="50">
        <v>201.85000228881836</v>
      </c>
      <c r="G315" s="52">
        <v>1357.5499877929687</v>
      </c>
    </row>
    <row r="316" spans="1:7">
      <c r="A316" s="49" t="s">
        <v>344</v>
      </c>
      <c r="B316" s="49" t="s">
        <v>3</v>
      </c>
      <c r="C316" s="49" t="s">
        <v>5</v>
      </c>
      <c r="D316" s="49" t="s">
        <v>95</v>
      </c>
      <c r="E316" s="49" t="s">
        <v>29</v>
      </c>
      <c r="F316" s="50">
        <v>396.44000244140625</v>
      </c>
      <c r="G316" s="52">
        <v>2552.0799560546875</v>
      </c>
    </row>
    <row r="317" spans="1:7">
      <c r="A317" s="49" t="s">
        <v>344</v>
      </c>
      <c r="B317" s="49" t="s">
        <v>3</v>
      </c>
      <c r="C317" s="49" t="s">
        <v>5</v>
      </c>
      <c r="D317" s="49" t="s">
        <v>120</v>
      </c>
      <c r="E317" s="49" t="s">
        <v>29</v>
      </c>
      <c r="F317" s="50">
        <v>67.129997253417969</v>
      </c>
      <c r="G317" s="52">
        <v>368.51998901367187</v>
      </c>
    </row>
    <row r="318" spans="1:7">
      <c r="A318" s="49" t="s">
        <v>344</v>
      </c>
      <c r="B318" s="49" t="s">
        <v>4</v>
      </c>
      <c r="C318" s="49" t="s">
        <v>5</v>
      </c>
      <c r="D318" s="49" t="s">
        <v>118</v>
      </c>
      <c r="E318" s="49" t="s">
        <v>66</v>
      </c>
      <c r="F318" s="50">
        <v>12051.419921875</v>
      </c>
      <c r="G318" s="52">
        <v>30463.66015625</v>
      </c>
    </row>
    <row r="319" spans="1:7">
      <c r="A319" s="49" t="s">
        <v>344</v>
      </c>
      <c r="B319" s="49" t="s">
        <v>26</v>
      </c>
      <c r="C319" s="49" t="s">
        <v>5</v>
      </c>
      <c r="D319" s="49" t="s">
        <v>95</v>
      </c>
      <c r="E319" s="49" t="s">
        <v>29</v>
      </c>
      <c r="F319" s="50">
        <v>27.219999313354492</v>
      </c>
      <c r="G319" s="52">
        <v>163</v>
      </c>
    </row>
    <row r="320" spans="1:7">
      <c r="A320" s="49" t="s">
        <v>344</v>
      </c>
      <c r="B320" s="49" t="s">
        <v>3</v>
      </c>
      <c r="C320" s="49" t="s">
        <v>5</v>
      </c>
      <c r="D320" s="49" t="s">
        <v>95</v>
      </c>
      <c r="E320" s="49" t="s">
        <v>29</v>
      </c>
      <c r="F320" s="50">
        <v>232.69999694824219</v>
      </c>
      <c r="G320" s="52">
        <v>912</v>
      </c>
    </row>
    <row r="321" spans="1:7">
      <c r="A321" s="49" t="s">
        <v>344</v>
      </c>
      <c r="B321" s="49" t="s">
        <v>91</v>
      </c>
      <c r="C321" s="49" t="s">
        <v>5</v>
      </c>
      <c r="D321" s="49" t="s">
        <v>95</v>
      </c>
      <c r="E321" s="49" t="s">
        <v>66</v>
      </c>
      <c r="F321" s="50">
        <v>459.66000366210937</v>
      </c>
      <c r="G321" s="52">
        <v>3331.8499984741211</v>
      </c>
    </row>
    <row r="322" spans="1:7">
      <c r="A322" s="49" t="s">
        <v>344</v>
      </c>
      <c r="B322" s="49" t="s">
        <v>91</v>
      </c>
      <c r="C322" s="49" t="s">
        <v>5</v>
      </c>
      <c r="D322" s="49" t="s">
        <v>118</v>
      </c>
      <c r="E322" s="49" t="s">
        <v>66</v>
      </c>
      <c r="F322" s="50">
        <v>299.3699951171875</v>
      </c>
      <c r="G322" s="52">
        <v>661.3800048828125</v>
      </c>
    </row>
    <row r="323" spans="1:7">
      <c r="A323" s="49" t="s">
        <v>344</v>
      </c>
      <c r="B323" s="49" t="s">
        <v>91</v>
      </c>
      <c r="C323" s="49" t="s">
        <v>5</v>
      </c>
      <c r="D323" s="49" t="s">
        <v>119</v>
      </c>
      <c r="E323" s="49" t="s">
        <v>29</v>
      </c>
      <c r="F323" s="50">
        <v>40.819999694824219</v>
      </c>
      <c r="G323" s="52">
        <v>487.8800048828125</v>
      </c>
    </row>
    <row r="324" spans="1:7">
      <c r="A324" s="49" t="s">
        <v>344</v>
      </c>
      <c r="B324" s="49" t="s">
        <v>4</v>
      </c>
      <c r="C324" s="49" t="s">
        <v>5</v>
      </c>
      <c r="D324" s="49" t="s">
        <v>118</v>
      </c>
      <c r="E324" s="49" t="s">
        <v>29</v>
      </c>
      <c r="F324" s="50">
        <v>2487.070068359375</v>
      </c>
      <c r="G324" s="52">
        <v>2847.070068359375</v>
      </c>
    </row>
    <row r="325" spans="1:7">
      <c r="A325" s="49" t="s">
        <v>344</v>
      </c>
      <c r="B325" s="49" t="s">
        <v>4</v>
      </c>
      <c r="C325" s="49" t="s">
        <v>5</v>
      </c>
      <c r="D325" s="49" t="s">
        <v>118</v>
      </c>
      <c r="E325" s="49" t="s">
        <v>46</v>
      </c>
      <c r="F325" s="50">
        <v>1995.8299560546875</v>
      </c>
      <c r="G325" s="52">
        <v>12189.9296875</v>
      </c>
    </row>
    <row r="326" spans="1:7">
      <c r="A326" s="49" t="s">
        <v>344</v>
      </c>
      <c r="B326" s="49" t="s">
        <v>4</v>
      </c>
      <c r="C326" s="49" t="s">
        <v>5</v>
      </c>
      <c r="D326" s="49" t="s">
        <v>95</v>
      </c>
      <c r="E326" s="49" t="s">
        <v>29</v>
      </c>
      <c r="F326" s="50">
        <v>459.26998901367187</v>
      </c>
      <c r="G326" s="52">
        <v>1855.25</v>
      </c>
    </row>
    <row r="327" spans="1:7">
      <c r="A327" s="49" t="s">
        <v>344</v>
      </c>
      <c r="B327" s="49" t="s">
        <v>91</v>
      </c>
      <c r="C327" s="49" t="s">
        <v>5</v>
      </c>
      <c r="D327" s="49" t="s">
        <v>123</v>
      </c>
      <c r="E327" s="49" t="s">
        <v>66</v>
      </c>
      <c r="F327" s="50">
        <v>17.959999084472656</v>
      </c>
      <c r="G327" s="52">
        <v>39.680000305175781</v>
      </c>
    </row>
    <row r="328" spans="1:7">
      <c r="A328" s="49" t="s">
        <v>344</v>
      </c>
      <c r="B328" s="49" t="s">
        <v>337</v>
      </c>
      <c r="C328" s="49" t="s">
        <v>5</v>
      </c>
      <c r="D328" s="49" t="s">
        <v>357</v>
      </c>
      <c r="E328" s="49" t="s">
        <v>29</v>
      </c>
      <c r="F328" s="50">
        <v>707.6099853515625</v>
      </c>
      <c r="G328" s="52">
        <v>1608.7999877929687</v>
      </c>
    </row>
    <row r="329" spans="1:7">
      <c r="A329" s="49" t="s">
        <v>344</v>
      </c>
      <c r="B329" s="49" t="s">
        <v>3</v>
      </c>
      <c r="C329" s="49" t="s">
        <v>5</v>
      </c>
      <c r="D329" s="49" t="s">
        <v>118</v>
      </c>
      <c r="E329" s="49" t="s">
        <v>29</v>
      </c>
      <c r="F329" s="50">
        <v>537.510009765625</v>
      </c>
      <c r="G329" s="52">
        <v>1071.449951171875</v>
      </c>
    </row>
    <row r="330" spans="1:7">
      <c r="A330" s="49" t="s">
        <v>344</v>
      </c>
      <c r="B330" s="49" t="s">
        <v>3</v>
      </c>
      <c r="C330" s="49" t="s">
        <v>5</v>
      </c>
      <c r="D330" s="49" t="s">
        <v>95</v>
      </c>
      <c r="E330" s="49" t="s">
        <v>29</v>
      </c>
      <c r="F330" s="50">
        <v>16398.060546875</v>
      </c>
      <c r="G330" s="52">
        <v>96690.6796875</v>
      </c>
    </row>
    <row r="331" spans="1:7">
      <c r="A331" s="49" t="s">
        <v>344</v>
      </c>
      <c r="B331" s="49" t="s">
        <v>3</v>
      </c>
      <c r="C331" s="49" t="s">
        <v>5</v>
      </c>
      <c r="D331" s="49" t="s">
        <v>119</v>
      </c>
      <c r="E331" s="49" t="s">
        <v>29</v>
      </c>
      <c r="F331" s="50">
        <v>467.20001220703125</v>
      </c>
      <c r="G331" s="52">
        <v>2458.050048828125</v>
      </c>
    </row>
    <row r="332" spans="1:7">
      <c r="A332" s="49" t="s">
        <v>344</v>
      </c>
      <c r="B332" s="49" t="s">
        <v>4</v>
      </c>
      <c r="C332" s="49" t="s">
        <v>5</v>
      </c>
      <c r="D332" s="49" t="s">
        <v>118</v>
      </c>
      <c r="E332" s="49" t="s">
        <v>29</v>
      </c>
      <c r="F332" s="50">
        <v>11159.83984375</v>
      </c>
      <c r="G332" s="52">
        <v>78771.640625</v>
      </c>
    </row>
    <row r="333" spans="1:7">
      <c r="A333" s="49" t="s">
        <v>344</v>
      </c>
      <c r="B333" s="49" t="s">
        <v>91</v>
      </c>
      <c r="C333" s="49" t="s">
        <v>5</v>
      </c>
      <c r="D333" s="49" t="s">
        <v>119</v>
      </c>
      <c r="E333" s="49" t="s">
        <v>29</v>
      </c>
      <c r="F333" s="50">
        <v>2353.080078125</v>
      </c>
      <c r="G333" s="52">
        <v>12017.2001953125</v>
      </c>
    </row>
    <row r="334" spans="1:7">
      <c r="A334" s="49" t="s">
        <v>344</v>
      </c>
      <c r="B334" s="49" t="s">
        <v>4</v>
      </c>
      <c r="C334" s="49" t="s">
        <v>5</v>
      </c>
      <c r="D334" s="49" t="s">
        <v>118</v>
      </c>
      <c r="E334" s="49" t="s">
        <v>29</v>
      </c>
      <c r="F334" s="50">
        <v>701.260009765625</v>
      </c>
      <c r="G334" s="52">
        <v>5061.2998046875</v>
      </c>
    </row>
    <row r="335" spans="1:7">
      <c r="A335" s="49" t="s">
        <v>344</v>
      </c>
      <c r="B335" s="49" t="s">
        <v>91</v>
      </c>
      <c r="C335" s="49" t="s">
        <v>5</v>
      </c>
      <c r="D335" s="49" t="s">
        <v>119</v>
      </c>
      <c r="E335" s="49" t="s">
        <v>29</v>
      </c>
      <c r="F335" s="50">
        <v>343.82998657226562</v>
      </c>
      <c r="G335" s="52">
        <v>3805.159912109375</v>
      </c>
    </row>
    <row r="336" spans="1:7">
      <c r="A336" s="49" t="s">
        <v>344</v>
      </c>
      <c r="B336" s="49" t="s">
        <v>26</v>
      </c>
      <c r="C336" s="49" t="s">
        <v>5</v>
      </c>
      <c r="D336" s="49" t="s">
        <v>95</v>
      </c>
      <c r="E336" s="49" t="s">
        <v>29</v>
      </c>
      <c r="F336" s="50">
        <v>63</v>
      </c>
      <c r="G336" s="52">
        <v>476.3900146484375</v>
      </c>
    </row>
    <row r="337" spans="1:7">
      <c r="A337" s="49" t="s">
        <v>344</v>
      </c>
      <c r="B337" s="49" t="s">
        <v>4</v>
      </c>
      <c r="C337" s="49" t="s">
        <v>5</v>
      </c>
      <c r="D337" s="49" t="s">
        <v>118</v>
      </c>
      <c r="E337" s="49" t="s">
        <v>66</v>
      </c>
      <c r="F337" s="50">
        <v>578.04998779296875</v>
      </c>
      <c r="G337" s="52">
        <v>5459.169921875</v>
      </c>
    </row>
    <row r="338" spans="1:7">
      <c r="A338" s="49" t="s">
        <v>344</v>
      </c>
      <c r="B338" s="49" t="s">
        <v>337</v>
      </c>
      <c r="C338" s="49" t="s">
        <v>5</v>
      </c>
      <c r="D338" s="49" t="s">
        <v>119</v>
      </c>
      <c r="E338" s="49" t="s">
        <v>29</v>
      </c>
      <c r="F338" s="50">
        <v>979.76998901367187</v>
      </c>
      <c r="G338" s="52">
        <v>1924.7999877929687</v>
      </c>
    </row>
    <row r="339" spans="1:7">
      <c r="A339" s="49" t="s">
        <v>344</v>
      </c>
      <c r="B339" s="49" t="s">
        <v>91</v>
      </c>
      <c r="C339" s="49" t="s">
        <v>5</v>
      </c>
      <c r="D339" s="49" t="s">
        <v>358</v>
      </c>
      <c r="E339" s="49" t="s">
        <v>29</v>
      </c>
      <c r="F339" s="50">
        <v>20865.44921875</v>
      </c>
      <c r="G339" s="52">
        <v>62184</v>
      </c>
    </row>
    <row r="340" spans="1:7">
      <c r="A340" s="49" t="s">
        <v>344</v>
      </c>
      <c r="B340" s="49" t="s">
        <v>4</v>
      </c>
      <c r="C340" s="49" t="s">
        <v>5</v>
      </c>
      <c r="D340" s="49" t="s">
        <v>118</v>
      </c>
      <c r="E340" s="49" t="s">
        <v>66</v>
      </c>
      <c r="F340" s="50">
        <v>22862.08984375</v>
      </c>
      <c r="G340" s="52">
        <v>97382</v>
      </c>
    </row>
    <row r="341" spans="1:7">
      <c r="A341" s="49" t="s">
        <v>344</v>
      </c>
      <c r="B341" s="49" t="s">
        <v>4</v>
      </c>
      <c r="C341" s="49" t="s">
        <v>5</v>
      </c>
      <c r="D341" s="49" t="s">
        <v>118</v>
      </c>
      <c r="E341" s="49" t="s">
        <v>29</v>
      </c>
      <c r="F341" s="50">
        <v>736.6400146484375</v>
      </c>
      <c r="G341" s="52">
        <v>5026.2998046875</v>
      </c>
    </row>
    <row r="342" spans="1:7">
      <c r="A342" s="49" t="s">
        <v>344</v>
      </c>
      <c r="B342" s="49" t="s">
        <v>4</v>
      </c>
      <c r="C342" s="49" t="s">
        <v>5</v>
      </c>
      <c r="D342" s="49" t="s">
        <v>95</v>
      </c>
      <c r="E342" s="49" t="s">
        <v>29</v>
      </c>
      <c r="F342" s="50">
        <v>120.7700023651123</v>
      </c>
      <c r="G342" s="52">
        <v>961.90997314453125</v>
      </c>
    </row>
    <row r="343" spans="1:7">
      <c r="A343" s="49" t="s">
        <v>344</v>
      </c>
      <c r="B343" s="49" t="s">
        <v>4</v>
      </c>
      <c r="C343" s="49" t="s">
        <v>5</v>
      </c>
      <c r="D343" s="49" t="s">
        <v>122</v>
      </c>
      <c r="E343" s="49" t="s">
        <v>29</v>
      </c>
      <c r="F343" s="50">
        <v>586</v>
      </c>
      <c r="G343" s="52">
        <v>4511.68994140625</v>
      </c>
    </row>
    <row r="344" spans="1:7">
      <c r="A344" s="49" t="s">
        <v>344</v>
      </c>
      <c r="B344" s="49" t="s">
        <v>3</v>
      </c>
      <c r="C344" s="49" t="s">
        <v>5</v>
      </c>
      <c r="D344" s="49" t="s">
        <v>119</v>
      </c>
      <c r="E344" s="49" t="s">
        <v>29</v>
      </c>
      <c r="F344" s="50">
        <v>495.32999420166016</v>
      </c>
      <c r="G344" s="52">
        <v>1181.6500091552734</v>
      </c>
    </row>
    <row r="345" spans="1:7">
      <c r="A345" s="49" t="s">
        <v>344</v>
      </c>
      <c r="B345" s="49" t="s">
        <v>6</v>
      </c>
      <c r="C345" s="49" t="s">
        <v>5</v>
      </c>
      <c r="D345" s="49" t="s">
        <v>119</v>
      </c>
      <c r="E345" s="49" t="s">
        <v>29</v>
      </c>
      <c r="F345" s="50">
        <v>991.54997253417969</v>
      </c>
      <c r="G345" s="52">
        <v>1946.739990234375</v>
      </c>
    </row>
    <row r="346" spans="1:7">
      <c r="A346" s="49" t="s">
        <v>344</v>
      </c>
      <c r="B346" s="49" t="s">
        <v>91</v>
      </c>
      <c r="C346" s="49" t="s">
        <v>5</v>
      </c>
      <c r="D346" s="49" t="s">
        <v>124</v>
      </c>
      <c r="E346" s="49" t="s">
        <v>29</v>
      </c>
      <c r="F346" s="50">
        <v>54.430000305175781</v>
      </c>
      <c r="G346" s="52">
        <v>400.79998779296875</v>
      </c>
    </row>
    <row r="347" spans="1:7">
      <c r="A347" s="49" t="s">
        <v>344</v>
      </c>
      <c r="B347" s="49" t="s">
        <v>91</v>
      </c>
      <c r="C347" s="49" t="s">
        <v>5</v>
      </c>
      <c r="D347" s="49" t="s">
        <v>122</v>
      </c>
      <c r="E347" s="49" t="s">
        <v>29</v>
      </c>
      <c r="F347" s="50">
        <v>566.66998672485352</v>
      </c>
      <c r="G347" s="52">
        <v>4356.570068359375</v>
      </c>
    </row>
    <row r="348" spans="1:7">
      <c r="A348" s="49" t="s">
        <v>344</v>
      </c>
      <c r="B348" s="49" t="s">
        <v>4</v>
      </c>
      <c r="C348" s="49" t="s">
        <v>5</v>
      </c>
      <c r="D348" s="49" t="s">
        <v>119</v>
      </c>
      <c r="E348" s="49" t="s">
        <v>29</v>
      </c>
      <c r="F348" s="50">
        <v>85.999997138977051</v>
      </c>
      <c r="G348" s="52">
        <v>2581.5</v>
      </c>
    </row>
    <row r="349" spans="1:7">
      <c r="A349" s="49" t="s">
        <v>344</v>
      </c>
      <c r="B349" s="49" t="s">
        <v>26</v>
      </c>
      <c r="C349" s="49" t="s">
        <v>5</v>
      </c>
      <c r="D349" s="49" t="s">
        <v>119</v>
      </c>
      <c r="E349" s="49" t="s">
        <v>29</v>
      </c>
      <c r="F349" s="50">
        <v>620.51998710632324</v>
      </c>
      <c r="G349" s="52">
        <v>4398.8700256347656</v>
      </c>
    </row>
    <row r="350" spans="1:7">
      <c r="A350" s="49" t="s">
        <v>344</v>
      </c>
      <c r="B350" s="49" t="s">
        <v>3</v>
      </c>
      <c r="C350" s="49" t="s">
        <v>5</v>
      </c>
      <c r="D350" s="49" t="s">
        <v>119</v>
      </c>
      <c r="E350" s="49" t="s">
        <v>29</v>
      </c>
      <c r="F350" s="50">
        <v>1433.72998046875</v>
      </c>
      <c r="G350" s="52">
        <v>3515.35009765625</v>
      </c>
    </row>
    <row r="351" spans="1:7">
      <c r="A351" s="49" t="s">
        <v>344</v>
      </c>
      <c r="B351" s="49" t="s">
        <v>26</v>
      </c>
      <c r="C351" s="49" t="s">
        <v>5</v>
      </c>
      <c r="D351" s="49" t="s">
        <v>119</v>
      </c>
      <c r="E351" s="49" t="s">
        <v>29</v>
      </c>
      <c r="F351" s="50">
        <v>10.890000343322754</v>
      </c>
      <c r="G351" s="52">
        <v>128.03999328613281</v>
      </c>
    </row>
    <row r="352" spans="1:7">
      <c r="A352" s="49" t="s">
        <v>344</v>
      </c>
      <c r="B352" s="49" t="s">
        <v>4</v>
      </c>
      <c r="C352" s="49" t="s">
        <v>5</v>
      </c>
      <c r="D352" s="49" t="s">
        <v>118</v>
      </c>
      <c r="E352" s="49" t="s">
        <v>29</v>
      </c>
      <c r="F352" s="50">
        <v>34.700000762939453</v>
      </c>
      <c r="G352" s="52">
        <v>653.28997802734375</v>
      </c>
    </row>
    <row r="353" spans="1:7">
      <c r="A353" s="49" t="s">
        <v>344</v>
      </c>
      <c r="B353" s="49" t="s">
        <v>91</v>
      </c>
      <c r="C353" s="49" t="s">
        <v>5</v>
      </c>
      <c r="D353" s="49" t="s">
        <v>95</v>
      </c>
      <c r="E353" s="49" t="s">
        <v>29</v>
      </c>
      <c r="F353" s="50">
        <v>8.1599998474121094</v>
      </c>
      <c r="G353" s="52">
        <v>63.959999084472656</v>
      </c>
    </row>
    <row r="354" spans="1:7">
      <c r="A354" s="49" t="s">
        <v>344</v>
      </c>
      <c r="B354" s="49" t="s">
        <v>26</v>
      </c>
      <c r="C354" s="49" t="s">
        <v>5</v>
      </c>
      <c r="D354" s="49" t="s">
        <v>95</v>
      </c>
      <c r="E354" s="49" t="s">
        <v>29</v>
      </c>
      <c r="F354" s="50">
        <v>225.36000156402588</v>
      </c>
      <c r="G354" s="52">
        <v>1655.3400421142578</v>
      </c>
    </row>
    <row r="355" spans="1:7">
      <c r="A355" s="49" t="s">
        <v>344</v>
      </c>
      <c r="B355" s="49" t="s">
        <v>26</v>
      </c>
      <c r="C355" s="49" t="s">
        <v>5</v>
      </c>
      <c r="D355" s="49" t="s">
        <v>119</v>
      </c>
      <c r="E355" s="49" t="s">
        <v>29</v>
      </c>
      <c r="F355" s="50">
        <v>273.87000274658203</v>
      </c>
      <c r="G355" s="52">
        <v>1260.9600219726562</v>
      </c>
    </row>
    <row r="356" spans="1:7">
      <c r="A356" s="49" t="s">
        <v>344</v>
      </c>
      <c r="B356" s="49" t="s">
        <v>4</v>
      </c>
      <c r="C356" s="49" t="s">
        <v>5</v>
      </c>
      <c r="D356" s="49" t="s">
        <v>95</v>
      </c>
      <c r="E356" s="49" t="s">
        <v>29</v>
      </c>
      <c r="F356" s="50">
        <v>2036.9399948120117</v>
      </c>
      <c r="G356" s="52">
        <v>14974.61962890625</v>
      </c>
    </row>
    <row r="357" spans="1:7">
      <c r="A357" s="49" t="s">
        <v>344</v>
      </c>
      <c r="B357" s="49" t="s">
        <v>4</v>
      </c>
      <c r="C357" s="49" t="s">
        <v>5</v>
      </c>
      <c r="D357" s="49" t="s">
        <v>122</v>
      </c>
      <c r="E357" s="49" t="s">
        <v>29</v>
      </c>
      <c r="F357" s="50">
        <v>169.9900016784668</v>
      </c>
      <c r="G357" s="52">
        <v>2738.7201232910156</v>
      </c>
    </row>
    <row r="358" spans="1:7">
      <c r="A358" s="49" t="s">
        <v>344</v>
      </c>
      <c r="B358" s="49" t="s">
        <v>4</v>
      </c>
      <c r="C358" s="49" t="s">
        <v>5</v>
      </c>
      <c r="D358" s="49" t="s">
        <v>118</v>
      </c>
      <c r="E358" s="49" t="s">
        <v>29</v>
      </c>
      <c r="F358" s="50">
        <v>510.29998779296875</v>
      </c>
      <c r="G358" s="52">
        <v>5704.2998046875</v>
      </c>
    </row>
    <row r="359" spans="1:7">
      <c r="A359" s="49" t="s">
        <v>344</v>
      </c>
      <c r="B359" s="49" t="s">
        <v>3</v>
      </c>
      <c r="C359" s="49" t="s">
        <v>5</v>
      </c>
      <c r="D359" s="49" t="s">
        <v>95</v>
      </c>
      <c r="E359" s="49" t="s">
        <v>29</v>
      </c>
      <c r="F359" s="50">
        <v>65.160003662109375</v>
      </c>
      <c r="G359" s="52">
        <v>372.73001098632812</v>
      </c>
    </row>
    <row r="360" spans="1:7">
      <c r="A360" s="49" t="s">
        <v>344</v>
      </c>
      <c r="B360" s="49" t="s">
        <v>4</v>
      </c>
      <c r="C360" s="49" t="s">
        <v>5</v>
      </c>
      <c r="D360" s="49" t="s">
        <v>118</v>
      </c>
      <c r="E360" s="49" t="s">
        <v>66</v>
      </c>
      <c r="F360" s="50">
        <v>14214.26953125</v>
      </c>
      <c r="G360" s="52">
        <v>77709.8828125</v>
      </c>
    </row>
    <row r="361" spans="1:7">
      <c r="A361" s="49" t="s">
        <v>344</v>
      </c>
      <c r="B361" s="49" t="s">
        <v>6</v>
      </c>
      <c r="C361" s="49" t="s">
        <v>5</v>
      </c>
      <c r="D361" s="49" t="s">
        <v>119</v>
      </c>
      <c r="E361" s="49" t="s">
        <v>29</v>
      </c>
      <c r="F361" s="50">
        <v>2166.8699951171875</v>
      </c>
      <c r="G361" s="52">
        <v>6086.7098388671875</v>
      </c>
    </row>
    <row r="362" spans="1:7">
      <c r="A362" s="49" t="s">
        <v>344</v>
      </c>
      <c r="B362" s="49" t="s">
        <v>91</v>
      </c>
      <c r="C362" s="49" t="s">
        <v>5</v>
      </c>
      <c r="D362" s="49" t="s">
        <v>119</v>
      </c>
      <c r="E362" s="49" t="s">
        <v>29</v>
      </c>
      <c r="F362" s="50">
        <v>4281.9099426269531</v>
      </c>
      <c r="G362" s="52">
        <v>12561.289886474609</v>
      </c>
    </row>
    <row r="363" spans="1:7">
      <c r="A363" s="49" t="s">
        <v>344</v>
      </c>
      <c r="B363" s="49" t="s">
        <v>91</v>
      </c>
      <c r="C363" s="49" t="s">
        <v>5</v>
      </c>
      <c r="D363" s="49" t="s">
        <v>118</v>
      </c>
      <c r="E363" s="49" t="s">
        <v>46</v>
      </c>
      <c r="F363" s="50">
        <v>15059.16015625</v>
      </c>
      <c r="G363" s="52">
        <v>50222.328125</v>
      </c>
    </row>
    <row r="364" spans="1:7">
      <c r="A364" s="49" t="s">
        <v>344</v>
      </c>
      <c r="B364" s="49" t="s">
        <v>4</v>
      </c>
      <c r="C364" s="49" t="s">
        <v>5</v>
      </c>
      <c r="D364" s="49" t="s">
        <v>95</v>
      </c>
      <c r="E364" s="49" t="s">
        <v>29</v>
      </c>
      <c r="F364" s="50">
        <v>4.070000171661377</v>
      </c>
      <c r="G364" s="52">
        <v>31.5</v>
      </c>
    </row>
    <row r="365" spans="1:7">
      <c r="A365" s="49" t="s">
        <v>344</v>
      </c>
      <c r="B365" s="49" t="s">
        <v>4</v>
      </c>
      <c r="C365" s="49" t="s">
        <v>5</v>
      </c>
      <c r="D365" s="49" t="s">
        <v>122</v>
      </c>
      <c r="E365" s="49" t="s">
        <v>29</v>
      </c>
      <c r="F365" s="50">
        <v>95.050003051757813</v>
      </c>
      <c r="G365" s="52">
        <v>364.29998779296875</v>
      </c>
    </row>
    <row r="366" spans="1:7">
      <c r="A366" s="49" t="s">
        <v>344</v>
      </c>
      <c r="B366" s="49" t="s">
        <v>3</v>
      </c>
      <c r="C366" s="49" t="s">
        <v>5</v>
      </c>
      <c r="D366" s="49" t="s">
        <v>95</v>
      </c>
      <c r="E366" s="49" t="s">
        <v>29</v>
      </c>
      <c r="F366" s="50">
        <v>4.070000171661377</v>
      </c>
      <c r="G366" s="52">
        <v>37.799999237060547</v>
      </c>
    </row>
    <row r="367" spans="1:7">
      <c r="A367" s="49" t="s">
        <v>344</v>
      </c>
      <c r="B367" s="49" t="s">
        <v>91</v>
      </c>
      <c r="C367" s="49" t="s">
        <v>5</v>
      </c>
      <c r="D367" s="49" t="s">
        <v>95</v>
      </c>
      <c r="E367" s="49" t="s">
        <v>29</v>
      </c>
      <c r="F367" s="50">
        <v>28.049999237060547</v>
      </c>
      <c r="G367" s="52">
        <v>295.20001220703125</v>
      </c>
    </row>
    <row r="368" spans="1:7">
      <c r="A368" s="49" t="s">
        <v>344</v>
      </c>
      <c r="B368" s="49" t="s">
        <v>26</v>
      </c>
      <c r="C368" s="49" t="s">
        <v>5</v>
      </c>
      <c r="D368" s="49" t="s">
        <v>119</v>
      </c>
      <c r="E368" s="49" t="s">
        <v>66</v>
      </c>
      <c r="F368" s="50">
        <v>79.029998779296875</v>
      </c>
      <c r="G368" s="52">
        <v>2860</v>
      </c>
    </row>
    <row r="369" spans="1:7">
      <c r="A369" s="49" t="s">
        <v>344</v>
      </c>
      <c r="B369" s="49" t="s">
        <v>4</v>
      </c>
      <c r="C369" s="49" t="s">
        <v>5</v>
      </c>
      <c r="D369" s="49" t="s">
        <v>119</v>
      </c>
      <c r="E369" s="49" t="s">
        <v>29</v>
      </c>
      <c r="F369" s="50">
        <v>4246.8400955200195</v>
      </c>
      <c r="G369" s="52">
        <v>11769.430084228516</v>
      </c>
    </row>
    <row r="370" spans="1:7">
      <c r="A370" s="49" t="s">
        <v>344</v>
      </c>
      <c r="B370" s="49" t="s">
        <v>4</v>
      </c>
      <c r="C370" s="49" t="s">
        <v>5</v>
      </c>
      <c r="D370" s="49" t="s">
        <v>119</v>
      </c>
      <c r="E370" s="49" t="s">
        <v>29</v>
      </c>
      <c r="F370" s="50">
        <v>317.51998901367187</v>
      </c>
      <c r="G370" s="52">
        <v>1886.9200439453125</v>
      </c>
    </row>
    <row r="371" spans="1:7">
      <c r="A371" s="49" t="s">
        <v>344</v>
      </c>
      <c r="B371" s="49" t="s">
        <v>6</v>
      </c>
      <c r="C371" s="49" t="s">
        <v>5</v>
      </c>
      <c r="D371" s="49" t="s">
        <v>119</v>
      </c>
      <c r="E371" s="49" t="s">
        <v>29</v>
      </c>
      <c r="F371" s="50">
        <v>13274.740234375</v>
      </c>
      <c r="G371" s="52">
        <v>39565.80078125</v>
      </c>
    </row>
    <row r="372" spans="1:7">
      <c r="A372" s="49" t="s">
        <v>344</v>
      </c>
      <c r="B372" s="49" t="s">
        <v>4</v>
      </c>
      <c r="C372" s="49" t="s">
        <v>5</v>
      </c>
      <c r="D372" s="49" t="s">
        <v>122</v>
      </c>
      <c r="E372" s="49" t="s">
        <v>29</v>
      </c>
      <c r="F372" s="50">
        <v>479</v>
      </c>
      <c r="G372" s="52">
        <v>1042.800048828125</v>
      </c>
    </row>
    <row r="373" spans="1:7">
      <c r="A373" s="49" t="s">
        <v>344</v>
      </c>
      <c r="B373" s="49" t="s">
        <v>91</v>
      </c>
      <c r="C373" s="49" t="s">
        <v>5</v>
      </c>
      <c r="D373" s="49" t="s">
        <v>119</v>
      </c>
      <c r="E373" s="49" t="s">
        <v>29</v>
      </c>
      <c r="F373" s="50">
        <v>14741.900390625</v>
      </c>
      <c r="G373" s="52">
        <v>78215</v>
      </c>
    </row>
    <row r="374" spans="1:7">
      <c r="A374" s="49" t="s">
        <v>344</v>
      </c>
      <c r="B374" s="49" t="s">
        <v>4</v>
      </c>
      <c r="C374" s="49" t="s">
        <v>5</v>
      </c>
      <c r="D374" s="49" t="s">
        <v>118</v>
      </c>
      <c r="E374" s="49" t="s">
        <v>29</v>
      </c>
      <c r="F374" s="50">
        <v>1445.1499633789062</v>
      </c>
      <c r="G374" s="52">
        <v>13314.48046875</v>
      </c>
    </row>
    <row r="375" spans="1:7">
      <c r="A375" s="49" t="s">
        <v>344</v>
      </c>
      <c r="B375" s="49" t="s">
        <v>6</v>
      </c>
      <c r="C375" s="49" t="s">
        <v>5</v>
      </c>
      <c r="D375" s="49" t="s">
        <v>119</v>
      </c>
      <c r="E375" s="49" t="s">
        <v>29</v>
      </c>
      <c r="F375" s="50">
        <v>367.41000366210937</v>
      </c>
      <c r="G375" s="52">
        <v>887.0999755859375</v>
      </c>
    </row>
    <row r="376" spans="1:7">
      <c r="A376" s="49" t="s">
        <v>344</v>
      </c>
      <c r="B376" s="49" t="s">
        <v>91</v>
      </c>
      <c r="C376" s="49" t="s">
        <v>5</v>
      </c>
      <c r="D376" s="49" t="s">
        <v>118</v>
      </c>
      <c r="E376" s="49" t="s">
        <v>29</v>
      </c>
      <c r="F376" s="50">
        <v>400.07000732421875</v>
      </c>
      <c r="G376" s="52">
        <v>4516.22998046875</v>
      </c>
    </row>
    <row r="377" spans="1:7">
      <c r="A377" s="49" t="s">
        <v>344</v>
      </c>
      <c r="B377" s="49" t="s">
        <v>91</v>
      </c>
      <c r="C377" s="49" t="s">
        <v>5</v>
      </c>
      <c r="D377" s="49" t="s">
        <v>120</v>
      </c>
      <c r="E377" s="49" t="s">
        <v>29</v>
      </c>
      <c r="F377" s="50">
        <v>30.389999389648438</v>
      </c>
      <c r="G377" s="52">
        <v>356.3900146484375</v>
      </c>
    </row>
    <row r="378" spans="1:7">
      <c r="A378" s="49" t="s">
        <v>344</v>
      </c>
      <c r="B378" s="49" t="s">
        <v>91</v>
      </c>
      <c r="C378" s="49" t="s">
        <v>5</v>
      </c>
      <c r="D378" s="49" t="s">
        <v>358</v>
      </c>
      <c r="E378" s="49" t="s">
        <v>135</v>
      </c>
      <c r="F378" s="50">
        <v>17644.919921875</v>
      </c>
      <c r="G378" s="52">
        <v>41297</v>
      </c>
    </row>
    <row r="379" spans="1:7">
      <c r="A379" s="49" t="s">
        <v>344</v>
      </c>
      <c r="B379" s="49" t="s">
        <v>91</v>
      </c>
      <c r="C379" s="49" t="s">
        <v>5</v>
      </c>
      <c r="D379" s="49" t="s">
        <v>119</v>
      </c>
      <c r="E379" s="49" t="s">
        <v>29</v>
      </c>
      <c r="F379" s="50">
        <v>35.560001373291016</v>
      </c>
      <c r="G379" s="52">
        <v>78.400001525878906</v>
      </c>
    </row>
    <row r="380" spans="1:7">
      <c r="A380" s="49" t="s">
        <v>344</v>
      </c>
      <c r="B380" s="49" t="s">
        <v>26</v>
      </c>
      <c r="C380" s="49" t="s">
        <v>5</v>
      </c>
      <c r="D380" s="49" t="s">
        <v>119</v>
      </c>
      <c r="E380" s="49" t="s">
        <v>29</v>
      </c>
      <c r="F380" s="50">
        <v>451.77999877929687</v>
      </c>
      <c r="G380" s="52">
        <v>1335</v>
      </c>
    </row>
    <row r="381" spans="1:7">
      <c r="A381" s="49" t="s">
        <v>344</v>
      </c>
      <c r="B381" s="49" t="s">
        <v>91</v>
      </c>
      <c r="C381" s="49" t="s">
        <v>5</v>
      </c>
      <c r="D381" s="49" t="s">
        <v>118</v>
      </c>
      <c r="E381" s="49" t="s">
        <v>29</v>
      </c>
      <c r="F381" s="50">
        <v>10565.5400390625</v>
      </c>
      <c r="G381" s="52">
        <v>23292.80078125</v>
      </c>
    </row>
    <row r="382" spans="1:7">
      <c r="A382" s="49" t="s">
        <v>344</v>
      </c>
      <c r="B382" s="49" t="s">
        <v>4</v>
      </c>
      <c r="C382" s="49" t="s">
        <v>5</v>
      </c>
      <c r="D382" s="49" t="s">
        <v>118</v>
      </c>
      <c r="E382" s="49" t="s">
        <v>66</v>
      </c>
      <c r="F382" s="50">
        <v>3658.639892578125</v>
      </c>
      <c r="G382" s="52">
        <v>18335</v>
      </c>
    </row>
    <row r="383" spans="1:7">
      <c r="A383" s="49" t="s">
        <v>344</v>
      </c>
      <c r="B383" s="49" t="s">
        <v>4</v>
      </c>
      <c r="C383" s="49" t="s">
        <v>5</v>
      </c>
      <c r="D383" s="49" t="s">
        <v>95</v>
      </c>
      <c r="E383" s="49" t="s">
        <v>29</v>
      </c>
      <c r="F383" s="50">
        <v>1667.4199829101562</v>
      </c>
      <c r="G383" s="52">
        <v>9398</v>
      </c>
    </row>
    <row r="384" spans="1:7">
      <c r="A384" s="49" t="s">
        <v>344</v>
      </c>
      <c r="B384" s="49" t="s">
        <v>4</v>
      </c>
      <c r="C384" s="49" t="s">
        <v>5</v>
      </c>
      <c r="D384" s="49" t="s">
        <v>120</v>
      </c>
      <c r="E384" s="49" t="s">
        <v>29</v>
      </c>
      <c r="F384" s="50">
        <v>45</v>
      </c>
      <c r="G384" s="52">
        <v>360</v>
      </c>
    </row>
    <row r="385" spans="1:7">
      <c r="A385" s="49" t="s">
        <v>344</v>
      </c>
      <c r="B385" s="49" t="s">
        <v>4</v>
      </c>
      <c r="C385" s="49" t="s">
        <v>5</v>
      </c>
      <c r="D385" s="49" t="s">
        <v>122</v>
      </c>
      <c r="E385" s="49" t="s">
        <v>29</v>
      </c>
      <c r="F385" s="50">
        <v>9.9799995422363281</v>
      </c>
      <c r="G385" s="52">
        <v>60</v>
      </c>
    </row>
    <row r="386" spans="1:7">
      <c r="A386" s="49" t="s">
        <v>344</v>
      </c>
      <c r="B386" s="49" t="s">
        <v>91</v>
      </c>
      <c r="C386" s="49" t="s">
        <v>5</v>
      </c>
      <c r="D386" s="49" t="s">
        <v>119</v>
      </c>
      <c r="E386" s="49" t="s">
        <v>29</v>
      </c>
      <c r="F386" s="50">
        <v>74.839996337890625</v>
      </c>
      <c r="G386" s="52">
        <v>298</v>
      </c>
    </row>
    <row r="387" spans="1:7">
      <c r="A387" s="49" t="s">
        <v>344</v>
      </c>
      <c r="B387" s="49" t="s">
        <v>91</v>
      </c>
      <c r="C387" s="49" t="s">
        <v>5</v>
      </c>
      <c r="D387" s="49" t="s">
        <v>118</v>
      </c>
      <c r="E387" s="49" t="s">
        <v>46</v>
      </c>
      <c r="F387" s="50">
        <v>2899.97998046875</v>
      </c>
      <c r="G387" s="52">
        <v>5220.14013671875</v>
      </c>
    </row>
    <row r="388" spans="1:7">
      <c r="A388" s="49" t="s">
        <v>344</v>
      </c>
      <c r="B388" s="49" t="s">
        <v>91</v>
      </c>
      <c r="C388" s="49" t="s">
        <v>5</v>
      </c>
      <c r="D388" s="49" t="s">
        <v>95</v>
      </c>
      <c r="E388" s="49" t="s">
        <v>66</v>
      </c>
      <c r="F388" s="50">
        <v>170.6199951171875</v>
      </c>
      <c r="G388" s="52">
        <v>675.3699951171875</v>
      </c>
    </row>
    <row r="389" spans="1:7">
      <c r="A389" s="49" t="s">
        <v>344</v>
      </c>
      <c r="B389" s="49" t="s">
        <v>4</v>
      </c>
      <c r="C389" s="49" t="s">
        <v>5</v>
      </c>
      <c r="D389" s="49" t="s">
        <v>118</v>
      </c>
      <c r="E389" s="49" t="s">
        <v>29</v>
      </c>
      <c r="F389" s="50">
        <v>2169.10009765625</v>
      </c>
      <c r="G389" s="52">
        <v>13282.1396484375</v>
      </c>
    </row>
    <row r="390" spans="1:7">
      <c r="A390" s="49" t="s">
        <v>344</v>
      </c>
      <c r="B390" s="49" t="s">
        <v>4</v>
      </c>
      <c r="C390" s="49" t="s">
        <v>5</v>
      </c>
      <c r="D390" s="49" t="s">
        <v>118</v>
      </c>
      <c r="E390" s="49" t="s">
        <v>66</v>
      </c>
      <c r="F390" s="50">
        <v>4866.81982421875</v>
      </c>
      <c r="G390" s="52">
        <v>34789</v>
      </c>
    </row>
    <row r="391" spans="1:7">
      <c r="A391" s="31" t="s">
        <v>344</v>
      </c>
      <c r="B391" s="32"/>
      <c r="C391" s="32"/>
      <c r="D391" s="32"/>
      <c r="E391" s="32"/>
      <c r="F391" s="32">
        <f>SUM(F311:F390)</f>
        <v>223316.7693977356</v>
      </c>
      <c r="G391" s="33">
        <f>SUM(G311:G390)</f>
        <v>960226.72285079956</v>
      </c>
    </row>
    <row r="392" spans="1:7">
      <c r="A392" s="49" t="s">
        <v>368</v>
      </c>
      <c r="B392" s="49" t="s">
        <v>91</v>
      </c>
      <c r="C392" s="49" t="s">
        <v>5</v>
      </c>
      <c r="D392" s="49" t="s">
        <v>95</v>
      </c>
      <c r="E392" s="49" t="s">
        <v>66</v>
      </c>
      <c r="F392" s="50">
        <v>6601.06005859375</v>
      </c>
      <c r="G392" s="52">
        <v>44864.6796875</v>
      </c>
    </row>
    <row r="393" spans="1:7">
      <c r="A393" s="49" t="s">
        <v>368</v>
      </c>
      <c r="B393" s="49" t="s">
        <v>4</v>
      </c>
      <c r="C393" s="49" t="s">
        <v>5</v>
      </c>
      <c r="D393" s="49" t="s">
        <v>118</v>
      </c>
      <c r="E393" s="49" t="s">
        <v>66</v>
      </c>
      <c r="F393" s="50">
        <v>828.28997802734375</v>
      </c>
      <c r="G393" s="52">
        <v>10709</v>
      </c>
    </row>
    <row r="394" spans="1:7">
      <c r="A394" s="49" t="s">
        <v>368</v>
      </c>
      <c r="B394" s="49" t="s">
        <v>4</v>
      </c>
      <c r="C394" s="49" t="s">
        <v>5</v>
      </c>
      <c r="D394" s="49" t="s">
        <v>118</v>
      </c>
      <c r="E394" s="49" t="s">
        <v>29</v>
      </c>
      <c r="F394" s="50">
        <v>374.67001342773437</v>
      </c>
      <c r="G394" s="52">
        <v>2366.77001953125</v>
      </c>
    </row>
    <row r="395" spans="1:7">
      <c r="A395" s="49" t="s">
        <v>368</v>
      </c>
      <c r="B395" s="49" t="s">
        <v>4</v>
      </c>
      <c r="C395" s="49" t="s">
        <v>5</v>
      </c>
      <c r="D395" s="49" t="s">
        <v>95</v>
      </c>
      <c r="E395" s="49" t="s">
        <v>29</v>
      </c>
      <c r="F395" s="50">
        <v>441.79998779296875</v>
      </c>
      <c r="G395" s="52">
        <v>2050.760009765625</v>
      </c>
    </row>
    <row r="396" spans="1:7">
      <c r="A396" s="49" t="s">
        <v>368</v>
      </c>
      <c r="B396" s="49" t="s">
        <v>3</v>
      </c>
      <c r="C396" s="49" t="s">
        <v>5</v>
      </c>
      <c r="D396" s="49" t="s">
        <v>95</v>
      </c>
      <c r="E396" s="49" t="s">
        <v>29</v>
      </c>
      <c r="F396" s="50">
        <v>816.47000122070312</v>
      </c>
      <c r="G396" s="52">
        <v>25972.680053710938</v>
      </c>
    </row>
    <row r="397" spans="1:7">
      <c r="A397" s="49" t="s">
        <v>368</v>
      </c>
      <c r="B397" s="49" t="s">
        <v>91</v>
      </c>
      <c r="C397" s="49" t="s">
        <v>5</v>
      </c>
      <c r="D397" s="49" t="s">
        <v>95</v>
      </c>
      <c r="E397" s="49" t="s">
        <v>66</v>
      </c>
      <c r="F397" s="50">
        <v>1581.6500244140625</v>
      </c>
      <c r="G397" s="52">
        <v>9553</v>
      </c>
    </row>
    <row r="398" spans="1:7">
      <c r="A398" s="49" t="s">
        <v>368</v>
      </c>
      <c r="B398" s="49" t="s">
        <v>91</v>
      </c>
      <c r="C398" s="49" t="s">
        <v>5</v>
      </c>
      <c r="D398" s="49" t="s">
        <v>95</v>
      </c>
      <c r="E398" s="49" t="s">
        <v>29</v>
      </c>
      <c r="F398" s="50">
        <v>350.01998901367187</v>
      </c>
      <c r="G398" s="52">
        <v>2446</v>
      </c>
    </row>
    <row r="399" spans="1:7">
      <c r="A399" s="49" t="s">
        <v>368</v>
      </c>
      <c r="B399" s="49" t="s">
        <v>4</v>
      </c>
      <c r="C399" s="49" t="s">
        <v>5</v>
      </c>
      <c r="D399" s="49" t="s">
        <v>118</v>
      </c>
      <c r="E399" s="49" t="s">
        <v>52</v>
      </c>
      <c r="F399" s="50">
        <v>1681.47998046875</v>
      </c>
      <c r="G399" s="52">
        <v>3326</v>
      </c>
    </row>
    <row r="400" spans="1:7" ht="30">
      <c r="A400" s="49" t="s">
        <v>368</v>
      </c>
      <c r="B400" s="49" t="s">
        <v>67</v>
      </c>
      <c r="C400" s="49" t="s">
        <v>5</v>
      </c>
      <c r="D400" s="49" t="s">
        <v>358</v>
      </c>
      <c r="E400" s="49" t="s">
        <v>29</v>
      </c>
      <c r="F400" s="50">
        <v>25.040000915527344</v>
      </c>
      <c r="G400" s="52">
        <v>175.91999816894531</v>
      </c>
    </row>
    <row r="401" spans="1:7">
      <c r="A401" s="49" t="s">
        <v>367</v>
      </c>
      <c r="B401" s="49" t="s">
        <v>91</v>
      </c>
      <c r="C401" s="49" t="s">
        <v>5</v>
      </c>
      <c r="D401" s="49" t="s">
        <v>124</v>
      </c>
      <c r="E401" s="49" t="s">
        <v>29</v>
      </c>
      <c r="F401" s="50">
        <v>335.66000366210937</v>
      </c>
      <c r="G401" s="52">
        <v>1851.47998046875</v>
      </c>
    </row>
    <row r="402" spans="1:7">
      <c r="A402" s="49" t="s">
        <v>367</v>
      </c>
      <c r="B402" s="49" t="s">
        <v>6</v>
      </c>
      <c r="C402" s="49" t="s">
        <v>5</v>
      </c>
      <c r="D402" s="49" t="s">
        <v>119</v>
      </c>
      <c r="E402" s="49" t="s">
        <v>29</v>
      </c>
      <c r="F402" s="50">
        <v>306.17999267578125</v>
      </c>
      <c r="G402" s="52">
        <v>1863</v>
      </c>
    </row>
    <row r="403" spans="1:7">
      <c r="A403" s="49" t="s">
        <v>367</v>
      </c>
      <c r="B403" s="49" t="s">
        <v>91</v>
      </c>
      <c r="C403" s="49" t="s">
        <v>5</v>
      </c>
      <c r="D403" s="49" t="s">
        <v>118</v>
      </c>
      <c r="E403" s="49" t="s">
        <v>29</v>
      </c>
      <c r="F403" s="50">
        <v>315.760009765625</v>
      </c>
      <c r="G403" s="52">
        <v>4051</v>
      </c>
    </row>
    <row r="404" spans="1:7">
      <c r="A404" s="49" t="s">
        <v>367</v>
      </c>
      <c r="B404" s="49" t="s">
        <v>91</v>
      </c>
      <c r="C404" s="49" t="s">
        <v>5</v>
      </c>
      <c r="D404" s="49" t="s">
        <v>119</v>
      </c>
      <c r="E404" s="49" t="s">
        <v>29</v>
      </c>
      <c r="F404" s="50">
        <v>1462.8499755859375</v>
      </c>
      <c r="G404" s="52">
        <v>13474.349975585938</v>
      </c>
    </row>
    <row r="405" spans="1:7">
      <c r="A405" s="49" t="s">
        <v>368</v>
      </c>
      <c r="B405" s="49" t="s">
        <v>4</v>
      </c>
      <c r="C405" s="49" t="s">
        <v>5</v>
      </c>
      <c r="D405" s="49" t="s">
        <v>118</v>
      </c>
      <c r="E405" s="49" t="s">
        <v>52</v>
      </c>
      <c r="F405" s="50">
        <v>821.010009765625</v>
      </c>
      <c r="G405" s="52">
        <v>4961</v>
      </c>
    </row>
    <row r="406" spans="1:7">
      <c r="A406" s="49" t="s">
        <v>368</v>
      </c>
      <c r="B406" s="49" t="s">
        <v>4</v>
      </c>
      <c r="C406" s="49" t="s">
        <v>5</v>
      </c>
      <c r="D406" s="49" t="s">
        <v>118</v>
      </c>
      <c r="E406" s="49" t="s">
        <v>29</v>
      </c>
      <c r="F406" s="50">
        <v>200.72000408172607</v>
      </c>
      <c r="G406" s="52">
        <v>3597.7800750732422</v>
      </c>
    </row>
    <row r="407" spans="1:7">
      <c r="A407" s="49" t="s">
        <v>368</v>
      </c>
      <c r="B407" s="49" t="s">
        <v>4</v>
      </c>
      <c r="C407" s="49" t="s">
        <v>5</v>
      </c>
      <c r="D407" s="49" t="s">
        <v>119</v>
      </c>
      <c r="E407" s="49" t="s">
        <v>29</v>
      </c>
      <c r="F407" s="50">
        <v>69.400001525878906</v>
      </c>
      <c r="G407" s="52">
        <v>991.1500244140625</v>
      </c>
    </row>
    <row r="408" spans="1:7">
      <c r="A408" s="49" t="s">
        <v>368</v>
      </c>
      <c r="B408" s="49" t="s">
        <v>4</v>
      </c>
      <c r="C408" s="49" t="s">
        <v>5</v>
      </c>
      <c r="D408" s="49" t="s">
        <v>118</v>
      </c>
      <c r="E408" s="49" t="s">
        <v>66</v>
      </c>
      <c r="F408" s="50">
        <v>33725.830078125</v>
      </c>
      <c r="G408" s="52">
        <v>175673</v>
      </c>
    </row>
    <row r="409" spans="1:7">
      <c r="A409" s="49" t="s">
        <v>368</v>
      </c>
      <c r="B409" s="49" t="s">
        <v>4</v>
      </c>
      <c r="C409" s="49" t="s">
        <v>5</v>
      </c>
      <c r="D409" s="49" t="s">
        <v>118</v>
      </c>
      <c r="E409" s="49" t="s">
        <v>66</v>
      </c>
      <c r="F409" s="50">
        <v>13458.01953125</v>
      </c>
      <c r="G409" s="52">
        <v>73058</v>
      </c>
    </row>
    <row r="410" spans="1:7">
      <c r="A410" s="49" t="s">
        <v>368</v>
      </c>
      <c r="B410" s="49" t="s">
        <v>4</v>
      </c>
      <c r="C410" s="49" t="s">
        <v>5</v>
      </c>
      <c r="D410" s="49" t="s">
        <v>118</v>
      </c>
      <c r="E410" s="49" t="s">
        <v>66</v>
      </c>
      <c r="F410" s="50">
        <v>15615.5400390625</v>
      </c>
      <c r="G410" s="52">
        <v>45990.44921875</v>
      </c>
    </row>
    <row r="411" spans="1:7">
      <c r="A411" s="49" t="s">
        <v>368</v>
      </c>
      <c r="B411" s="49" t="s">
        <v>26</v>
      </c>
      <c r="C411" s="49" t="s">
        <v>5</v>
      </c>
      <c r="D411" s="49" t="s">
        <v>95</v>
      </c>
      <c r="E411" s="49" t="s">
        <v>29</v>
      </c>
      <c r="F411" s="50">
        <v>40.819999694824219</v>
      </c>
      <c r="G411" s="52">
        <v>368</v>
      </c>
    </row>
    <row r="412" spans="1:7">
      <c r="A412" s="49" t="s">
        <v>368</v>
      </c>
      <c r="B412" s="49" t="s">
        <v>4</v>
      </c>
      <c r="C412" s="49" t="s">
        <v>5</v>
      </c>
      <c r="D412" s="49" t="s">
        <v>118</v>
      </c>
      <c r="E412" s="49" t="s">
        <v>29</v>
      </c>
      <c r="F412" s="50">
        <v>907.66998291015625</v>
      </c>
      <c r="G412" s="52">
        <v>5629.669921875</v>
      </c>
    </row>
    <row r="413" spans="1:7">
      <c r="A413" s="49" t="s">
        <v>368</v>
      </c>
      <c r="B413" s="49" t="s">
        <v>3</v>
      </c>
      <c r="C413" s="49" t="s">
        <v>5</v>
      </c>
      <c r="D413" s="49" t="s">
        <v>119</v>
      </c>
      <c r="E413" s="49" t="s">
        <v>29</v>
      </c>
      <c r="F413" s="50">
        <v>206.38999938964844</v>
      </c>
      <c r="G413" s="52">
        <v>1080.800048828125</v>
      </c>
    </row>
    <row r="414" spans="1:7">
      <c r="A414" s="49" t="s">
        <v>368</v>
      </c>
      <c r="B414" s="49" t="s">
        <v>6</v>
      </c>
      <c r="C414" s="49" t="s">
        <v>5</v>
      </c>
      <c r="D414" s="49" t="s">
        <v>119</v>
      </c>
      <c r="E414" s="49" t="s">
        <v>29</v>
      </c>
      <c r="F414" s="50">
        <v>2009.8900146484375</v>
      </c>
      <c r="G414" s="52">
        <v>4060</v>
      </c>
    </row>
    <row r="415" spans="1:7">
      <c r="A415" s="49" t="s">
        <v>368</v>
      </c>
      <c r="B415" s="49" t="s">
        <v>26</v>
      </c>
      <c r="C415" s="49" t="s">
        <v>5</v>
      </c>
      <c r="D415" s="49" t="s">
        <v>95</v>
      </c>
      <c r="E415" s="49" t="s">
        <v>29</v>
      </c>
      <c r="F415" s="50">
        <v>314.33999633789062</v>
      </c>
      <c r="G415" s="52">
        <v>1978.199951171875</v>
      </c>
    </row>
    <row r="416" spans="1:7">
      <c r="A416" s="49" t="s">
        <v>368</v>
      </c>
      <c r="B416" s="49" t="s">
        <v>4</v>
      </c>
      <c r="C416" s="49" t="s">
        <v>5</v>
      </c>
      <c r="D416" s="49" t="s">
        <v>118</v>
      </c>
      <c r="E416" s="49" t="s">
        <v>29</v>
      </c>
      <c r="F416" s="50">
        <v>2585.5</v>
      </c>
      <c r="G416" s="52">
        <v>14396.3203125</v>
      </c>
    </row>
    <row r="417" spans="1:7">
      <c r="A417" s="49" t="s">
        <v>368</v>
      </c>
      <c r="B417" s="49" t="s">
        <v>91</v>
      </c>
      <c r="C417" s="49" t="s">
        <v>5</v>
      </c>
      <c r="D417" s="49" t="s">
        <v>122</v>
      </c>
      <c r="E417" s="49" t="s">
        <v>29</v>
      </c>
      <c r="F417" s="50">
        <v>4338.93017578125</v>
      </c>
      <c r="G417" s="52">
        <v>30461.529296875</v>
      </c>
    </row>
    <row r="418" spans="1:7">
      <c r="A418" s="49" t="s">
        <v>367</v>
      </c>
      <c r="B418" s="49" t="s">
        <v>91</v>
      </c>
      <c r="C418" s="49" t="s">
        <v>5</v>
      </c>
      <c r="D418" s="49" t="s">
        <v>124</v>
      </c>
      <c r="E418" s="49" t="s">
        <v>29</v>
      </c>
      <c r="F418" s="50">
        <v>1474.18994140625</v>
      </c>
      <c r="G418" s="52">
        <v>7009.60009765625</v>
      </c>
    </row>
    <row r="419" spans="1:7">
      <c r="A419" s="49" t="s">
        <v>367</v>
      </c>
      <c r="B419" s="49" t="s">
        <v>91</v>
      </c>
      <c r="C419" s="49" t="s">
        <v>5</v>
      </c>
      <c r="D419" s="49" t="s">
        <v>119</v>
      </c>
      <c r="E419" s="49" t="s">
        <v>29</v>
      </c>
      <c r="F419" s="50">
        <v>286.07998657226563</v>
      </c>
      <c r="G419" s="52">
        <v>1567.5</v>
      </c>
    </row>
    <row r="420" spans="1:7">
      <c r="A420" s="49" t="s">
        <v>367</v>
      </c>
      <c r="B420" s="49" t="s">
        <v>91</v>
      </c>
      <c r="C420" s="49" t="s">
        <v>5</v>
      </c>
      <c r="D420" s="49" t="s">
        <v>119</v>
      </c>
      <c r="E420" s="49" t="s">
        <v>29</v>
      </c>
      <c r="F420" s="50">
        <v>139.50000381469727</v>
      </c>
      <c r="G420" s="52">
        <v>1612.1600036621094</v>
      </c>
    </row>
    <row r="421" spans="1:7">
      <c r="A421" s="49" t="s">
        <v>368</v>
      </c>
      <c r="B421" s="49" t="s">
        <v>4</v>
      </c>
      <c r="C421" s="49" t="s">
        <v>5</v>
      </c>
      <c r="D421" s="49" t="s">
        <v>119</v>
      </c>
      <c r="E421" s="49" t="s">
        <v>29</v>
      </c>
      <c r="F421" s="50">
        <v>816.469970703125</v>
      </c>
      <c r="G421" s="52">
        <v>2360</v>
      </c>
    </row>
    <row r="422" spans="1:7">
      <c r="A422" s="49" t="s">
        <v>368</v>
      </c>
      <c r="B422" s="49" t="s">
        <v>91</v>
      </c>
      <c r="C422" s="49" t="s">
        <v>5</v>
      </c>
      <c r="D422" s="49" t="s">
        <v>95</v>
      </c>
      <c r="E422" s="49" t="s">
        <v>29</v>
      </c>
      <c r="F422" s="50">
        <v>164.61000061035156</v>
      </c>
      <c r="G422" s="52">
        <v>1408.5900268554687</v>
      </c>
    </row>
    <row r="423" spans="1:7">
      <c r="A423" s="49" t="s">
        <v>368</v>
      </c>
      <c r="B423" s="49" t="s">
        <v>26</v>
      </c>
      <c r="C423" s="49" t="s">
        <v>5</v>
      </c>
      <c r="D423" s="49" t="s">
        <v>357</v>
      </c>
      <c r="E423" s="49" t="s">
        <v>29</v>
      </c>
      <c r="F423" s="50">
        <v>818.44000244140625</v>
      </c>
      <c r="G423" s="52">
        <v>2955.0899658203125</v>
      </c>
    </row>
    <row r="424" spans="1:7">
      <c r="A424" s="49" t="s">
        <v>368</v>
      </c>
      <c r="B424" s="49" t="s">
        <v>4</v>
      </c>
      <c r="C424" s="49" t="s">
        <v>5</v>
      </c>
      <c r="D424" s="49" t="s">
        <v>118</v>
      </c>
      <c r="E424" s="49" t="s">
        <v>66</v>
      </c>
      <c r="F424" s="50">
        <v>15075.380126953125</v>
      </c>
      <c r="G424" s="52">
        <v>72082.439453125</v>
      </c>
    </row>
    <row r="425" spans="1:7">
      <c r="A425" s="49" t="s">
        <v>367</v>
      </c>
      <c r="B425" s="49" t="s">
        <v>4</v>
      </c>
      <c r="C425" s="49" t="s">
        <v>5</v>
      </c>
      <c r="D425" s="49" t="s">
        <v>118</v>
      </c>
      <c r="E425" s="49" t="s">
        <v>29</v>
      </c>
      <c r="F425" s="50">
        <v>1851.0800170898437</v>
      </c>
      <c r="G425" s="52">
        <v>14110.7001953125</v>
      </c>
    </row>
    <row r="426" spans="1:7">
      <c r="A426" s="49" t="s">
        <v>368</v>
      </c>
      <c r="B426" s="49" t="s">
        <v>4</v>
      </c>
      <c r="C426" s="49" t="s">
        <v>5</v>
      </c>
      <c r="D426" s="49" t="s">
        <v>122</v>
      </c>
      <c r="E426" s="49" t="s">
        <v>29</v>
      </c>
      <c r="F426" s="50">
        <v>637.8499755859375</v>
      </c>
      <c r="G426" s="52">
        <v>4880.419921875</v>
      </c>
    </row>
    <row r="427" spans="1:7">
      <c r="A427" s="49" t="s">
        <v>368</v>
      </c>
      <c r="B427" s="49" t="s">
        <v>3</v>
      </c>
      <c r="C427" s="49" t="s">
        <v>5</v>
      </c>
      <c r="D427" s="49" t="s">
        <v>95</v>
      </c>
      <c r="E427" s="49" t="s">
        <v>29</v>
      </c>
      <c r="F427" s="50">
        <v>108.78999900817871</v>
      </c>
      <c r="G427" s="52">
        <v>1022.8300018310547</v>
      </c>
    </row>
    <row r="428" spans="1:7">
      <c r="A428" s="49" t="s">
        <v>368</v>
      </c>
      <c r="B428" s="49" t="s">
        <v>3</v>
      </c>
      <c r="C428" s="49" t="s">
        <v>5</v>
      </c>
      <c r="D428" s="49" t="s">
        <v>119</v>
      </c>
      <c r="E428" s="49" t="s">
        <v>29</v>
      </c>
      <c r="F428" s="50">
        <v>266.71999740600586</v>
      </c>
      <c r="G428" s="52">
        <v>618.52000427246094</v>
      </c>
    </row>
    <row r="429" spans="1:7">
      <c r="A429" s="49" t="s">
        <v>368</v>
      </c>
      <c r="B429" s="49" t="s">
        <v>6</v>
      </c>
      <c r="C429" s="49" t="s">
        <v>5</v>
      </c>
      <c r="D429" s="49" t="s">
        <v>119</v>
      </c>
      <c r="E429" s="49" t="s">
        <v>29</v>
      </c>
      <c r="F429" s="50">
        <v>734.81999969482422</v>
      </c>
      <c r="G429" s="52">
        <v>1695.739990234375</v>
      </c>
    </row>
    <row r="430" spans="1:7">
      <c r="A430" s="49" t="s">
        <v>367</v>
      </c>
      <c r="B430" s="49" t="s">
        <v>91</v>
      </c>
      <c r="C430" s="49" t="s">
        <v>5</v>
      </c>
      <c r="D430" s="49" t="s">
        <v>119</v>
      </c>
      <c r="E430" s="49" t="s">
        <v>29</v>
      </c>
      <c r="F430" s="50">
        <v>440.89999389648437</v>
      </c>
      <c r="G430" s="52">
        <v>2209.679931640625</v>
      </c>
    </row>
    <row r="431" spans="1:7">
      <c r="A431" s="49" t="s">
        <v>368</v>
      </c>
      <c r="B431" s="49" t="s">
        <v>4</v>
      </c>
      <c r="C431" s="49" t="s">
        <v>5</v>
      </c>
      <c r="D431" s="49" t="s">
        <v>95</v>
      </c>
      <c r="E431" s="49" t="s">
        <v>29</v>
      </c>
      <c r="F431" s="50">
        <v>32.659999847412109</v>
      </c>
      <c r="G431" s="52">
        <v>189.41999816894531</v>
      </c>
    </row>
    <row r="432" spans="1:7">
      <c r="A432" s="49" t="s">
        <v>367</v>
      </c>
      <c r="B432" s="49" t="s">
        <v>91</v>
      </c>
      <c r="C432" s="49" t="s">
        <v>5</v>
      </c>
      <c r="D432" s="49" t="s">
        <v>124</v>
      </c>
      <c r="E432" s="49" t="s">
        <v>29</v>
      </c>
      <c r="F432" s="50">
        <v>601.90997314453125</v>
      </c>
      <c r="G432" s="52">
        <v>3046.889892578125</v>
      </c>
    </row>
    <row r="433" spans="1:7">
      <c r="A433" s="49" t="s">
        <v>368</v>
      </c>
      <c r="B433" s="49" t="s">
        <v>26</v>
      </c>
      <c r="C433" s="49" t="s">
        <v>5</v>
      </c>
      <c r="D433" s="49" t="s">
        <v>119</v>
      </c>
      <c r="E433" s="49" t="s">
        <v>29</v>
      </c>
      <c r="F433" s="50">
        <v>368.01000213623047</v>
      </c>
      <c r="G433" s="52">
        <v>5507.1499633789062</v>
      </c>
    </row>
    <row r="434" spans="1:7">
      <c r="A434" s="49" t="s">
        <v>367</v>
      </c>
      <c r="B434" s="49" t="s">
        <v>4</v>
      </c>
      <c r="C434" s="49" t="s">
        <v>5</v>
      </c>
      <c r="D434" s="49" t="s">
        <v>118</v>
      </c>
      <c r="E434" s="49" t="s">
        <v>29</v>
      </c>
      <c r="F434" s="50">
        <v>3637.7800788879395</v>
      </c>
      <c r="G434" s="52">
        <v>15789.910064697266</v>
      </c>
    </row>
    <row r="435" spans="1:7">
      <c r="A435" s="49" t="s">
        <v>368</v>
      </c>
      <c r="B435" s="49" t="s">
        <v>4</v>
      </c>
      <c r="C435" s="49" t="s">
        <v>5</v>
      </c>
      <c r="D435" s="49" t="s">
        <v>119</v>
      </c>
      <c r="E435" s="49" t="s">
        <v>29</v>
      </c>
      <c r="F435" s="50">
        <v>2688.22998046875</v>
      </c>
      <c r="G435" s="52">
        <v>6434.240234375</v>
      </c>
    </row>
    <row r="436" spans="1:7">
      <c r="A436" s="49" t="s">
        <v>368</v>
      </c>
      <c r="B436" s="49" t="s">
        <v>3</v>
      </c>
      <c r="C436" s="49" t="s">
        <v>5</v>
      </c>
      <c r="D436" s="49" t="s">
        <v>95</v>
      </c>
      <c r="E436" s="49" t="s">
        <v>29</v>
      </c>
      <c r="F436" s="50">
        <v>1275.7900238037109</v>
      </c>
      <c r="G436" s="52">
        <v>7368.1998901367187</v>
      </c>
    </row>
    <row r="437" spans="1:7">
      <c r="A437" s="49" t="s">
        <v>368</v>
      </c>
      <c r="B437" s="49" t="s">
        <v>3</v>
      </c>
      <c r="C437" s="49" t="s">
        <v>5</v>
      </c>
      <c r="D437" s="49" t="s">
        <v>119</v>
      </c>
      <c r="E437" s="49" t="s">
        <v>29</v>
      </c>
      <c r="F437" s="50">
        <v>1077.8100204467773</v>
      </c>
      <c r="G437" s="52">
        <v>2997.8899383544922</v>
      </c>
    </row>
    <row r="438" spans="1:7">
      <c r="A438" s="49" t="s">
        <v>368</v>
      </c>
      <c r="B438" s="49" t="s">
        <v>6</v>
      </c>
      <c r="C438" s="49" t="s">
        <v>5</v>
      </c>
      <c r="D438" s="49" t="s">
        <v>95</v>
      </c>
      <c r="E438" s="49" t="s">
        <v>29</v>
      </c>
      <c r="F438" s="50">
        <v>38.009998321533203</v>
      </c>
      <c r="G438" s="52">
        <v>414.76998901367187</v>
      </c>
    </row>
    <row r="439" spans="1:7">
      <c r="A439" s="49" t="s">
        <v>368</v>
      </c>
      <c r="B439" s="49" t="s">
        <v>6</v>
      </c>
      <c r="C439" s="49" t="s">
        <v>5</v>
      </c>
      <c r="D439" s="49" t="s">
        <v>119</v>
      </c>
      <c r="E439" s="49" t="s">
        <v>29</v>
      </c>
      <c r="F439" s="50">
        <v>2688.239990234375</v>
      </c>
      <c r="G439" s="52">
        <v>6348.920166015625</v>
      </c>
    </row>
    <row r="440" spans="1:7">
      <c r="A440" s="49" t="s">
        <v>368</v>
      </c>
      <c r="B440" s="49" t="s">
        <v>6</v>
      </c>
      <c r="C440" s="49" t="s">
        <v>5</v>
      </c>
      <c r="D440" s="49" t="s">
        <v>119</v>
      </c>
      <c r="E440" s="49" t="s">
        <v>29</v>
      </c>
      <c r="F440" s="50">
        <v>122.01999664306641</v>
      </c>
      <c r="G440" s="52">
        <v>295.79998779296875</v>
      </c>
    </row>
    <row r="441" spans="1:7">
      <c r="A441" s="49" t="s">
        <v>368</v>
      </c>
      <c r="B441" s="49" t="s">
        <v>91</v>
      </c>
      <c r="C441" s="49" t="s">
        <v>5</v>
      </c>
      <c r="D441" s="49" t="s">
        <v>95</v>
      </c>
      <c r="E441" s="49" t="s">
        <v>29</v>
      </c>
      <c r="F441" s="50">
        <v>7.2300000190734863</v>
      </c>
      <c r="G441" s="52">
        <v>104.11000061035156</v>
      </c>
    </row>
    <row r="442" spans="1:7">
      <c r="A442" s="49" t="s">
        <v>368</v>
      </c>
      <c r="B442" s="49" t="s">
        <v>91</v>
      </c>
      <c r="C442" s="49" t="s">
        <v>5</v>
      </c>
      <c r="D442" s="49" t="s">
        <v>95</v>
      </c>
      <c r="E442" s="49" t="s">
        <v>29</v>
      </c>
      <c r="F442" s="50">
        <v>1995.8299560546875</v>
      </c>
      <c r="G442" s="52">
        <v>4238.2998046875</v>
      </c>
    </row>
    <row r="443" spans="1:7">
      <c r="A443" s="49" t="s">
        <v>368</v>
      </c>
      <c r="B443" s="49" t="s">
        <v>91</v>
      </c>
      <c r="C443" s="49" t="s">
        <v>5</v>
      </c>
      <c r="D443" s="49" t="s">
        <v>122</v>
      </c>
      <c r="E443" s="49" t="s">
        <v>29</v>
      </c>
      <c r="F443" s="50">
        <v>28.950000762939453</v>
      </c>
      <c r="G443" s="52">
        <v>431.33999633789062</v>
      </c>
    </row>
    <row r="444" spans="1:7">
      <c r="A444" s="49" t="s">
        <v>368</v>
      </c>
      <c r="B444" s="49" t="s">
        <v>91</v>
      </c>
      <c r="C444" s="49" t="s">
        <v>5</v>
      </c>
      <c r="D444" s="49" t="s">
        <v>119</v>
      </c>
      <c r="E444" s="49" t="s">
        <v>29</v>
      </c>
      <c r="F444" s="50">
        <v>3457.7599334716797</v>
      </c>
      <c r="G444" s="52">
        <v>14608.760192871094</v>
      </c>
    </row>
    <row r="445" spans="1:7">
      <c r="A445" s="49" t="s">
        <v>368</v>
      </c>
      <c r="B445" s="49" t="s">
        <v>4</v>
      </c>
      <c r="C445" s="49" t="s">
        <v>5</v>
      </c>
      <c r="D445" s="49" t="s">
        <v>95</v>
      </c>
      <c r="E445" s="49" t="s">
        <v>29</v>
      </c>
      <c r="F445" s="50">
        <v>209.44999694824219</v>
      </c>
      <c r="G445" s="52">
        <v>1011.8699951171875</v>
      </c>
    </row>
    <row r="446" spans="1:7">
      <c r="A446" s="49" t="s">
        <v>368</v>
      </c>
      <c r="B446" s="49" t="s">
        <v>4</v>
      </c>
      <c r="C446" s="49" t="s">
        <v>5</v>
      </c>
      <c r="D446" s="49" t="s">
        <v>122</v>
      </c>
      <c r="E446" s="49" t="s">
        <v>29</v>
      </c>
      <c r="F446" s="50">
        <v>58.060001373291016</v>
      </c>
      <c r="G446" s="52">
        <v>278.07998657226563</v>
      </c>
    </row>
    <row r="447" spans="1:7">
      <c r="A447" s="49" t="s">
        <v>368</v>
      </c>
      <c r="B447" s="49" t="s">
        <v>3</v>
      </c>
      <c r="C447" s="49" t="s">
        <v>5</v>
      </c>
      <c r="D447" s="49" t="s">
        <v>120</v>
      </c>
      <c r="E447" s="49" t="s">
        <v>29</v>
      </c>
      <c r="F447" s="50">
        <v>35.470001220703125</v>
      </c>
      <c r="G447" s="52">
        <v>254.3699951171875</v>
      </c>
    </row>
    <row r="448" spans="1:7">
      <c r="A448" s="49" t="s">
        <v>368</v>
      </c>
      <c r="B448" s="49" t="s">
        <v>26</v>
      </c>
      <c r="C448" s="49" t="s">
        <v>5</v>
      </c>
      <c r="D448" s="49" t="s">
        <v>119</v>
      </c>
      <c r="E448" s="49" t="s">
        <v>29</v>
      </c>
      <c r="F448" s="50">
        <v>426.3800048828125</v>
      </c>
      <c r="G448" s="52">
        <v>1551.239990234375</v>
      </c>
    </row>
    <row r="449" spans="1:7">
      <c r="A449" s="49" t="s">
        <v>367</v>
      </c>
      <c r="B449" s="49" t="s">
        <v>375</v>
      </c>
      <c r="C449" s="49" t="s">
        <v>5</v>
      </c>
      <c r="D449" s="49" t="s">
        <v>376</v>
      </c>
      <c r="E449" s="49" t="s">
        <v>29</v>
      </c>
      <c r="F449" s="50">
        <v>2.7200000286102295</v>
      </c>
      <c r="G449" s="52">
        <v>35.319999694824219</v>
      </c>
    </row>
    <row r="450" spans="1:7">
      <c r="A450" s="49" t="s">
        <v>368</v>
      </c>
      <c r="B450" s="49" t="s">
        <v>4</v>
      </c>
      <c r="C450" s="49" t="s">
        <v>5</v>
      </c>
      <c r="D450" s="49" t="s">
        <v>118</v>
      </c>
      <c r="E450" s="49" t="s">
        <v>29</v>
      </c>
      <c r="F450" s="50">
        <v>384.64999389648438</v>
      </c>
      <c r="G450" s="52">
        <v>1854.199951171875</v>
      </c>
    </row>
    <row r="451" spans="1:7">
      <c r="A451" s="49" t="s">
        <v>368</v>
      </c>
      <c r="B451" s="49" t="s">
        <v>91</v>
      </c>
      <c r="C451" s="49" t="s">
        <v>5</v>
      </c>
      <c r="D451" s="49" t="s">
        <v>118</v>
      </c>
      <c r="E451" s="49" t="s">
        <v>29</v>
      </c>
      <c r="F451" s="50">
        <v>1533.6300048828125</v>
      </c>
      <c r="G451" s="52">
        <v>10607.610107421875</v>
      </c>
    </row>
    <row r="452" spans="1:7">
      <c r="A452" s="49" t="s">
        <v>368</v>
      </c>
      <c r="B452" s="49" t="s">
        <v>4</v>
      </c>
      <c r="C452" s="49" t="s">
        <v>5</v>
      </c>
      <c r="D452" s="49" t="s">
        <v>118</v>
      </c>
      <c r="E452" s="49" t="s">
        <v>66</v>
      </c>
      <c r="F452" s="50">
        <v>516.6500244140625</v>
      </c>
      <c r="G452" s="52">
        <v>2857.530029296875</v>
      </c>
    </row>
    <row r="453" spans="1:7">
      <c r="A453" s="49" t="s">
        <v>368</v>
      </c>
      <c r="B453" s="49" t="s">
        <v>91</v>
      </c>
      <c r="C453" s="49" t="s">
        <v>5</v>
      </c>
      <c r="D453" s="49" t="s">
        <v>118</v>
      </c>
      <c r="E453" s="49" t="s">
        <v>29</v>
      </c>
      <c r="F453" s="50">
        <v>439.07998657226562</v>
      </c>
      <c r="G453" s="52">
        <v>515.72998046875</v>
      </c>
    </row>
    <row r="454" spans="1:7">
      <c r="A454" s="49" t="s">
        <v>368</v>
      </c>
      <c r="B454" s="49" t="s">
        <v>91</v>
      </c>
      <c r="C454" s="49" t="s">
        <v>5</v>
      </c>
      <c r="D454" s="49" t="s">
        <v>95</v>
      </c>
      <c r="E454" s="49" t="s">
        <v>29</v>
      </c>
      <c r="F454" s="50">
        <v>383.79000854492187</v>
      </c>
      <c r="G454" s="52">
        <v>1853.5999755859375</v>
      </c>
    </row>
    <row r="455" spans="1:7">
      <c r="A455" s="49" t="s">
        <v>368</v>
      </c>
      <c r="B455" s="49" t="s">
        <v>91</v>
      </c>
      <c r="C455" s="49" t="s">
        <v>5</v>
      </c>
      <c r="D455" s="49" t="s">
        <v>358</v>
      </c>
      <c r="E455" s="49" t="s">
        <v>29</v>
      </c>
      <c r="F455" s="50">
        <v>17581.23046875</v>
      </c>
      <c r="G455" s="52">
        <v>41351.2109375</v>
      </c>
    </row>
    <row r="456" spans="1:7">
      <c r="A456" s="49" t="s">
        <v>367</v>
      </c>
      <c r="B456" s="49" t="s">
        <v>26</v>
      </c>
      <c r="C456" s="49" t="s">
        <v>5</v>
      </c>
      <c r="D456" s="49" t="s">
        <v>95</v>
      </c>
      <c r="E456" s="49" t="s">
        <v>66</v>
      </c>
      <c r="F456" s="50">
        <v>22.930000305175781</v>
      </c>
      <c r="G456" s="52">
        <v>137.64999389648437</v>
      </c>
    </row>
    <row r="457" spans="1:7">
      <c r="A457" s="49" t="s">
        <v>367</v>
      </c>
      <c r="B457" s="49" t="s">
        <v>3</v>
      </c>
      <c r="C457" s="49" t="s">
        <v>5</v>
      </c>
      <c r="D457" s="49" t="s">
        <v>95</v>
      </c>
      <c r="E457" s="49" t="s">
        <v>66</v>
      </c>
      <c r="F457" s="50">
        <v>22.930000305175781</v>
      </c>
      <c r="G457" s="52">
        <v>137.64999389648437</v>
      </c>
    </row>
    <row r="458" spans="1:7">
      <c r="A458" s="49" t="s">
        <v>367</v>
      </c>
      <c r="B458" s="49" t="s">
        <v>91</v>
      </c>
      <c r="C458" s="49" t="s">
        <v>5</v>
      </c>
      <c r="D458" s="49" t="s">
        <v>119</v>
      </c>
      <c r="E458" s="49" t="s">
        <v>66</v>
      </c>
      <c r="F458" s="50">
        <v>460.19000244140625</v>
      </c>
      <c r="G458" s="52">
        <v>2671.8701171875</v>
      </c>
    </row>
    <row r="459" spans="1:7">
      <c r="A459" s="49" t="s">
        <v>368</v>
      </c>
      <c r="B459" s="49" t="s">
        <v>4</v>
      </c>
      <c r="C459" s="49" t="s">
        <v>5</v>
      </c>
      <c r="D459" s="49" t="s">
        <v>118</v>
      </c>
      <c r="E459" s="49" t="s">
        <v>66</v>
      </c>
      <c r="F459" s="50">
        <v>410.510009765625</v>
      </c>
      <c r="G459" s="52">
        <v>2691.64990234375</v>
      </c>
    </row>
    <row r="460" spans="1:7">
      <c r="A460" s="49" t="s">
        <v>368</v>
      </c>
      <c r="B460" s="49" t="s">
        <v>4</v>
      </c>
      <c r="C460" s="49" t="s">
        <v>5</v>
      </c>
      <c r="D460" s="49" t="s">
        <v>95</v>
      </c>
      <c r="E460" s="49" t="s">
        <v>66</v>
      </c>
      <c r="F460" s="50">
        <v>3845.1400146484375</v>
      </c>
      <c r="G460" s="52">
        <v>16864.1201171875</v>
      </c>
    </row>
    <row r="461" spans="1:7">
      <c r="A461" s="49" t="s">
        <v>367</v>
      </c>
      <c r="B461" s="49" t="s">
        <v>26</v>
      </c>
      <c r="C461" s="49" t="s">
        <v>5</v>
      </c>
      <c r="D461" s="49" t="s">
        <v>95</v>
      </c>
      <c r="E461" s="49" t="s">
        <v>29</v>
      </c>
      <c r="F461" s="50">
        <v>255.22000122070312</v>
      </c>
      <c r="G461" s="52">
        <v>1458.780029296875</v>
      </c>
    </row>
    <row r="462" spans="1:7">
      <c r="A462" s="49" t="s">
        <v>368</v>
      </c>
      <c r="B462" s="49" t="s">
        <v>3</v>
      </c>
      <c r="C462" s="49" t="s">
        <v>5</v>
      </c>
      <c r="D462" s="49" t="s">
        <v>95</v>
      </c>
      <c r="E462" s="49" t="s">
        <v>66</v>
      </c>
      <c r="F462" s="50">
        <v>2307.449951171875</v>
      </c>
      <c r="G462" s="52">
        <v>12278.83984375</v>
      </c>
    </row>
    <row r="463" spans="1:7">
      <c r="A463" s="49" t="s">
        <v>368</v>
      </c>
      <c r="B463" s="49" t="s">
        <v>3</v>
      </c>
      <c r="C463" s="49" t="s">
        <v>5</v>
      </c>
      <c r="D463" s="49" t="s">
        <v>119</v>
      </c>
      <c r="E463" s="49" t="s">
        <v>29</v>
      </c>
      <c r="F463" s="50">
        <v>5.4000000953674316</v>
      </c>
      <c r="G463" s="52">
        <v>60.799999237060547</v>
      </c>
    </row>
    <row r="464" spans="1:7">
      <c r="A464" s="49" t="s">
        <v>368</v>
      </c>
      <c r="B464" s="49" t="s">
        <v>4</v>
      </c>
      <c r="C464" s="49" t="s">
        <v>5</v>
      </c>
      <c r="D464" s="49" t="s">
        <v>95</v>
      </c>
      <c r="E464" s="49" t="s">
        <v>66</v>
      </c>
      <c r="F464" s="50">
        <v>4086.909912109375</v>
      </c>
      <c r="G464" s="52">
        <v>54524.19921875</v>
      </c>
    </row>
    <row r="465" spans="1:7">
      <c r="A465" s="49" t="s">
        <v>368</v>
      </c>
      <c r="B465" s="49" t="s">
        <v>91</v>
      </c>
      <c r="C465" s="49" t="s">
        <v>5</v>
      </c>
      <c r="D465" s="49" t="s">
        <v>123</v>
      </c>
      <c r="E465" s="49" t="s">
        <v>66</v>
      </c>
      <c r="F465" s="50">
        <v>508.94000244140625</v>
      </c>
      <c r="G465" s="52">
        <v>2813.43994140625</v>
      </c>
    </row>
    <row r="466" spans="1:7">
      <c r="A466" s="49" t="s">
        <v>368</v>
      </c>
      <c r="B466" s="49" t="s">
        <v>4</v>
      </c>
      <c r="C466" s="49" t="s">
        <v>5</v>
      </c>
      <c r="D466" s="49" t="s">
        <v>118</v>
      </c>
      <c r="E466" s="49" t="s">
        <v>66</v>
      </c>
      <c r="F466" s="50">
        <v>1426.1800537109375</v>
      </c>
      <c r="G466" s="52">
        <v>5948</v>
      </c>
    </row>
    <row r="467" spans="1:7">
      <c r="A467" s="49" t="s">
        <v>368</v>
      </c>
      <c r="B467" s="49" t="s">
        <v>26</v>
      </c>
      <c r="C467" s="49" t="s">
        <v>5</v>
      </c>
      <c r="D467" s="49" t="s">
        <v>95</v>
      </c>
      <c r="E467" s="49" t="s">
        <v>29</v>
      </c>
      <c r="F467" s="50">
        <v>1356.25</v>
      </c>
      <c r="G467" s="52">
        <v>7557</v>
      </c>
    </row>
    <row r="468" spans="1:7">
      <c r="A468" s="49" t="s">
        <v>368</v>
      </c>
      <c r="B468" s="49" t="s">
        <v>91</v>
      </c>
      <c r="C468" s="49" t="s">
        <v>5</v>
      </c>
      <c r="D468" s="49" t="s">
        <v>122</v>
      </c>
      <c r="E468" s="49" t="s">
        <v>29</v>
      </c>
      <c r="F468" s="50">
        <v>14.970000267028809</v>
      </c>
      <c r="G468" s="52">
        <v>72</v>
      </c>
    </row>
    <row r="469" spans="1:7">
      <c r="A469" s="49" t="s">
        <v>368</v>
      </c>
      <c r="B469" s="49" t="s">
        <v>4</v>
      </c>
      <c r="C469" s="49" t="s">
        <v>5</v>
      </c>
      <c r="D469" s="49" t="s">
        <v>95</v>
      </c>
      <c r="E469" s="49" t="s">
        <v>66</v>
      </c>
      <c r="F469" s="50">
        <v>1583.510009765625</v>
      </c>
      <c r="G469" s="52">
        <v>12511.349609375</v>
      </c>
    </row>
    <row r="470" spans="1:7">
      <c r="A470" s="49" t="s">
        <v>368</v>
      </c>
      <c r="B470" s="49" t="s">
        <v>6</v>
      </c>
      <c r="C470" s="49" t="s">
        <v>5</v>
      </c>
      <c r="D470" s="49" t="s">
        <v>119</v>
      </c>
      <c r="E470" s="49" t="s">
        <v>29</v>
      </c>
      <c r="F470" s="50">
        <v>2177.260009765625</v>
      </c>
      <c r="G470" s="52">
        <v>5392.52001953125</v>
      </c>
    </row>
    <row r="471" spans="1:7">
      <c r="A471" s="49" t="s">
        <v>368</v>
      </c>
      <c r="B471" s="49" t="s">
        <v>26</v>
      </c>
      <c r="C471" s="49" t="s">
        <v>5</v>
      </c>
      <c r="D471" s="49" t="s">
        <v>120</v>
      </c>
      <c r="E471" s="49" t="s">
        <v>29</v>
      </c>
      <c r="F471" s="50">
        <v>6928.93994140625</v>
      </c>
      <c r="G471" s="52">
        <v>31925.880859375</v>
      </c>
    </row>
    <row r="472" spans="1:7">
      <c r="A472" s="49" t="s">
        <v>368</v>
      </c>
      <c r="B472" s="49" t="s">
        <v>4</v>
      </c>
      <c r="C472" s="49" t="s">
        <v>5</v>
      </c>
      <c r="D472" s="49" t="s">
        <v>122</v>
      </c>
      <c r="E472" s="49" t="s">
        <v>66</v>
      </c>
      <c r="F472" s="50">
        <v>1484.6199951171875</v>
      </c>
      <c r="G472" s="52">
        <v>4320.740234375</v>
      </c>
    </row>
    <row r="473" spans="1:7">
      <c r="A473" s="31" t="s">
        <v>367</v>
      </c>
      <c r="B473" s="32"/>
      <c r="C473" s="32"/>
      <c r="D473" s="32"/>
      <c r="E473" s="32"/>
      <c r="F473" s="32">
        <f>SUM(F392:F472)</f>
        <v>178718.51021361351</v>
      </c>
      <c r="G473" s="33">
        <f>SUM(G392:G472)</f>
        <v>889796.75911331177</v>
      </c>
    </row>
    <row r="474" spans="1:7" ht="16.5" thickBot="1">
      <c r="A474" s="30" t="s">
        <v>0</v>
      </c>
      <c r="B474" s="30"/>
      <c r="C474" s="30"/>
      <c r="D474" s="30"/>
      <c r="E474" s="30"/>
      <c r="F474" s="30">
        <f>SUM(F473,F391,F310,F243,F190,F120,F56)</f>
        <v>1855389.5609104633</v>
      </c>
      <c r="G474" s="44">
        <f>SUM(G473,G391,G310,G243,G190,G120,G56)</f>
        <v>6583729.4834084511</v>
      </c>
    </row>
  </sheetData>
  <sortState ref="A12:I265">
    <sortCondition ref="A12:A265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Consolidado</vt:lpstr>
      <vt:lpstr>Bovino Carnico</vt:lpstr>
      <vt:lpstr>Bovino Lacteo</vt:lpstr>
      <vt:lpstr>Leche</vt:lpstr>
      <vt:lpstr>Porcino Carnico</vt:lpstr>
      <vt:lpstr>Pavo</vt:lpstr>
      <vt:lpstr>Caprino</vt:lpstr>
      <vt:lpstr>Pieles</vt:lpstr>
      <vt:lpstr>Embutidos</vt:lpstr>
      <vt:lpstr>Pollo</vt:lpstr>
      <vt:lpstr>Otro Origen</vt:lpstr>
      <vt:lpstr>Huevo</vt:lpstr>
      <vt:lpstr>Huevos Fertiles</vt:lpstr>
      <vt:lpstr>Alimento animal</vt:lpstr>
      <vt:lpstr>Provet</vt:lpstr>
      <vt:lpstr>'Alimento animal'!Títulos_a_imprimir</vt:lpstr>
      <vt:lpstr>'Bovino Carnico'!Títulos_a_imprimir</vt:lpstr>
      <vt:lpstr>'Bovino Lacteo'!Títulos_a_imprimir</vt:lpstr>
      <vt:lpstr>Caprino!Títulos_a_imprimir</vt:lpstr>
      <vt:lpstr>Embutidos!Títulos_a_imprimir</vt:lpstr>
      <vt:lpstr>Huevo!Títulos_a_imprimir</vt:lpstr>
      <vt:lpstr>'Huevos Fertiles'!Títulos_a_imprimir</vt:lpstr>
      <vt:lpstr>Leche!Títulos_a_imprimir</vt:lpstr>
      <vt:lpstr>'Otro Origen'!Títulos_a_imprimir</vt:lpstr>
      <vt:lpstr>Pavo!Títulos_a_imprimir</vt:lpstr>
      <vt:lpstr>Pieles!Títulos_a_imprimir</vt:lpstr>
      <vt:lpstr>Pollo!Títulos_a_imprimir</vt:lpstr>
      <vt:lpstr>'Porcino Carnico'!Títulos_a_imprimir</vt:lpstr>
      <vt:lpstr>Provet!Títulos_a_imprimir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estadistica</cp:lastModifiedBy>
  <cp:lastPrinted>2016-02-29T17:59:12Z</cp:lastPrinted>
  <dcterms:created xsi:type="dcterms:W3CDTF">2013-05-27T12:29:06Z</dcterms:created>
  <dcterms:modified xsi:type="dcterms:W3CDTF">2016-11-10T17:39:04Z</dcterms:modified>
</cp:coreProperties>
</file>